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 windowWidth="14388" windowHeight="11760"/>
  </bookViews>
  <sheets>
    <sheet name="Index" sheetId="42" r:id="rId1"/>
    <sheet name="Table 1" sheetId="68" r:id="rId2"/>
    <sheet name="Table 2" sheetId="70" r:id="rId3"/>
    <sheet name="Table 3" sheetId="71" r:id="rId4"/>
    <sheet name="Table 4" sheetId="72" r:id="rId5"/>
    <sheet name="Table 5" sheetId="73" r:id="rId6"/>
    <sheet name="Table 6" sheetId="74" r:id="rId7"/>
    <sheet name="Table 7" sheetId="75" r:id="rId8"/>
    <sheet name="Table 8" sheetId="52" r:id="rId9"/>
    <sheet name="Table 9" sheetId="59" r:id="rId10"/>
  </sheets>
  <definedNames>
    <definedName name="\a">#N/A</definedName>
    <definedName name="_xlnm._FilterDatabase" localSheetId="8" hidden="1">'Table 8'!$A$4:$O$338</definedName>
    <definedName name="a" localSheetId="1">#REF!</definedName>
    <definedName name="a" localSheetId="2">#REF!</definedName>
    <definedName name="a">#REF!</definedName>
    <definedName name="Anuário99CNH" localSheetId="1">#REF!</definedName>
    <definedName name="Anuário99CNH" localSheetId="2">#REF!</definedName>
    <definedName name="Anuário99CNH">#REF!</definedName>
    <definedName name="APUR" localSheetId="1">#REF!</definedName>
    <definedName name="APUR" localSheetId="2">#REF!</definedName>
    <definedName name="APUR">#REF!</definedName>
    <definedName name="APUR_12" localSheetId="1">#REF!</definedName>
    <definedName name="APUR_12" localSheetId="2">#REF!</definedName>
    <definedName name="APUR_12">#REF!</definedName>
    <definedName name="APUR_17A" localSheetId="1">#REF!</definedName>
    <definedName name="APUR_17A" localSheetId="2">#REF!</definedName>
    <definedName name="APUR_17A">#REF!</definedName>
    <definedName name="APUR_17B" localSheetId="1">#REF!</definedName>
    <definedName name="APUR_17B" localSheetId="2">#REF!</definedName>
    <definedName name="APUR_17B">#REF!</definedName>
    <definedName name="APUR_2" localSheetId="1">#REF!</definedName>
    <definedName name="APUR_2" localSheetId="2">#REF!</definedName>
    <definedName name="APUR_2">#REF!</definedName>
    <definedName name="APUR_3" localSheetId="1">#REF!</definedName>
    <definedName name="APUR_3" localSheetId="2">#REF!</definedName>
    <definedName name="APUR_3">#REF!</definedName>
    <definedName name="APUR2" localSheetId="1">#REF!</definedName>
    <definedName name="APUR2" localSheetId="2">#REF!</definedName>
    <definedName name="APUR2">#REF!</definedName>
    <definedName name="b" localSheetId="1">#REF!</definedName>
    <definedName name="b" localSheetId="2">#REF!</definedName>
    <definedName name="b">#REF!</definedName>
    <definedName name="bb" localSheetId="1">#REF!</definedName>
    <definedName name="bb" localSheetId="2">#REF!</definedName>
    <definedName name="bb">#REF!</definedName>
    <definedName name="CGCE_1_N_VALOR_OP" localSheetId="1">#REF!</definedName>
    <definedName name="CGCE_1_N_VALOR_OP" localSheetId="2">#REF!</definedName>
    <definedName name="CGCE_1_N_VALOR_OP">#REF!</definedName>
    <definedName name="CGCE_1_N_VALOR_OPR" localSheetId="1">#REF!</definedName>
    <definedName name="CGCE_1_N_VALOR_OPR" localSheetId="2">#REF!</definedName>
    <definedName name="CGCE_1_N_VALOR_OPR">#REF!</definedName>
    <definedName name="_xlnm.Database" localSheetId="1">#REF!</definedName>
    <definedName name="_xlnm.Database" localSheetId="2">#REF!</definedName>
    <definedName name="_xlnm.Database">#REF!</definedName>
    <definedName name="dd" localSheetId="1">#REF!</definedName>
    <definedName name="dd" localSheetId="2">#REF!</definedName>
    <definedName name="dd">#REF!</definedName>
    <definedName name="HTML1_1" hidden="1">"'[SICN.XLS]1.2.1 SEC_SINTESE'!$A$1:$D$59"</definedName>
    <definedName name="HTML1_10" hidden="1">""</definedName>
    <definedName name="HTML1_11" hidden="1">1</definedName>
    <definedName name="HTML1_12" hidden="1">"C:\TRABALHO\FILIPE\x.htm"</definedName>
    <definedName name="HTML1_2" hidden="1">1</definedName>
    <definedName name="HTML1_3" hidden="1">"SICN"</definedName>
    <definedName name="HTML1_4" hidden="1">"1.2.1 SEC_SINTESE"</definedName>
    <definedName name="HTML1_5" hidden="1">""</definedName>
    <definedName name="HTML1_6" hidden="1">-4146</definedName>
    <definedName name="HTML1_7" hidden="1">-4146</definedName>
    <definedName name="HTML1_8" hidden="1">"15-10-1997"</definedName>
    <definedName name="HTML1_9" hidden="1">"INSTITUTO NACIONAL ESTATÍSTICA"</definedName>
    <definedName name="HTML2_1" hidden="1">"'[SICN.XLS]1. REALIZAÇÃO'!$A$1:$D$31"</definedName>
    <definedName name="HTML2_10" hidden="1">""</definedName>
    <definedName name="HTML2_11" hidden="1">1</definedName>
    <definedName name="HTML2_12" hidden="1">"C:\TRABALHO\FILIPE\xxxxxxxx.htm"</definedName>
    <definedName name="HTML2_2" hidden="1">1</definedName>
    <definedName name="HTML2_3" hidden="1">"SICN"</definedName>
    <definedName name="HTML2_4" hidden="1">"1. REALIZAÇÃO"</definedName>
    <definedName name="HTML2_5" hidden="1">""</definedName>
    <definedName name="HTML2_6" hidden="1">-4146</definedName>
    <definedName name="HTML2_7" hidden="1">-4146</definedName>
    <definedName name="HTML2_8" hidden="1">"15-10-1997"</definedName>
    <definedName name="HTML2_9" hidden="1">"INSTITUTO NACIONAL ESTATÍSTICA"</definedName>
    <definedName name="HTMLCount" hidden="1">2</definedName>
    <definedName name="IPHH_2013_2016_Freguesia" localSheetId="1">#REF!</definedName>
    <definedName name="IPHH_2013_2016_Freguesia" localSheetId="2">#REF!</definedName>
    <definedName name="IPHH_2013_2016_Freguesia">#REF!</definedName>
    <definedName name="NUTS98" localSheetId="1">#REF!</definedName>
    <definedName name="NUTS98" localSheetId="2">#REF!</definedName>
    <definedName name="NUTS98">#REF!</definedName>
    <definedName name="of" localSheetId="1">#REF!</definedName>
    <definedName name="of" localSheetId="2">#REF!</definedName>
    <definedName name="of">#REF!</definedName>
    <definedName name="_xlnm.Print_Area" localSheetId="1">#REF!</definedName>
    <definedName name="_xlnm.Print_Area" localSheetId="2">#REF!</definedName>
    <definedName name="_xlnm.Print_Area">#REF!</definedName>
    <definedName name="QDRANUARIO_I22" localSheetId="1">#REF!</definedName>
    <definedName name="QDRANUARIO_I22" localSheetId="2">#REF!</definedName>
    <definedName name="QDRANUARIO_I22">#REF!</definedName>
    <definedName name="QDRANUARIO_I23" localSheetId="1">#REF!</definedName>
    <definedName name="QDRANUARIO_I23" localSheetId="2">#REF!</definedName>
    <definedName name="QDRANUARIO_I23">#REF!</definedName>
    <definedName name="QP_QC_1999" localSheetId="1">#REF!</definedName>
    <definedName name="QP_QC_1999" localSheetId="2">#REF!</definedName>
    <definedName name="QP_QC_1999">#REF!</definedName>
    <definedName name="SPSS" localSheetId="1">#REF!</definedName>
    <definedName name="SPSS" localSheetId="2">#REF!</definedName>
    <definedName name="SPSS">#REF!</definedName>
    <definedName name="sss" localSheetId="1">#REF!</definedName>
    <definedName name="sss" localSheetId="2">#REF!</definedName>
    <definedName name="sss">#REF!</definedName>
    <definedName name="Titulo" localSheetId="1">#REF!</definedName>
    <definedName name="Titulo" localSheetId="2">#REF!</definedName>
    <definedName name="Titulo">#REF!</definedName>
    <definedName name="Todo" localSheetId="1">#REF!</definedName>
    <definedName name="Todo" localSheetId="2">#REF!</definedName>
    <definedName name="Todo">#REF!</definedName>
    <definedName name="TOTAL_PORTUGAL_CGCE" localSheetId="1">#REF!</definedName>
    <definedName name="TOTAL_PORTUGAL_CGCE" localSheetId="2">#REF!</definedName>
    <definedName name="TOTAL_PORTUGAL_CGCE">#REF!</definedName>
    <definedName name="TOTAL_PORTUGAL_SECCAO" localSheetId="1">#REF!</definedName>
    <definedName name="TOTAL_PORTUGAL_SECCAO" localSheetId="2">#REF!</definedName>
    <definedName name="TOTAL_PORTUGAL_SECCAO">#REF!</definedName>
    <definedName name="vvv" localSheetId="1">#REF!</definedName>
    <definedName name="vvv" localSheetId="2">#REF!</definedName>
    <definedName name="vvv">#REF!</definedName>
  </definedNames>
  <calcPr calcId="125725"/>
</workbook>
</file>

<file path=xl/calcChain.xml><?xml version="1.0" encoding="utf-8"?>
<calcChain xmlns="http://schemas.openxmlformats.org/spreadsheetml/2006/main">
  <c r="O5" i="52"/>
  <c r="N5" l="1"/>
  <c r="H5" l="1"/>
  <c r="J5"/>
  <c r="C326" l="1"/>
  <c r="H15" i="70"/>
  <c r="H7"/>
  <c r="B4"/>
  <c r="C4"/>
  <c r="D4"/>
  <c r="E4"/>
  <c r="F4"/>
  <c r="G4"/>
  <c r="I4"/>
  <c r="M5" i="68" l="1"/>
  <c r="M4" l="1"/>
  <c r="K4"/>
  <c r="J4"/>
  <c r="H4"/>
  <c r="G4"/>
  <c r="F4"/>
  <c r="E4"/>
  <c r="D4"/>
  <c r="C4"/>
</calcChain>
</file>

<file path=xl/sharedStrings.xml><?xml version="1.0" encoding="utf-8"?>
<sst xmlns="http://schemas.openxmlformats.org/spreadsheetml/2006/main" count="4395" uniqueCount="811">
  <si>
    <t>Total</t>
  </si>
  <si>
    <t>Voltar ao índice</t>
  </si>
  <si>
    <t>PT</t>
  </si>
  <si>
    <t>Portugal</t>
  </si>
  <si>
    <t>111</t>
  </si>
  <si>
    <t xml:space="preserve"> Alto Minho</t>
  </si>
  <si>
    <t>1601</t>
  </si>
  <si>
    <t>Arcos de Valdevez</t>
  </si>
  <si>
    <t>1602</t>
  </si>
  <si>
    <t>Caminha</t>
  </si>
  <si>
    <t>1603</t>
  </si>
  <si>
    <t>Melgaço</t>
  </si>
  <si>
    <t>1604</t>
  </si>
  <si>
    <t>Monção</t>
  </si>
  <si>
    <t>1605</t>
  </si>
  <si>
    <t>Paredes de Coura</t>
  </si>
  <si>
    <t>1606</t>
  </si>
  <si>
    <t>Ponte da Barca</t>
  </si>
  <si>
    <t>1607</t>
  </si>
  <si>
    <t>Ponte de Lima</t>
  </si>
  <si>
    <t>1608</t>
  </si>
  <si>
    <t>Valença</t>
  </si>
  <si>
    <t>1609</t>
  </si>
  <si>
    <t>Viana do Castelo</t>
  </si>
  <si>
    <t>1610</t>
  </si>
  <si>
    <t>Vila Nova de Cerveira</t>
  </si>
  <si>
    <t>112</t>
  </si>
  <si>
    <t xml:space="preserve">  Cávado</t>
  </si>
  <si>
    <t>0301</t>
  </si>
  <si>
    <t>Amares</t>
  </si>
  <si>
    <t>0302</t>
  </si>
  <si>
    <t>Barcelos</t>
  </si>
  <si>
    <t>0303</t>
  </si>
  <si>
    <t>Braga</t>
  </si>
  <si>
    <t>0306</t>
  </si>
  <si>
    <t>Esposende</t>
  </si>
  <si>
    <t>0310</t>
  </si>
  <si>
    <t>Terras de Bouro</t>
  </si>
  <si>
    <t>0313</t>
  </si>
  <si>
    <t>Vila Verde</t>
  </si>
  <si>
    <t>119</t>
  </si>
  <si>
    <t xml:space="preserve">  Ave</t>
  </si>
  <si>
    <t>0304</t>
  </si>
  <si>
    <t>Cabeceiras de Basto</t>
  </si>
  <si>
    <t>0307</t>
  </si>
  <si>
    <t>Fafe</t>
  </si>
  <si>
    <t>0308</t>
  </si>
  <si>
    <t>Guimarães</t>
  </si>
  <si>
    <t>1705</t>
  </si>
  <si>
    <t>Mondim de Basto</t>
  </si>
  <si>
    <t>0309</t>
  </si>
  <si>
    <t>Póvoa de Lanhoso</t>
  </si>
  <si>
    <t>0311</t>
  </si>
  <si>
    <t>Vieira do Minho</t>
  </si>
  <si>
    <t>0312</t>
  </si>
  <si>
    <t>Vila Nova de Famalicão</t>
  </si>
  <si>
    <t>0314</t>
  </si>
  <si>
    <t>Vizela</t>
  </si>
  <si>
    <t>11A</t>
  </si>
  <si>
    <t xml:space="preserve">  Área Metropolitana do Porto</t>
  </si>
  <si>
    <t>0104</t>
  </si>
  <si>
    <t>Arouca</t>
  </si>
  <si>
    <t>0107</t>
  </si>
  <si>
    <t>Espinho</t>
  </si>
  <si>
    <t>1304</t>
  </si>
  <si>
    <t>Gondomar</t>
  </si>
  <si>
    <t>1306</t>
  </si>
  <si>
    <t>Maia</t>
  </si>
  <si>
    <t>1308</t>
  </si>
  <si>
    <t>Matosinhos</t>
  </si>
  <si>
    <t>0113</t>
  </si>
  <si>
    <t>Oliveira de Azeméis</t>
  </si>
  <si>
    <t>1310</t>
  </si>
  <si>
    <t>Paredes</t>
  </si>
  <si>
    <t>1312</t>
  </si>
  <si>
    <t>Porto</t>
  </si>
  <si>
    <t>1313</t>
  </si>
  <si>
    <t>Póvoa de Varzim</t>
  </si>
  <si>
    <t>0109</t>
  </si>
  <si>
    <t>Santa Maria da Feira</t>
  </si>
  <si>
    <t>1314</t>
  </si>
  <si>
    <t>Santo Tirso</t>
  </si>
  <si>
    <t>0116</t>
  </si>
  <si>
    <t>São João da Madeira</t>
  </si>
  <si>
    <t>1318</t>
  </si>
  <si>
    <t>Trofa</t>
  </si>
  <si>
    <t>0119</t>
  </si>
  <si>
    <t>Vale de Cambra</t>
  </si>
  <si>
    <t>1315</t>
  </si>
  <si>
    <t>Valongo</t>
  </si>
  <si>
    <t>1316</t>
  </si>
  <si>
    <t>Vila do Conde</t>
  </si>
  <si>
    <t>1317</t>
  </si>
  <si>
    <t>Vila Nova de Gaia</t>
  </si>
  <si>
    <t>11B</t>
  </si>
  <si>
    <t xml:space="preserve">  Alto Tâmega</t>
  </si>
  <si>
    <t>1702</t>
  </si>
  <si>
    <t>Boticas</t>
  </si>
  <si>
    <t>1703</t>
  </si>
  <si>
    <t>Chaves</t>
  </si>
  <si>
    <t>1706</t>
  </si>
  <si>
    <t>Montalegre</t>
  </si>
  <si>
    <t>1709</t>
  </si>
  <si>
    <t>Ribeira de Pena</t>
  </si>
  <si>
    <t>1712</t>
  </si>
  <si>
    <t>Valpaços</t>
  </si>
  <si>
    <t>1713</t>
  </si>
  <si>
    <t>Vila Pouca de Aguiar</t>
  </si>
  <si>
    <t>11C</t>
  </si>
  <si>
    <t xml:space="preserve">  Tâmega e Sousa</t>
  </si>
  <si>
    <t>1301</t>
  </si>
  <si>
    <t>Amarante</t>
  </si>
  <si>
    <t>1302</t>
  </si>
  <si>
    <t>Baião</t>
  </si>
  <si>
    <t>0106</t>
  </si>
  <si>
    <t>Castelo de Paiva</t>
  </si>
  <si>
    <t>0305</t>
  </si>
  <si>
    <t>Celorico de Basto</t>
  </si>
  <si>
    <t>1804</t>
  </si>
  <si>
    <t>Cinfães</t>
  </si>
  <si>
    <t>1303</t>
  </si>
  <si>
    <t>Felgueiras</t>
  </si>
  <si>
    <t>1305</t>
  </si>
  <si>
    <t>Lousada</t>
  </si>
  <si>
    <t>1307</t>
  </si>
  <si>
    <t>Marco de Canaveses</t>
  </si>
  <si>
    <t>1309</t>
  </si>
  <si>
    <t>Paços de Ferreira</t>
  </si>
  <si>
    <t>1311</t>
  </si>
  <si>
    <t>Penafiel</t>
  </si>
  <si>
    <t>1813</t>
  </si>
  <si>
    <t>Resende</t>
  </si>
  <si>
    <t>11D</t>
  </si>
  <si>
    <t xml:space="preserve">  Douro</t>
  </si>
  <si>
    <t>1701</t>
  </si>
  <si>
    <t>Alijó</t>
  </si>
  <si>
    <t>1801</t>
  </si>
  <si>
    <t>Armamar</t>
  </si>
  <si>
    <t>0403</t>
  </si>
  <si>
    <t>Carrazeda de Ansiães</t>
  </si>
  <si>
    <t>0404</t>
  </si>
  <si>
    <t>Freixo de Espada à Cinta</t>
  </si>
  <si>
    <t>1805</t>
  </si>
  <si>
    <t>Lamego</t>
  </si>
  <si>
    <t>1704</t>
  </si>
  <si>
    <t>Mesão Frio</t>
  </si>
  <si>
    <t>1807</t>
  </si>
  <si>
    <t>Moimenta da Beira</t>
  </si>
  <si>
    <t>1707</t>
  </si>
  <si>
    <t>Murça</t>
  </si>
  <si>
    <t>1812</t>
  </si>
  <si>
    <t>Penedono</t>
  </si>
  <si>
    <t>1708</t>
  </si>
  <si>
    <t>Peso da Régua</t>
  </si>
  <si>
    <t>1710</t>
  </si>
  <si>
    <t>Sabrosa</t>
  </si>
  <si>
    <t>1711</t>
  </si>
  <si>
    <t>Santa Marta de Penaguião</t>
  </si>
  <si>
    <t>1815</t>
  </si>
  <si>
    <t>São João da Pesqueira</t>
  </si>
  <si>
    <t>1818</t>
  </si>
  <si>
    <t>Sernancelhe</t>
  </si>
  <si>
    <t>1819</t>
  </si>
  <si>
    <t>Tabuaço</t>
  </si>
  <si>
    <t>1820</t>
  </si>
  <si>
    <t>Tarouca</t>
  </si>
  <si>
    <t>0409</t>
  </si>
  <si>
    <t>Torre de Moncorvo</t>
  </si>
  <si>
    <t>0914</t>
  </si>
  <si>
    <t>Vila Nova de Foz Côa</t>
  </si>
  <si>
    <t>1714</t>
  </si>
  <si>
    <t>Vila Real</t>
  </si>
  <si>
    <t>11E</t>
  </si>
  <si>
    <t xml:space="preserve">  Terras de Trás-os-Montes</t>
  </si>
  <si>
    <t>0401</t>
  </si>
  <si>
    <t>Alfândega da Fé</t>
  </si>
  <si>
    <t>0402</t>
  </si>
  <si>
    <t>Bragança</t>
  </si>
  <si>
    <t>0405</t>
  </si>
  <si>
    <t>Macedo de Cavaleiros</t>
  </si>
  <si>
    <t>0406</t>
  </si>
  <si>
    <t>Miranda do Douro</t>
  </si>
  <si>
    <t>0407</t>
  </si>
  <si>
    <t>Mirandela</t>
  </si>
  <si>
    <t>0408</t>
  </si>
  <si>
    <t>Mogadouro</t>
  </si>
  <si>
    <t>0410</t>
  </si>
  <si>
    <t>Vila Flor</t>
  </si>
  <si>
    <t>0411</t>
  </si>
  <si>
    <t>Vimioso</t>
  </si>
  <si>
    <t>0412</t>
  </si>
  <si>
    <t>Vinhais</t>
  </si>
  <si>
    <t>16B</t>
  </si>
  <si>
    <t xml:space="preserve">  Oeste</t>
  </si>
  <si>
    <t>1001</t>
  </si>
  <si>
    <t>Alcobaça</t>
  </si>
  <si>
    <t>1101</t>
  </si>
  <si>
    <t>Alenquer</t>
  </si>
  <si>
    <t>1102</t>
  </si>
  <si>
    <t>Arruda dos Vinhos</t>
  </si>
  <si>
    <t>1005</t>
  </si>
  <si>
    <t>Bombarral</t>
  </si>
  <si>
    <t>1104</t>
  </si>
  <si>
    <t>Cadaval</t>
  </si>
  <si>
    <t>1006</t>
  </si>
  <si>
    <t>Caldas da Rainha</t>
  </si>
  <si>
    <t>1108</t>
  </si>
  <si>
    <t>Lourinhã</t>
  </si>
  <si>
    <t>1011</t>
  </si>
  <si>
    <t>Nazaré</t>
  </si>
  <si>
    <t>1012</t>
  </si>
  <si>
    <t>Óbidos</t>
  </si>
  <si>
    <t>1014</t>
  </si>
  <si>
    <t>Peniche</t>
  </si>
  <si>
    <t>1112</t>
  </si>
  <si>
    <t>Sobral de Monte Agraço</t>
  </si>
  <si>
    <t>1113</t>
  </si>
  <si>
    <t>Torres Vedras</t>
  </si>
  <si>
    <t>16D</t>
  </si>
  <si>
    <t xml:space="preserve">  Região de Aveiro</t>
  </si>
  <si>
    <t>0101</t>
  </si>
  <si>
    <t>Águeda</t>
  </si>
  <si>
    <t>0102</t>
  </si>
  <si>
    <t>Albergaria-a-Velha</t>
  </si>
  <si>
    <t>0103</t>
  </si>
  <si>
    <t>Anadia</t>
  </si>
  <si>
    <t>0105</t>
  </si>
  <si>
    <t>Aveiro</t>
  </si>
  <si>
    <t>0108</t>
  </si>
  <si>
    <t>Estarreja</t>
  </si>
  <si>
    <t>0110</t>
  </si>
  <si>
    <t>Ílhavo</t>
  </si>
  <si>
    <t>0112</t>
  </si>
  <si>
    <t>Murtosa</t>
  </si>
  <si>
    <t>0114</t>
  </si>
  <si>
    <t>Oliveira do Bairro</t>
  </si>
  <si>
    <t>0115</t>
  </si>
  <si>
    <t>Ovar</t>
  </si>
  <si>
    <t>0117</t>
  </si>
  <si>
    <t>Sever do Vouga</t>
  </si>
  <si>
    <t>0118</t>
  </si>
  <si>
    <t>Vagos</t>
  </si>
  <si>
    <t>16E</t>
  </si>
  <si>
    <t xml:space="preserve">  Região de Coimbra</t>
  </si>
  <si>
    <t>0601</t>
  </si>
  <si>
    <t>Arganil</t>
  </si>
  <si>
    <t>0602</t>
  </si>
  <si>
    <t>Cantanhede</t>
  </si>
  <si>
    <t>0603</t>
  </si>
  <si>
    <t>Coimbra</t>
  </si>
  <si>
    <t>0604</t>
  </si>
  <si>
    <t>Condeixa-a-Nova</t>
  </si>
  <si>
    <t>0605</t>
  </si>
  <si>
    <t>Figueira da Foz</t>
  </si>
  <si>
    <t>0606</t>
  </si>
  <si>
    <t>Góis</t>
  </si>
  <si>
    <t>0607</t>
  </si>
  <si>
    <t>Lousã</t>
  </si>
  <si>
    <t>0111</t>
  </si>
  <si>
    <t>Mealhada</t>
  </si>
  <si>
    <t>0608</t>
  </si>
  <si>
    <t>Mira</t>
  </si>
  <si>
    <t>0609</t>
  </si>
  <si>
    <t>Miranda do Corvo</t>
  </si>
  <si>
    <t>0610</t>
  </si>
  <si>
    <t>Montemor-o-Velho</t>
  </si>
  <si>
    <t>1808</t>
  </si>
  <si>
    <t>Mortágua</t>
  </si>
  <si>
    <t>0611</t>
  </si>
  <si>
    <t>Oliveira do Hospital</t>
  </si>
  <si>
    <t>0612</t>
  </si>
  <si>
    <t>Pampilhosa da Serra</t>
  </si>
  <si>
    <t>0613</t>
  </si>
  <si>
    <t>Penacova</t>
  </si>
  <si>
    <t>0614</t>
  </si>
  <si>
    <t>Penela</t>
  </si>
  <si>
    <t>0615</t>
  </si>
  <si>
    <t>Soure</t>
  </si>
  <si>
    <t>0616</t>
  </si>
  <si>
    <t>Tábua</t>
  </si>
  <si>
    <t>0617</t>
  </si>
  <si>
    <t>Vila Nova de Poiares</t>
  </si>
  <si>
    <t>16F</t>
  </si>
  <si>
    <t xml:space="preserve">  Região de Leiria</t>
  </si>
  <si>
    <t>1002</t>
  </si>
  <si>
    <t>Alvaiázere</t>
  </si>
  <si>
    <t>1003</t>
  </si>
  <si>
    <t>Ansião</t>
  </si>
  <si>
    <t>1004</t>
  </si>
  <si>
    <t>Batalha</t>
  </si>
  <si>
    <t>1007</t>
  </si>
  <si>
    <t>Castanheira de Pêra</t>
  </si>
  <si>
    <t>1008</t>
  </si>
  <si>
    <t>Figueiró dos Vinhos</t>
  </si>
  <si>
    <t>1009</t>
  </si>
  <si>
    <t>Leiria</t>
  </si>
  <si>
    <t>1010</t>
  </si>
  <si>
    <t>Marinha Grande</t>
  </si>
  <si>
    <t>1013</t>
  </si>
  <si>
    <t>Pedrógão Grande</t>
  </si>
  <si>
    <t>1015</t>
  </si>
  <si>
    <t>Pombal</t>
  </si>
  <si>
    <t>1016</t>
  </si>
  <si>
    <t>Porto de Mós</t>
  </si>
  <si>
    <t>16G</t>
  </si>
  <si>
    <t xml:space="preserve">  Viseu Dão Lafões</t>
  </si>
  <si>
    <t>0901</t>
  </si>
  <si>
    <t>Aguiar da Beira</t>
  </si>
  <si>
    <t>1802</t>
  </si>
  <si>
    <t>Carregal do Sal</t>
  </si>
  <si>
    <t>1803</t>
  </si>
  <si>
    <t>Castro Daire</t>
  </si>
  <si>
    <t>1806</t>
  </si>
  <si>
    <t>Mangualde</t>
  </si>
  <si>
    <t>1809</t>
  </si>
  <si>
    <t>Nelas</t>
  </si>
  <si>
    <t>1810</t>
  </si>
  <si>
    <t>Oliveira de Frades</t>
  </si>
  <si>
    <t>1811</t>
  </si>
  <si>
    <t>Penalva do Castelo</t>
  </si>
  <si>
    <t>1814</t>
  </si>
  <si>
    <t>Santa Comba Dão</t>
  </si>
  <si>
    <t>1816</t>
  </si>
  <si>
    <t>São Pedro do Sul</t>
  </si>
  <si>
    <t>1817</t>
  </si>
  <si>
    <t>Sátão</t>
  </si>
  <si>
    <t>1821</t>
  </si>
  <si>
    <t>Tondela</t>
  </si>
  <si>
    <t>1822</t>
  </si>
  <si>
    <t>Vila Nova de Paiva</t>
  </si>
  <si>
    <t>1823</t>
  </si>
  <si>
    <t>Viseu</t>
  </si>
  <si>
    <t>1824</t>
  </si>
  <si>
    <t>Vouzela</t>
  </si>
  <si>
    <t>16H</t>
  </si>
  <si>
    <t xml:space="preserve">  Beira Baixa</t>
  </si>
  <si>
    <t>0502</t>
  </si>
  <si>
    <t>Castelo Branco</t>
  </si>
  <si>
    <t>0505</t>
  </si>
  <si>
    <t>Idanha-a-Nova</t>
  </si>
  <si>
    <t>0506</t>
  </si>
  <si>
    <t>Oleiros</t>
  </si>
  <si>
    <t>0507</t>
  </si>
  <si>
    <t>Penamacor</t>
  </si>
  <si>
    <t>0508</t>
  </si>
  <si>
    <t>Proença-a-Nova</t>
  </si>
  <si>
    <t>0511</t>
  </si>
  <si>
    <t>Vila Velha de Ródão</t>
  </si>
  <si>
    <t>16I</t>
  </si>
  <si>
    <t xml:space="preserve">  Médio Tejo</t>
  </si>
  <si>
    <t>1401</t>
  </si>
  <si>
    <t>Abrantes</t>
  </si>
  <si>
    <t>1402</t>
  </si>
  <si>
    <t>Alcanena</t>
  </si>
  <si>
    <t>1408</t>
  </si>
  <si>
    <t>Constância</t>
  </si>
  <si>
    <t>1410</t>
  </si>
  <si>
    <t>Entroncamento</t>
  </si>
  <si>
    <t>1411</t>
  </si>
  <si>
    <t>Ferreira do Zêzere</t>
  </si>
  <si>
    <t>1413</t>
  </si>
  <si>
    <t>Mação</t>
  </si>
  <si>
    <t>1421</t>
  </si>
  <si>
    <t>Ourém</t>
  </si>
  <si>
    <t>1417</t>
  </si>
  <si>
    <t>Sardoal</t>
  </si>
  <si>
    <t>0509</t>
  </si>
  <si>
    <t>Sertã</t>
  </si>
  <si>
    <t>1418</t>
  </si>
  <si>
    <t>Tomar</t>
  </si>
  <si>
    <t>1419</t>
  </si>
  <si>
    <t>Torres Novas</t>
  </si>
  <si>
    <t>0510</t>
  </si>
  <si>
    <t>Vila de Rei</t>
  </si>
  <si>
    <t>1420</t>
  </si>
  <si>
    <t>Vila Nova da Barquinha</t>
  </si>
  <si>
    <t>16J</t>
  </si>
  <si>
    <t xml:space="preserve">  Beiras e Serra da Estrela</t>
  </si>
  <si>
    <t>0902</t>
  </si>
  <si>
    <t>Almeida</t>
  </si>
  <si>
    <t>0501</t>
  </si>
  <si>
    <t>Belmonte</t>
  </si>
  <si>
    <t>0903</t>
  </si>
  <si>
    <t>Celorico da Beira</t>
  </si>
  <si>
    <t>0503</t>
  </si>
  <si>
    <t>Covilhã</t>
  </si>
  <si>
    <t>0904</t>
  </si>
  <si>
    <t>Figueira de Castelo Rodrigo</t>
  </si>
  <si>
    <t>0905</t>
  </si>
  <si>
    <t>Fornos de Algodres</t>
  </si>
  <si>
    <t>0504</t>
  </si>
  <si>
    <t>Fundão</t>
  </si>
  <si>
    <t>0906</t>
  </si>
  <si>
    <t>Gouveia</t>
  </si>
  <si>
    <t>0907</t>
  </si>
  <si>
    <t>Guarda</t>
  </si>
  <si>
    <t>0908</t>
  </si>
  <si>
    <t>Manteigas</t>
  </si>
  <si>
    <t>0909</t>
  </si>
  <si>
    <t>Mêda</t>
  </si>
  <si>
    <t>0910</t>
  </si>
  <si>
    <t>Pinhel</t>
  </si>
  <si>
    <t>0911</t>
  </si>
  <si>
    <t>Sabugal</t>
  </si>
  <si>
    <t>0912</t>
  </si>
  <si>
    <t>Seia</t>
  </si>
  <si>
    <t>0913</t>
  </si>
  <si>
    <t>Trancoso</t>
  </si>
  <si>
    <t>170</t>
  </si>
  <si>
    <t xml:space="preserve"> Área Metropolitana de Lisboa</t>
  </si>
  <si>
    <t>1502</t>
  </si>
  <si>
    <t>Alcochete</t>
  </si>
  <si>
    <t>1503</t>
  </si>
  <si>
    <t>Almada</t>
  </si>
  <si>
    <t>1115</t>
  </si>
  <si>
    <t>Amadora</t>
  </si>
  <si>
    <t>1504</t>
  </si>
  <si>
    <t>Barreiro</t>
  </si>
  <si>
    <t>1105</t>
  </si>
  <si>
    <t>Cascais</t>
  </si>
  <si>
    <t>1106</t>
  </si>
  <si>
    <t>Lisboa</t>
  </si>
  <si>
    <t>1107</t>
  </si>
  <si>
    <t>Loures</t>
  </si>
  <si>
    <t>1109</t>
  </si>
  <si>
    <t>Mafra</t>
  </si>
  <si>
    <t>1506</t>
  </si>
  <si>
    <t>Moita</t>
  </si>
  <si>
    <t>1507</t>
  </si>
  <si>
    <t>Montijo</t>
  </si>
  <si>
    <t>1116</t>
  </si>
  <si>
    <t>Odivelas</t>
  </si>
  <si>
    <t>1110</t>
  </si>
  <si>
    <t>Oeiras</t>
  </si>
  <si>
    <t>1508</t>
  </si>
  <si>
    <t>Palmela</t>
  </si>
  <si>
    <t>1510</t>
  </si>
  <si>
    <t>Seixal</t>
  </si>
  <si>
    <t>1511</t>
  </si>
  <si>
    <t>Sesimbra</t>
  </si>
  <si>
    <t>1512</t>
  </si>
  <si>
    <t>Setúbal</t>
  </si>
  <si>
    <t>1111</t>
  </si>
  <si>
    <t>Sintra</t>
  </si>
  <si>
    <t>1114</t>
  </si>
  <si>
    <t>Vila Franca de Xira</t>
  </si>
  <si>
    <t>181</t>
  </si>
  <si>
    <t xml:space="preserve">  Alentejo Litoral</t>
  </si>
  <si>
    <t>1501</t>
  </si>
  <si>
    <t>Alcácer do Sal</t>
  </si>
  <si>
    <t>1505</t>
  </si>
  <si>
    <t>Grândola</t>
  </si>
  <si>
    <t>0211</t>
  </si>
  <si>
    <t>Odemira</t>
  </si>
  <si>
    <t>1509</t>
  </si>
  <si>
    <t>Santiago do Cacém</t>
  </si>
  <si>
    <t>1513</t>
  </si>
  <si>
    <t>Sines</t>
  </si>
  <si>
    <t>184</t>
  </si>
  <si>
    <t xml:space="preserve">  Baixo Alentejo</t>
  </si>
  <si>
    <t>0201</t>
  </si>
  <si>
    <t>Aljustrel</t>
  </si>
  <si>
    <t>0202</t>
  </si>
  <si>
    <t>Almodôvar</t>
  </si>
  <si>
    <t>0203</t>
  </si>
  <si>
    <t>Alvito</t>
  </si>
  <si>
    <t>0204</t>
  </si>
  <si>
    <t>Barrancos</t>
  </si>
  <si>
    <t>0205</t>
  </si>
  <si>
    <t>Beja</t>
  </si>
  <si>
    <t>0206</t>
  </si>
  <si>
    <t>Castro Verde</t>
  </si>
  <si>
    <t>0207</t>
  </si>
  <si>
    <t>Cuba</t>
  </si>
  <si>
    <t>0208</t>
  </si>
  <si>
    <t>Ferreira do Alentejo</t>
  </si>
  <si>
    <t>0209</t>
  </si>
  <si>
    <t>Mértola</t>
  </si>
  <si>
    <t>0210</t>
  </si>
  <si>
    <t>Moura</t>
  </si>
  <si>
    <t>0212</t>
  </si>
  <si>
    <t>Ourique</t>
  </si>
  <si>
    <t>0213</t>
  </si>
  <si>
    <t>Serpa</t>
  </si>
  <si>
    <t>0214</t>
  </si>
  <si>
    <t>Vidigueira</t>
  </si>
  <si>
    <t>185</t>
  </si>
  <si>
    <t xml:space="preserve">  Lezíria do Tejo</t>
  </si>
  <si>
    <t>1403</t>
  </si>
  <si>
    <t>Almeirim</t>
  </si>
  <si>
    <t>1404</t>
  </si>
  <si>
    <t>Alpiarça</t>
  </si>
  <si>
    <t>1103</t>
  </si>
  <si>
    <t>Azambuja</t>
  </si>
  <si>
    <t>1405</t>
  </si>
  <si>
    <t>Benavente</t>
  </si>
  <si>
    <t>1406</t>
  </si>
  <si>
    <t>Cartaxo</t>
  </si>
  <si>
    <t>1407</t>
  </si>
  <si>
    <t>Chamusca</t>
  </si>
  <si>
    <t>1409</t>
  </si>
  <si>
    <t>Coruche</t>
  </si>
  <si>
    <t>1412</t>
  </si>
  <si>
    <t>Golegã</t>
  </si>
  <si>
    <t>1414</t>
  </si>
  <si>
    <t>Rio Maior</t>
  </si>
  <si>
    <t>1415</t>
  </si>
  <si>
    <t>Salvaterra de Magos</t>
  </si>
  <si>
    <t>1416</t>
  </si>
  <si>
    <t>Santarém</t>
  </si>
  <si>
    <t>186</t>
  </si>
  <si>
    <t xml:space="preserve">  Alto Alentejo</t>
  </si>
  <si>
    <t>1201</t>
  </si>
  <si>
    <t>Alter do Chão</t>
  </si>
  <si>
    <t>1202</t>
  </si>
  <si>
    <t>Arronches</t>
  </si>
  <si>
    <t>1203</t>
  </si>
  <si>
    <t>Avis</t>
  </si>
  <si>
    <t>1204</t>
  </si>
  <si>
    <t>Campo Maior</t>
  </si>
  <si>
    <t>1205</t>
  </si>
  <si>
    <t>Castelo de Vide</t>
  </si>
  <si>
    <t>1206</t>
  </si>
  <si>
    <t>Crato</t>
  </si>
  <si>
    <t>1207</t>
  </si>
  <si>
    <t>Elvas</t>
  </si>
  <si>
    <t>1208</t>
  </si>
  <si>
    <t>Fronteira</t>
  </si>
  <si>
    <t>1209</t>
  </si>
  <si>
    <t>Gavião</t>
  </si>
  <si>
    <t>1210</t>
  </si>
  <si>
    <t>Marvão</t>
  </si>
  <si>
    <t>1211</t>
  </si>
  <si>
    <t>Monforte</t>
  </si>
  <si>
    <t>1212</t>
  </si>
  <si>
    <t>Nisa</t>
  </si>
  <si>
    <t>1213</t>
  </si>
  <si>
    <t>Ponte de Sor</t>
  </si>
  <si>
    <t>1214</t>
  </si>
  <si>
    <t>Portalegre</t>
  </si>
  <si>
    <t>1215</t>
  </si>
  <si>
    <t>Sousel</t>
  </si>
  <si>
    <t>187</t>
  </si>
  <si>
    <t xml:space="preserve">  Alentejo Central</t>
  </si>
  <si>
    <t>0701</t>
  </si>
  <si>
    <t>Alandroal</t>
  </si>
  <si>
    <t>0702</t>
  </si>
  <si>
    <t>Arraiolos</t>
  </si>
  <si>
    <t>0703</t>
  </si>
  <si>
    <t>Borba</t>
  </si>
  <si>
    <t>0704</t>
  </si>
  <si>
    <t>Estremoz</t>
  </si>
  <si>
    <t>0705</t>
  </si>
  <si>
    <t>Évora</t>
  </si>
  <si>
    <t>0706</t>
  </si>
  <si>
    <t>Montemor-o-Novo</t>
  </si>
  <si>
    <t>0707</t>
  </si>
  <si>
    <t>Mora</t>
  </si>
  <si>
    <t>0708</t>
  </si>
  <si>
    <t>Mourão</t>
  </si>
  <si>
    <t>0709</t>
  </si>
  <si>
    <t>Portel</t>
  </si>
  <si>
    <t>0710</t>
  </si>
  <si>
    <t>Redondo</t>
  </si>
  <si>
    <t>0711</t>
  </si>
  <si>
    <t>Reguengos de Monsaraz</t>
  </si>
  <si>
    <t>0712</t>
  </si>
  <si>
    <t>Vendas Novas</t>
  </si>
  <si>
    <t>0713</t>
  </si>
  <si>
    <t>Viana do Alentejo</t>
  </si>
  <si>
    <t>0714</t>
  </si>
  <si>
    <t>Vila Viçosa</t>
  </si>
  <si>
    <t>150</t>
  </si>
  <si>
    <t xml:space="preserve"> Algarve</t>
  </si>
  <si>
    <t>0801</t>
  </si>
  <si>
    <t>Albufeira</t>
  </si>
  <si>
    <t>0802</t>
  </si>
  <si>
    <t>Alcoutim</t>
  </si>
  <si>
    <t>0803</t>
  </si>
  <si>
    <t>Aljezur</t>
  </si>
  <si>
    <t>0804</t>
  </si>
  <si>
    <t>Castro Marim</t>
  </si>
  <si>
    <t>0805</t>
  </si>
  <si>
    <t>Faro</t>
  </si>
  <si>
    <t>0806</t>
  </si>
  <si>
    <t>Lagoa (R.A.A)</t>
  </si>
  <si>
    <t>0807</t>
  </si>
  <si>
    <t>Lagos</t>
  </si>
  <si>
    <t>0808</t>
  </si>
  <si>
    <t>Loulé</t>
  </si>
  <si>
    <t>0809</t>
  </si>
  <si>
    <t>Monchique</t>
  </si>
  <si>
    <t>0810</t>
  </si>
  <si>
    <t>Olhão</t>
  </si>
  <si>
    <t>0811</t>
  </si>
  <si>
    <t>Portimão</t>
  </si>
  <si>
    <t>0812</t>
  </si>
  <si>
    <t>São Brás de Alportel</t>
  </si>
  <si>
    <t>0813</t>
  </si>
  <si>
    <t>Silves</t>
  </si>
  <si>
    <t>0814</t>
  </si>
  <si>
    <t>Tavira</t>
  </si>
  <si>
    <t>0815</t>
  </si>
  <si>
    <t>Vila do Bispo</t>
  </si>
  <si>
    <t>0816</t>
  </si>
  <si>
    <t>Vila Real de Santo António</t>
  </si>
  <si>
    <t>200</t>
  </si>
  <si>
    <t xml:space="preserve"> R. A. Açores</t>
  </si>
  <si>
    <t>4101</t>
  </si>
  <si>
    <t>Vila do Porto</t>
  </si>
  <si>
    <t>4201</t>
  </si>
  <si>
    <t>4202</t>
  </si>
  <si>
    <t>Nordeste</t>
  </si>
  <si>
    <t>4203</t>
  </si>
  <si>
    <t>Ponta Delgada</t>
  </si>
  <si>
    <t>4204</t>
  </si>
  <si>
    <t>Povoação</t>
  </si>
  <si>
    <t>4205</t>
  </si>
  <si>
    <t>Ribeira Grande</t>
  </si>
  <si>
    <t>4206</t>
  </si>
  <si>
    <t>Vila Franca do Campo</t>
  </si>
  <si>
    <t>4301</t>
  </si>
  <si>
    <t>Angra do Heroísmo</t>
  </si>
  <si>
    <t>4302</t>
  </si>
  <si>
    <t>Vila da Praia da Vitória</t>
  </si>
  <si>
    <t>4401</t>
  </si>
  <si>
    <t>Santa Cruz da Graciosa</t>
  </si>
  <si>
    <t>4501</t>
  </si>
  <si>
    <t>Calheta (R.A.A.)</t>
  </si>
  <si>
    <t>4502</t>
  </si>
  <si>
    <t>Velas</t>
  </si>
  <si>
    <t>4601</t>
  </si>
  <si>
    <t>Lajes do Pico</t>
  </si>
  <si>
    <t>4602</t>
  </si>
  <si>
    <t>Madalena</t>
  </si>
  <si>
    <t>4603</t>
  </si>
  <si>
    <t>São Roque do Pico</t>
  </si>
  <si>
    <t>4701</t>
  </si>
  <si>
    <t>Horta</t>
  </si>
  <si>
    <t>4801</t>
  </si>
  <si>
    <t>Lajes das Flores</t>
  </si>
  <si>
    <t>4802</t>
  </si>
  <si>
    <t>Santa Cruz das Flores</t>
  </si>
  <si>
    <t>4901</t>
  </si>
  <si>
    <t>Corvo</t>
  </si>
  <si>
    <t>300</t>
  </si>
  <si>
    <t xml:space="preserve"> R. A. Madeira</t>
  </si>
  <si>
    <t>3101</t>
  </si>
  <si>
    <t>Calheta (R.A.M.)</t>
  </si>
  <si>
    <t>3102</t>
  </si>
  <si>
    <t>Câmara de Lobos</t>
  </si>
  <si>
    <t>3103</t>
  </si>
  <si>
    <t>Funchal</t>
  </si>
  <si>
    <t>3104</t>
  </si>
  <si>
    <t>Machico</t>
  </si>
  <si>
    <t>3105</t>
  </si>
  <si>
    <t>Ponta do Sol</t>
  </si>
  <si>
    <t>3106</t>
  </si>
  <si>
    <t>Porto Moniz</t>
  </si>
  <si>
    <t>3107</t>
  </si>
  <si>
    <t>Ribeira Brava</t>
  </si>
  <si>
    <t>3108</t>
  </si>
  <si>
    <t>Santa Cruz</t>
  </si>
  <si>
    <t>3109</t>
  </si>
  <si>
    <t>Santana</t>
  </si>
  <si>
    <t>3110</t>
  </si>
  <si>
    <t>São Vicente</t>
  </si>
  <si>
    <t>3201</t>
  </si>
  <si>
    <t>Porto Santo</t>
  </si>
  <si>
    <t>2019</t>
  </si>
  <si>
    <t>-</t>
  </si>
  <si>
    <t>01-03-2020</t>
  </si>
  <si>
    <t>02-03-2020</t>
  </si>
  <si>
    <t>08-03-2020</t>
  </si>
  <si>
    <t>09-03-2020</t>
  </si>
  <si>
    <t>15-03-2020</t>
  </si>
  <si>
    <t>16-03-2020</t>
  </si>
  <si>
    <t>22-03-2020</t>
  </si>
  <si>
    <t>23-03-2020</t>
  </si>
  <si>
    <t>29-03-2020</t>
  </si>
  <si>
    <t>30-03-2020</t>
  </si>
  <si>
    <t>05-04-2020</t>
  </si>
  <si>
    <t>06-04-2020</t>
  </si>
  <si>
    <t>12-04-2020</t>
  </si>
  <si>
    <t>13-04-2020</t>
  </si>
  <si>
    <t>19-04-2020</t>
  </si>
  <si>
    <t>20-04-2020</t>
  </si>
  <si>
    <t>26-04-2020</t>
  </si>
  <si>
    <t>27-04-2020</t>
  </si>
  <si>
    <t>03-05-2020</t>
  </si>
  <si>
    <t>04-05-2020</t>
  </si>
  <si>
    <t>10-05-2020</t>
  </si>
  <si>
    <t>11-05-2020</t>
  </si>
  <si>
    <t>17-05-2020</t>
  </si>
  <si>
    <t>18-05-2020</t>
  </si>
  <si>
    <t>] 17,67 ; 24,02 ]</t>
  </si>
  <si>
    <t>] 9,70 ; 17,67 ]</t>
  </si>
  <si>
    <t>] 32,40 ; 36,00 ]</t>
  </si>
  <si>
    <t>] 24,02 ; 27,90 ]</t>
  </si>
  <si>
    <t>] 44,62 ; 51,21 ]</t>
  </si>
  <si>
    <t>] 36,00 ; 38,94 ]</t>
  </si>
  <si>
    <t>] 38,94 ; 41,83 ]</t>
  </si>
  <si>
    <t>] 51,21 ; 60,70 ]</t>
  </si>
  <si>
    <t>] 41,83 ; 44,62 ]</t>
  </si>
  <si>
    <t>] 27,90 ; 32,40 ]</t>
  </si>
  <si>
    <t>Área Metropolitana de Lisboa</t>
  </si>
  <si>
    <t>Back to Index</t>
  </si>
  <si>
    <t>Date of death</t>
  </si>
  <si>
    <t>Males and Females</t>
  </si>
  <si>
    <t>Males</t>
  </si>
  <si>
    <t>Females</t>
  </si>
  <si>
    <t>Under 64 years</t>
  </si>
  <si>
    <t>65 to 69 years</t>
  </si>
  <si>
    <t>70 to 74 years</t>
  </si>
  <si>
    <t>75 to 79 years</t>
  </si>
  <si>
    <t>80 to 84 years</t>
  </si>
  <si>
    <t>85 years and over</t>
  </si>
  <si>
    <r>
      <rPr>
        <b/>
        <sz val="11"/>
        <color theme="1"/>
        <rFont val="Calibri"/>
        <family val="2"/>
        <scheme val="minor"/>
      </rPr>
      <t xml:space="preserve">Source: </t>
    </r>
    <r>
      <rPr>
        <sz val="11"/>
        <color theme="1"/>
        <rFont val="Calibri"/>
        <family val="2"/>
        <scheme val="minor"/>
      </rPr>
      <t>Statistics Portugal, Deaths</t>
    </r>
  </si>
  <si>
    <t xml:space="preserve"> </t>
  </si>
  <si>
    <t>Notes:</t>
  </si>
  <si>
    <r>
      <t>a) 2020 data: preliminary data based on information registered by the Civil Register Offices and sent to Statistics Portugal until June 30</t>
    </r>
    <r>
      <rPr>
        <vertAlign val="superscript"/>
        <sz val="11"/>
        <color theme="1"/>
        <rFont val="Calibri"/>
        <family val="2"/>
        <scheme val="minor"/>
      </rPr>
      <t>th</t>
    </r>
    <r>
      <rPr>
        <sz val="11"/>
        <color theme="1"/>
        <rFont val="Calibri"/>
        <family val="2"/>
        <scheme val="minor"/>
      </rPr>
      <t xml:space="preserve"> 2020.</t>
    </r>
  </si>
  <si>
    <t>b) The total of deaths may not corresponde to the sum of the partial figures due to the existence of records with unknown age.</t>
  </si>
  <si>
    <r>
      <rPr>
        <b/>
        <sz val="11"/>
        <color theme="1"/>
        <rFont val="Calibri"/>
        <family val="2"/>
        <scheme val="minor"/>
      </rPr>
      <t xml:space="preserve">Source: </t>
    </r>
    <r>
      <rPr>
        <sz val="11"/>
        <color theme="1"/>
        <rFont val="Calibri"/>
        <family val="2"/>
        <scheme val="minor"/>
      </rPr>
      <t>Statistics Portugal, Deaths; Statistics Portugal, Annual estimates of resident population</t>
    </r>
  </si>
  <si>
    <t>65 + years</t>
  </si>
  <si>
    <t>75 + years</t>
  </si>
  <si>
    <t>Week of death</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</si>
  <si>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</si>
  <si>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</si>
  <si>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</si>
  <si>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</si>
  <si>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</si>
  <si>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</si>
  <si>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</si>
  <si>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</si>
  <si>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</si>
  <si>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</si>
  <si>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</si>
  <si>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</si>
  <si>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</si>
  <si>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</si>
  <si>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</si>
  <si>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</si>
  <si>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</si>
  <si>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</si>
  <si>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</si>
  <si>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</si>
  <si>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</si>
  <si>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</si>
  <si>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</si>
  <si>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</si>
  <si>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</si>
  <si>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Index</t>
  </si>
  <si>
    <t>Table 7. Number of deaths in Portugal (Total, 75+) by week of death and sex, 2018-2020</t>
  </si>
  <si>
    <t>Table 9. Proportion of the population 'staying put' since March 1st, 2020, by day (Sundays and Mondays) and NUTS 3</t>
  </si>
  <si>
    <t>Table 8. Demographic context indicators of the pandemic situation of COVID-19 disease, Portugal, NUTS 3 and municipality</t>
  </si>
  <si>
    <t>Table 2. Indicators of differentiation of the territory in a state of calamity of the Metropolitan Area of Lisboa, territory in a state of calamity and the rest of AML</t>
  </si>
  <si>
    <r>
      <t>Table 5. Cumulative number of deaths in Portugal, from March 1</t>
    </r>
    <r>
      <rPr>
        <u/>
        <vertAlign val="superscript"/>
        <sz val="11"/>
        <color theme="10"/>
        <rFont val="Calibri"/>
        <family val="2"/>
        <scheme val="minor"/>
      </rPr>
      <t>st</t>
    </r>
    <r>
      <rPr>
        <u/>
        <sz val="11"/>
        <color theme="10"/>
        <rFont val="Calibri"/>
        <family val="2"/>
        <scheme val="minor"/>
      </rPr>
      <t>, by day of death, sex and age group (65+, 75+, 85+), 2018-2020</t>
    </r>
  </si>
  <si>
    <r>
      <t>Table 3. Cumulative number of deaths in Portugal from March 1</t>
    </r>
    <r>
      <rPr>
        <u/>
        <vertAlign val="superscript"/>
        <sz val="11"/>
        <color theme="10"/>
        <rFont val="Calibri"/>
        <family val="2"/>
        <scheme val="minor"/>
      </rPr>
      <t>st</t>
    </r>
    <r>
      <rPr>
        <u/>
        <sz val="11"/>
        <color theme="10"/>
        <rFont val="Calibri"/>
        <family val="2"/>
        <scheme val="minor"/>
      </rPr>
      <t>, by day of death, sex and age group (0-64, 65-69, 70-74, 75-79, 80-84, 85+), 2018-2020</t>
    </r>
  </si>
  <si>
    <r>
      <t>Table 4. Cumulative number of deaths per 100 thousand inhabitants in Portugal, from March 1</t>
    </r>
    <r>
      <rPr>
        <u/>
        <vertAlign val="superscript"/>
        <sz val="11"/>
        <color theme="10"/>
        <rFont val="Calibri"/>
        <family val="2"/>
        <scheme val="minor"/>
      </rPr>
      <t>st</t>
    </r>
    <r>
      <rPr>
        <u/>
        <sz val="11"/>
        <color theme="10"/>
        <rFont val="Calibri"/>
        <family val="2"/>
        <scheme val="minor"/>
      </rPr>
      <t>, by day of death, sex and age group (0-64, 65-69, 70-74, 75-79, 80-84, 85+), 2018-2020</t>
    </r>
  </si>
  <si>
    <r>
      <t>Table 6. Cumulative number of deaths per 100 thousand inhabitants in Portugal, from March 1</t>
    </r>
    <r>
      <rPr>
        <u/>
        <vertAlign val="superscript"/>
        <sz val="11"/>
        <color theme="10"/>
        <rFont val="Calibri"/>
        <family val="2"/>
        <scheme val="minor"/>
      </rPr>
      <t>st</t>
    </r>
    <r>
      <rPr>
        <u/>
        <sz val="11"/>
        <color theme="10"/>
        <rFont val="Calibri"/>
        <family val="2"/>
        <scheme val="minor"/>
      </rPr>
      <t>, by day of death, sex and age group (65+, 75+, 85+), 2018-2020</t>
    </r>
  </si>
  <si>
    <t>Territorial code</t>
  </si>
  <si>
    <t>Designation</t>
  </si>
  <si>
    <r>
      <t>Population density
(No./km</t>
    </r>
    <r>
      <rPr>
        <b/>
        <vertAlign val="superscript"/>
        <sz val="9"/>
        <color indexed="8"/>
        <rFont val="Calibri"/>
        <family val="2"/>
      </rPr>
      <t>2</t>
    </r>
    <r>
      <rPr>
        <b/>
        <sz val="9"/>
        <color indexed="8"/>
        <rFont val="Calibri"/>
        <family val="2"/>
      </rPr>
      <t>)</t>
    </r>
  </si>
  <si>
    <t>Proportion of buildings with 7 or more dwellings
(%)</t>
  </si>
  <si>
    <t>Average number of rooms per conventional dwellings of usual residence (No.)</t>
  </si>
  <si>
    <r>
      <t>Usable area of conventional dwellings of usual residence (2011 Census) per inhabitant (m</t>
    </r>
    <r>
      <rPr>
        <b/>
        <vertAlign val="superscript"/>
        <sz val="9"/>
        <color indexed="8"/>
        <rFont val="Calibri"/>
        <family val="2"/>
      </rPr>
      <t xml:space="preserve">2 </t>
    </r>
    <r>
      <rPr>
        <b/>
        <sz val="9"/>
        <color indexed="8"/>
        <rFont val="Calibri"/>
        <family val="2"/>
      </rPr>
      <t>per inhabitant)</t>
    </r>
  </si>
  <si>
    <t>Proportion of trips of the resident population outside the municipality of residence using public transport (bus, train, metro and boat) as the main mean of transport (%)</t>
  </si>
  <si>
    <t>Proportion of trips of the resident population using public transport bus, train, metro and boat) as the main mean of transport (%)</t>
  </si>
  <si>
    <t>Proportion of resident population (2011 Census) at 15 minutes walking distance from a train station for passengers (%)</t>
  </si>
  <si>
    <t>Proportion of working age population (15-64 years old) (%)</t>
  </si>
  <si>
    <t>Proportion of employees with tertiary education in establishments (%)</t>
  </si>
  <si>
    <t>Unemployed registered at employment centres throughout the month per thousand inhabitants with 15-64 years old (No.)</t>
  </si>
  <si>
    <t>Median value of gross reported income deducted from personal income paid tax per taxable person (€)</t>
  </si>
  <si>
    <r>
      <t xml:space="preserve"> 4</t>
    </r>
    <r>
      <rPr>
        <b/>
        <vertAlign val="superscript"/>
        <sz val="9"/>
        <rFont val="Calibri"/>
        <family val="2"/>
        <scheme val="minor"/>
      </rPr>
      <t>th</t>
    </r>
    <r>
      <rPr>
        <b/>
        <sz val="9"/>
        <rFont val="Calibri"/>
        <family val="2"/>
        <scheme val="minor"/>
      </rPr>
      <t xml:space="preserve"> quarter 2019 </t>
    </r>
  </si>
  <si>
    <r>
      <t>Median value per m</t>
    </r>
    <r>
      <rPr>
        <b/>
        <vertAlign val="superscript"/>
        <sz val="9"/>
        <color indexed="8"/>
        <rFont val="Calibri"/>
        <family val="2"/>
      </rPr>
      <t>2</t>
    </r>
    <r>
      <rPr>
        <b/>
        <sz val="9"/>
        <color indexed="8"/>
        <rFont val="Calibri"/>
        <family val="2"/>
      </rPr>
      <t xml:space="preserve"> of dwellings sales (€/m</t>
    </r>
    <r>
      <rPr>
        <b/>
        <vertAlign val="superscript"/>
        <sz val="9"/>
        <color indexed="8"/>
        <rFont val="Calibri"/>
        <family val="2"/>
      </rPr>
      <t>2</t>
    </r>
    <r>
      <rPr>
        <b/>
        <sz val="9"/>
        <color indexed="8"/>
        <rFont val="Calibri"/>
        <family val="2"/>
      </rPr>
      <t>)</t>
    </r>
  </si>
  <si>
    <r>
      <t>Median house rental value per m</t>
    </r>
    <r>
      <rPr>
        <b/>
        <vertAlign val="superscript"/>
        <sz val="9"/>
        <color indexed="8"/>
        <rFont val="Calibri"/>
        <family val="2"/>
      </rPr>
      <t>2</t>
    </r>
    <r>
      <rPr>
        <b/>
        <sz val="9"/>
        <color indexed="8"/>
        <rFont val="Calibri"/>
        <family val="2"/>
      </rPr>
      <t xml:space="preserve"> of new lease agreements of dwellings (€/m</t>
    </r>
    <r>
      <rPr>
        <b/>
        <vertAlign val="superscript"/>
        <sz val="9"/>
        <color indexed="8"/>
        <rFont val="Calibri"/>
        <family val="2"/>
      </rPr>
      <t>2</t>
    </r>
    <r>
      <rPr>
        <b/>
        <sz val="9"/>
        <color indexed="8"/>
        <rFont val="Calibri"/>
        <family val="2"/>
      </rPr>
      <t>)</t>
    </r>
  </si>
  <si>
    <t>Territory in a state of calamity</t>
  </si>
  <si>
    <t>Rest of AML</t>
  </si>
  <si>
    <t>Percentile 10</t>
  </si>
  <si>
    <r>
      <t>1</t>
    </r>
    <r>
      <rPr>
        <vertAlign val="superscript"/>
        <sz val="9"/>
        <rFont val="Calibri"/>
        <family val="2"/>
        <scheme val="minor"/>
      </rPr>
      <t xml:space="preserve">st </t>
    </r>
    <r>
      <rPr>
        <sz val="9"/>
        <rFont val="Calibri"/>
        <family val="2"/>
        <scheme val="minor"/>
      </rPr>
      <t>Quartile</t>
    </r>
  </si>
  <si>
    <t>Median</t>
  </si>
  <si>
    <r>
      <t>3</t>
    </r>
    <r>
      <rPr>
        <vertAlign val="superscript"/>
        <sz val="9"/>
        <rFont val="Calibri"/>
        <family val="2"/>
        <scheme val="minor"/>
      </rPr>
      <t>rd</t>
    </r>
    <r>
      <rPr>
        <sz val="9"/>
        <rFont val="Calibri"/>
        <family val="2"/>
        <scheme val="minor"/>
      </rPr>
      <t xml:space="preserve"> Quartile</t>
    </r>
  </si>
  <si>
    <t>Percentile 90</t>
  </si>
  <si>
    <t>Sunday</t>
  </si>
  <si>
    <t>Monday</t>
  </si>
  <si>
    <r>
      <rPr>
        <b/>
        <sz val="9"/>
        <color theme="1"/>
        <rFont val="Calibri"/>
        <family val="2"/>
        <scheme val="minor"/>
      </rPr>
      <t xml:space="preserve">Source: </t>
    </r>
    <r>
      <rPr>
        <sz val="9"/>
        <color theme="1"/>
        <rFont val="Calibri"/>
        <family val="2"/>
        <scheme val="minor"/>
      </rPr>
      <t xml:space="preserve">Facebook's “Data for Good” Initiative. Data provided by Carnegie Mellon University.
</t>
    </r>
  </si>
  <si>
    <t>Relation between deaths in the last 4 weeks and deaths in the same reference period (No.)</t>
  </si>
  <si>
    <t>Population density (No./ km²)</t>
  </si>
  <si>
    <t>Proportion of resident population with 75 or more years old (%)</t>
  </si>
  <si>
    <t>Confirmed cases of COVID-19 disease per 10 000 inhabitants (No.) (*)</t>
  </si>
  <si>
    <t>New confirmed cases of COVID-19 disease per 10 000 inhabitants (No.) (*)</t>
  </si>
  <si>
    <t>13 July - Monday</t>
  </si>
  <si>
    <t>8 June - 5  July</t>
  </si>
  <si>
    <t>30 June - 13 July</t>
  </si>
  <si>
    <t>31 March - 13 April</t>
  </si>
  <si>
    <t>Location coefficient of new confirmed cases of COVID-19 disease per 10 000 inhabitants (%)</t>
  </si>
  <si>
    <t>Location coefficient of the number of COVID-19 disease confirmed cases (%)</t>
  </si>
  <si>
    <t>29 June - Monday</t>
  </si>
  <si>
    <t>15 June - Monday</t>
  </si>
  <si>
    <t>1 June - Monday</t>
  </si>
  <si>
    <t>13 April - Monday</t>
  </si>
  <si>
    <t>23 March - Monday</t>
  </si>
  <si>
    <r>
      <rPr>
        <b/>
        <sz val="9"/>
        <color theme="1"/>
        <rFont val="Calibri"/>
        <family val="2"/>
        <scheme val="minor"/>
      </rPr>
      <t xml:space="preserve">Source: </t>
    </r>
    <r>
      <rPr>
        <sz val="9"/>
        <color theme="1"/>
        <rFont val="Calibri"/>
        <family val="2"/>
        <scheme val="minor"/>
      </rPr>
      <t>Statistics Portugal, Deaths; Statistics Portugal, Annual Resident Population Estimates; Directorate-General of Health, Daily COVID-19 Status Report.</t>
    </r>
  </si>
  <si>
    <t>(*) Note:  The results of this indicator for municipalities and NUTS 3 are based on the figures reported by the Directorate-General of Health for the municipalities.The confirmed cases are referenced to the municipality of occurrence and correspond to the total of clinical notifications in the SINAVE (National System of Epidemiological Surveillance) system.When the confirmed cases by municipality are fewer than 3, for confidentiality reasons, data are not disclosed by the Directorate-General of Health. The value for Portugal reported by the DGS may not correspond to the sum of the municipal values, due to the confidentiality of the data per municipality but also due to limitations in the process of spatial referencing of information.</t>
  </si>
  <si>
    <t>May 2020</t>
  </si>
  <si>
    <t>85+ years</t>
  </si>
  <si>
    <t>Table 1. Indicators of differentiation of the territory in a state of calamity of the Metropolitan Area of Lisboa, AML and municipality</t>
  </si>
  <si>
    <t>Table 3. Cumulative number of deaths in Portugal from March 1st, by day of death, sex and age group (0-64, 65-69, 70-74, 75-79, 80-84, 85+), 2018-2020</t>
  </si>
  <si>
    <t>Table 4. Cumulative number of deaths per 100 thousand inhabitants in Portugal, from March 1st, by day of death, sex and age group (0-64, 65-69, 70-74, 75-79, 80-84, 85+), 2018-2020</t>
  </si>
  <si>
    <t>Table 5. Cumulative number of deaths in Portugal, from March 1st, by day of death, sex and age group (65+, 75+, 85+), 2018-2020</t>
  </si>
  <si>
    <t>Table 6. Cumulative number of deaths per 100 thousand inhabitants in Portugal, from March 1st, by day of death, sex and age group (65+, 75+, 85+), 2018-2020</t>
  </si>
</sst>
</file>

<file path=xl/styles.xml><?xml version="1.0" encoding="utf-8"?>
<styleSheet xmlns="http://schemas.openxmlformats.org/spreadsheetml/2006/main">
  <numFmts count="16">
    <numFmt numFmtId="44" formatCode="_-* #,##0.00\ &quot;€&quot;_-;\-* #,##0.00\ &quot;€&quot;_-;_-* &quot;-&quot;??\ &quot;€&quot;_-;_-@_-"/>
    <numFmt numFmtId="43" formatCode="_-* #,##0.00\ _€_-;\-* #,##0.00\ _€_-;_-* &quot;-&quot;??\ _€_-;_-@_-"/>
    <numFmt numFmtId="164" formatCode="#\ ##0"/>
    <numFmt numFmtId="165" formatCode="0.0"/>
    <numFmt numFmtId="166" formatCode="#,##0\ &quot;Esc.&quot;;\-#,##0\ &quot;Esc.&quot;"/>
    <numFmt numFmtId="167" formatCode="0_)"/>
    <numFmt numFmtId="168" formatCode="_-* #,##0\ &quot;Esc.&quot;_-;\-* #,##0\ &quot;Esc.&quot;_-;_-* &quot;-&quot;\ &quot;Esc.&quot;_-;_-@_-"/>
    <numFmt numFmtId="169" formatCode="_-* #,##0.00\ &quot;Esc.&quot;_-;\-* #,##0.00\ &quot;Esc.&quot;_-;_-* &quot;-&quot;??\ &quot;Esc.&quot;_-;_-@_-"/>
    <numFmt numFmtId="170" formatCode="#,##0.0_i"/>
    <numFmt numFmtId="171" formatCode="_-* #,##0\ _E_s_c_._-;\-* #,##0\ _E_s_c_._-;_-* &quot;-&quot;\ _E_s_c_._-;_-@_-"/>
    <numFmt numFmtId="172" formatCode="_-* #,##0.00\ _E_s_c_._-;\-* #,##0.00\ _E_s_c_._-;_-* &quot;-&quot;??\ _E_s_c_._-;_-@_-"/>
    <numFmt numFmtId="173" formatCode="#\ ###.0"/>
    <numFmt numFmtId="174" formatCode="###\ ###"/>
    <numFmt numFmtId="175" formatCode="#\ ###"/>
    <numFmt numFmtId="176" formatCode="[$-409]d\-mmm;@"/>
    <numFmt numFmtId="177" formatCode="#,##0.0"/>
  </numFmts>
  <fonts count="72">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b/>
      <sz val="9"/>
      <name val="Calibri"/>
      <family val="2"/>
      <scheme val="minor"/>
    </font>
    <font>
      <sz val="9"/>
      <name val="Calibri"/>
      <family val="2"/>
      <scheme val="minor"/>
    </font>
    <font>
      <vertAlign val="superscript"/>
      <sz val="9"/>
      <name val="Calibri"/>
      <family val="2"/>
      <scheme val="minor"/>
    </font>
    <font>
      <sz val="11"/>
      <color indexed="8"/>
      <name val="Calibri"/>
      <family val="2"/>
    </font>
    <font>
      <sz val="10"/>
      <name val="Arial"/>
      <family val="2"/>
    </font>
    <font>
      <sz val="10"/>
      <name val="MS Sans Serif"/>
      <family val="2"/>
    </font>
    <font>
      <sz val="11"/>
      <color indexed="9"/>
      <name val="Calibri"/>
      <family val="2"/>
    </font>
    <font>
      <sz val="11"/>
      <color indexed="20"/>
      <name val="Calibri"/>
      <family val="2"/>
    </font>
    <font>
      <b/>
      <sz val="8"/>
      <name val="Times New Roman"/>
      <family val="1"/>
    </font>
    <font>
      <b/>
      <sz val="15"/>
      <color indexed="49"/>
      <name val="Calibri"/>
      <family val="2"/>
    </font>
    <font>
      <b/>
      <sz val="13"/>
      <color indexed="49"/>
      <name val="Calibri"/>
      <family val="2"/>
    </font>
    <font>
      <b/>
      <sz val="11"/>
      <color indexed="49"/>
      <name val="Calibri"/>
      <family val="2"/>
    </font>
    <font>
      <b/>
      <sz val="11"/>
      <color indexed="52"/>
      <name val="Calibri"/>
      <family val="2"/>
    </font>
    <font>
      <sz val="11"/>
      <color indexed="52"/>
      <name val="Calibri"/>
      <family val="2"/>
    </font>
    <font>
      <b/>
      <sz val="11"/>
      <color indexed="9"/>
      <name val="Calibri"/>
      <family val="2"/>
    </font>
    <font>
      <sz val="10"/>
      <color theme="1"/>
      <name val="Arial"/>
      <family val="2"/>
    </font>
    <font>
      <sz val="12"/>
      <name val="Times New Roman"/>
      <family val="1"/>
    </font>
    <font>
      <sz val="11"/>
      <color indexed="17"/>
      <name val="Calibri"/>
      <family val="2"/>
    </font>
    <font>
      <sz val="8"/>
      <name val="Times New Roman"/>
      <family val="1"/>
    </font>
    <font>
      <sz val="8.5"/>
      <color indexed="0"/>
      <name val="Arial Narrow"/>
      <family val="2"/>
    </font>
    <font>
      <sz val="11"/>
      <color indexed="23"/>
      <name val="Calibri"/>
      <family val="2"/>
    </font>
    <font>
      <i/>
      <sz val="11"/>
      <color indexed="23"/>
      <name val="Calibri"/>
      <family val="2"/>
    </font>
    <font>
      <sz val="8"/>
      <name val="NewCenturySchlbk"/>
      <family val="1"/>
    </font>
    <font>
      <b/>
      <sz val="15"/>
      <color indexed="56"/>
      <name val="Calibri"/>
      <family val="2"/>
    </font>
    <font>
      <sz val="18"/>
      <name val="Times New Roman"/>
      <family val="1"/>
    </font>
    <font>
      <b/>
      <sz val="13"/>
      <color indexed="56"/>
      <name val="Calibri"/>
      <family val="2"/>
    </font>
    <font>
      <b/>
      <sz val="11"/>
      <color indexed="56"/>
      <name val="Calibri"/>
      <family val="2"/>
    </font>
    <font>
      <u/>
      <sz val="10"/>
      <color theme="10"/>
      <name val="Arial"/>
      <family val="2"/>
    </font>
    <font>
      <u/>
      <sz val="8"/>
      <color indexed="12"/>
      <name val="Arial"/>
      <family val="2"/>
    </font>
    <font>
      <u/>
      <sz val="11"/>
      <color theme="10"/>
      <name val="Calibri"/>
      <family val="2"/>
    </font>
    <font>
      <u/>
      <sz val="10"/>
      <color theme="10"/>
      <name val="MS Sans Serif"/>
      <family val="2"/>
    </font>
    <font>
      <u/>
      <sz val="20"/>
      <color indexed="12"/>
      <name val="MS Sans Serif"/>
      <family val="2"/>
    </font>
    <font>
      <sz val="11"/>
      <color indexed="14"/>
      <name val="Calibri"/>
      <family val="2"/>
    </font>
    <font>
      <sz val="11"/>
      <color indexed="62"/>
      <name val="Calibri"/>
      <family val="2"/>
    </font>
    <font>
      <sz val="9"/>
      <name val="UniversCondLight"/>
    </font>
    <font>
      <sz val="11"/>
      <color indexed="60"/>
      <name val="Calibri"/>
      <family val="2"/>
    </font>
    <font>
      <sz val="8"/>
      <name val="Arial"/>
      <family val="2"/>
    </font>
    <font>
      <sz val="11"/>
      <name val="Arial"/>
      <family val="2"/>
    </font>
    <font>
      <sz val="8"/>
      <color theme="1"/>
      <name val="Arial Narrow"/>
      <family val="2"/>
    </font>
    <font>
      <sz val="9"/>
      <color theme="1"/>
      <name val="Arial"/>
      <family val="2"/>
    </font>
    <font>
      <sz val="9"/>
      <name val="Arial"/>
      <family val="2"/>
    </font>
    <font>
      <b/>
      <sz val="11"/>
      <color indexed="63"/>
      <name val="Calibri"/>
      <family val="2"/>
    </font>
    <font>
      <sz val="11"/>
      <color indexed="21"/>
      <name val="Calibri"/>
      <family val="2"/>
    </font>
    <font>
      <b/>
      <sz val="16"/>
      <name val="Times New Roman"/>
      <family val="1"/>
    </font>
    <font>
      <sz val="10"/>
      <color indexed="18"/>
      <name val="Comic Sans MS"/>
      <family val="4"/>
    </font>
    <font>
      <b/>
      <sz val="11"/>
      <color indexed="23"/>
      <name val="Calibri"/>
      <family val="2"/>
    </font>
    <font>
      <sz val="14"/>
      <name val="Arial"/>
      <family val="2"/>
    </font>
    <font>
      <b/>
      <u/>
      <sz val="9"/>
      <color rgb="FFFF0000"/>
      <name val="Arial"/>
      <family val="2"/>
    </font>
    <font>
      <sz val="11"/>
      <color indexed="10"/>
      <name val="Calibri"/>
      <family val="2"/>
    </font>
    <font>
      <i/>
      <sz val="11"/>
      <color indexed="34"/>
      <name val="Calibri"/>
      <family val="2"/>
    </font>
    <font>
      <b/>
      <sz val="18"/>
      <color indexed="56"/>
      <name val="Cambria"/>
      <family val="2"/>
    </font>
    <font>
      <b/>
      <sz val="18"/>
      <color indexed="49"/>
      <name val="Cambria"/>
      <family val="2"/>
    </font>
    <font>
      <b/>
      <sz val="11"/>
      <color indexed="8"/>
      <name val="Calibri"/>
      <family val="2"/>
    </font>
    <font>
      <sz val="14"/>
      <name val="ZapfHumnst BT"/>
    </font>
    <font>
      <sz val="9"/>
      <color theme="1"/>
      <name val="Calibri"/>
      <family val="2"/>
      <scheme val="minor"/>
    </font>
    <font>
      <b/>
      <sz val="9"/>
      <color theme="1"/>
      <name val="Calibri"/>
      <family val="2"/>
      <scheme val="minor"/>
    </font>
    <font>
      <sz val="10"/>
      <color indexed="8"/>
      <name val="Arial"/>
      <family val="2"/>
    </font>
    <font>
      <sz val="9"/>
      <color indexed="8"/>
      <name val="Calibri"/>
      <family val="2"/>
    </font>
    <font>
      <b/>
      <sz val="9"/>
      <color indexed="8"/>
      <name val="Calibri"/>
      <family val="2"/>
    </font>
    <font>
      <sz val="10"/>
      <name val="Arial"/>
      <family val="2"/>
    </font>
    <font>
      <b/>
      <vertAlign val="superscript"/>
      <sz val="9"/>
      <color indexed="8"/>
      <name val="Calibri"/>
      <family val="2"/>
    </font>
    <font>
      <vertAlign val="superscript"/>
      <sz val="11"/>
      <color theme="1"/>
      <name val="Calibri"/>
      <family val="2"/>
      <scheme val="minor"/>
    </font>
    <font>
      <u/>
      <vertAlign val="superscript"/>
      <sz val="11"/>
      <color theme="10"/>
      <name val="Calibri"/>
      <family val="2"/>
      <scheme val="minor"/>
    </font>
    <font>
      <b/>
      <vertAlign val="superscript"/>
      <sz val="9"/>
      <name val="Calibri"/>
      <family val="2"/>
      <scheme val="minor"/>
    </font>
  </fonts>
  <fills count="30">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43"/>
      </patternFill>
    </fill>
    <fill>
      <patternFill patternType="solid">
        <fgColor indexed="41"/>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34"/>
      </patternFill>
    </fill>
    <fill>
      <patternFill patternType="solid">
        <fgColor indexed="9"/>
        <bgColor indexed="64"/>
      </patternFill>
    </fill>
    <fill>
      <patternFill patternType="solid">
        <fgColor indexed="26"/>
      </patternFill>
    </fill>
    <fill>
      <patternFill patternType="mediumGray"/>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medium">
        <color theme="1" tint="0.4999847407452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34"/>
      </left>
      <right style="thin">
        <color indexed="34"/>
      </right>
      <top style="thin">
        <color indexed="34"/>
      </top>
      <bottom style="thin">
        <color indexed="3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right/>
      <top/>
      <bottom style="thin">
        <color indexed="12"/>
      </bottom>
      <diagonal/>
    </border>
    <border>
      <left/>
      <right/>
      <top/>
      <bottom style="medium">
        <color indexed="1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right/>
      <top style="thin">
        <color indexed="62"/>
      </top>
      <bottom style="double">
        <color indexed="62"/>
      </bottom>
      <diagonal/>
    </border>
    <border>
      <left/>
      <right/>
      <top style="double">
        <color indexed="8"/>
      </top>
      <bottom/>
      <diagonal/>
    </border>
    <border>
      <left style="double">
        <color indexed="23"/>
      </left>
      <right style="double">
        <color indexed="23"/>
      </right>
      <top style="double">
        <color indexed="23"/>
      </top>
      <bottom style="double">
        <color indexed="23"/>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45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applyNumberFormat="0" applyFill="0" applyBorder="0" applyAlignment="0" applyProtection="0"/>
    <xf numFmtId="0" fontId="1"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2" fillId="0" borderId="0"/>
    <xf numFmtId="0" fontId="13" fillId="0" borderId="0"/>
    <xf numFmtId="0" fontId="12"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2" fillId="0" borderId="0"/>
    <xf numFmtId="0" fontId="12" fillId="0" borderId="0"/>
    <xf numFmtId="0" fontId="12" fillId="0" borderId="0"/>
    <xf numFmtId="0" fontId="13" fillId="0" borderId="0"/>
    <xf numFmtId="0" fontId="12" fillId="0" borderId="0"/>
    <xf numFmtId="0" fontId="12" fillId="0" borderId="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9" borderId="0" applyNumberFormat="0" applyBorder="0" applyAlignment="0" applyProtection="0"/>
    <xf numFmtId="0" fontId="11" fillId="11" borderId="0" applyNumberFormat="0" applyBorder="0" applyAlignment="0" applyProtection="0"/>
    <xf numFmtId="0" fontId="11" fillId="8"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3" borderId="0" applyNumberFormat="0" applyBorder="0" applyAlignment="0" applyProtection="0"/>
    <xf numFmtId="0" fontId="11" fillId="10" borderId="0" applyNumberFormat="0" applyBorder="0" applyAlignment="0" applyProtection="0"/>
    <xf numFmtId="0" fontId="11" fillId="16" borderId="0" applyNumberFormat="0" applyBorder="0" applyAlignment="0" applyProtection="0"/>
    <xf numFmtId="0" fontId="11" fillId="12" borderId="0" applyNumberFormat="0" applyBorder="0" applyAlignment="0" applyProtection="0"/>
    <xf numFmtId="0" fontId="11" fillId="8"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19" borderId="0" applyNumberFormat="0" applyBorder="0" applyAlignment="0" applyProtection="0"/>
    <xf numFmtId="0" fontId="14" fillId="13" borderId="0" applyNumberFormat="0" applyBorder="0" applyAlignment="0" applyProtection="0"/>
    <xf numFmtId="0" fontId="14" fillId="10"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6" fillId="0" borderId="7" applyNumberFormat="0" applyBorder="0" applyProtection="0">
      <alignment horizontal="center"/>
    </xf>
    <xf numFmtId="0" fontId="17" fillId="0" borderId="8" applyNumberFormat="0" applyFill="0" applyAlignment="0" applyProtection="0"/>
    <xf numFmtId="0" fontId="16" fillId="0" borderId="7" applyNumberFormat="0" applyBorder="0" applyProtection="0">
      <alignment horizontal="center"/>
    </xf>
    <xf numFmtId="0" fontId="18" fillId="0" borderId="9" applyNumberFormat="0" applyFill="0" applyAlignment="0" applyProtection="0"/>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6" fillId="0" borderId="7" applyNumberFormat="0" applyBorder="0" applyProtection="0">
      <alignment horizontal="center"/>
    </xf>
    <xf numFmtId="0" fontId="19" fillId="0" borderId="10" applyNumberFormat="0" applyFill="0" applyAlignment="0" applyProtection="0"/>
    <xf numFmtId="0" fontId="16" fillId="0" borderId="7" applyNumberFormat="0" applyBorder="0" applyProtection="0">
      <alignment horizontal="center"/>
    </xf>
    <xf numFmtId="0" fontId="19" fillId="0" borderId="0" applyNumberFormat="0" applyFill="0" applyBorder="0" applyAlignment="0" applyProtection="0"/>
    <xf numFmtId="0" fontId="16" fillId="0" borderId="7" applyNumberFormat="0" applyBorder="0" applyProtection="0">
      <alignment horizontal="center"/>
    </xf>
    <xf numFmtId="0" fontId="16" fillId="0" borderId="7" applyNumberFormat="0" applyBorder="0" applyProtection="0">
      <alignment horizontal="center"/>
    </xf>
    <xf numFmtId="0" fontId="20" fillId="16" borderId="11" applyNumberFormat="0" applyAlignment="0" applyProtection="0"/>
    <xf numFmtId="0" fontId="20" fillId="16" borderId="11" applyNumberFormat="0" applyAlignment="0" applyProtection="0"/>
    <xf numFmtId="0" fontId="20" fillId="16" borderId="11" applyNumberFormat="0" applyAlignment="0" applyProtection="0"/>
    <xf numFmtId="0" fontId="20" fillId="9" borderId="12" applyNumberFormat="0" applyAlignment="0" applyProtection="0"/>
    <xf numFmtId="0" fontId="21" fillId="0" borderId="13" applyNumberFormat="0" applyFill="0" applyAlignment="0" applyProtection="0"/>
    <xf numFmtId="0" fontId="22" fillId="25" borderId="14" applyNumberFormat="0" applyAlignment="0" applyProtection="0"/>
    <xf numFmtId="0" fontId="22" fillId="25" borderId="14" applyNumberFormat="0" applyAlignment="0" applyProtection="0"/>
    <xf numFmtId="0" fontId="22" fillId="25" borderId="1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19" borderId="0" applyNumberFormat="0" applyBorder="0" applyAlignment="0" applyProtection="0"/>
    <xf numFmtId="0" fontId="14" fillId="24" borderId="0" applyNumberFormat="0" applyBorder="0" applyAlignment="0" applyProtection="0"/>
    <xf numFmtId="0" fontId="25" fillId="5" borderId="0" applyNumberFormat="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0" fontId="26" fillId="0" borderId="0" applyFill="0" applyBorder="0" applyProtection="0"/>
    <xf numFmtId="0" fontId="26" fillId="0" borderId="0" applyFill="0" applyBorder="0" applyProtection="0"/>
    <xf numFmtId="0" fontId="26" fillId="0" borderId="0" applyFill="0" applyBorder="0" applyProtection="0"/>
    <xf numFmtId="0" fontId="26" fillId="0" borderId="0" applyFill="0" applyBorder="0" applyProtection="0"/>
    <xf numFmtId="0" fontId="26" fillId="0" borderId="0" applyFill="0" applyBorder="0" applyProtection="0"/>
    <xf numFmtId="0" fontId="26" fillId="0" borderId="0" applyFill="0" applyBorder="0" applyProtection="0"/>
    <xf numFmtId="0" fontId="26" fillId="0" borderId="0" applyFill="0" applyBorder="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7" fillId="27" borderId="1">
      <alignment vertical="center"/>
    </xf>
    <xf numFmtId="0" fontId="28" fillId="8" borderId="12" applyNumberFormat="0" applyAlignment="0" applyProtection="0"/>
    <xf numFmtId="44" fontId="12"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0" fontId="30" fillId="0" borderId="0" applyFont="0" applyAlignment="0">
      <alignment vertical="center"/>
    </xf>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31" fillId="0" borderId="15" applyNumberFormat="0" applyFill="0" applyAlignment="0" applyProtection="0"/>
    <xf numFmtId="0" fontId="31" fillId="0" borderId="15"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15"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15" applyNumberFormat="0" applyFill="0" applyAlignment="0" applyProtection="0"/>
    <xf numFmtId="0" fontId="31" fillId="0" borderId="15"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15"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33" fillId="0" borderId="9" applyNumberFormat="0" applyFill="0" applyAlignment="0" applyProtection="0"/>
    <xf numFmtId="0" fontId="26" fillId="0" borderId="0" applyNumberFormat="0" applyFill="0" applyBorder="0" applyAlignment="0" applyProtection="0"/>
    <xf numFmtId="0" fontId="33" fillId="0" borderId="9" applyNumberFormat="0" applyFill="0" applyAlignment="0" applyProtection="0"/>
    <xf numFmtId="0" fontId="26" fillId="0" borderId="0" applyNumberFormat="0" applyFill="0" applyBorder="0" applyAlignment="0" applyProtection="0"/>
    <xf numFmtId="0" fontId="33" fillId="0" borderId="9" applyNumberFormat="0" applyFill="0" applyAlignment="0" applyProtection="0"/>
    <xf numFmtId="0" fontId="33" fillId="0" borderId="9"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3" fillId="0" borderId="9" applyNumberFormat="0" applyFill="0" applyAlignment="0" applyProtection="0"/>
    <xf numFmtId="0" fontId="26" fillId="0" borderId="0" applyNumberFormat="0" applyFill="0" applyBorder="0" applyAlignment="0" applyProtection="0"/>
    <xf numFmtId="0" fontId="34" fillId="0" borderId="16" applyNumberFormat="0" applyFill="0" applyAlignment="0" applyProtection="0"/>
    <xf numFmtId="0" fontId="34" fillId="0" borderId="16" applyNumberFormat="0" applyFill="0" applyAlignment="0" applyProtection="0"/>
    <xf numFmtId="0" fontId="34" fillId="0" borderId="16"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4" borderId="0" applyNumberFormat="0" applyBorder="0" applyAlignment="0" applyProtection="0"/>
    <xf numFmtId="0" fontId="41" fillId="8" borderId="11" applyNumberFormat="0" applyAlignment="0" applyProtection="0"/>
    <xf numFmtId="0" fontId="41" fillId="8" borderId="11" applyNumberFormat="0" applyAlignment="0" applyProtection="0"/>
    <xf numFmtId="0" fontId="41" fillId="8" borderId="11" applyNumberFormat="0" applyAlignment="0" applyProtection="0"/>
    <xf numFmtId="167" fontId="42" fillId="0" borderId="17" applyNumberFormat="0" applyFont="0" applyFill="0" applyAlignment="0" applyProtection="0"/>
    <xf numFmtId="167" fontId="42" fillId="0" borderId="18" applyNumberFormat="0" applyFon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168" fontId="12" fillId="0" borderId="0" applyFont="0" applyFill="0" applyBorder="0" applyAlignment="0" applyProtection="0"/>
    <xf numFmtId="169" fontId="12"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 fillId="0" borderId="0"/>
    <xf numFmtId="0" fontId="44" fillId="0" borderId="0"/>
    <xf numFmtId="0" fontId="1" fillId="0" borderId="0"/>
    <xf numFmtId="0" fontId="1" fillId="0" borderId="0"/>
    <xf numFmtId="0" fontId="2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3" fillId="0" borderId="0"/>
    <xf numFmtId="0" fontId="1" fillId="0" borderId="0"/>
    <xf numFmtId="0" fontId="1" fillId="0" borderId="0"/>
    <xf numFmtId="0" fontId="12" fillId="0" borderId="0"/>
    <xf numFmtId="0" fontId="1" fillId="0" borderId="0"/>
    <xf numFmtId="0" fontId="1" fillId="0" borderId="0"/>
    <xf numFmtId="0" fontId="1" fillId="0" borderId="0"/>
    <xf numFmtId="0" fontId="12" fillId="0" borderId="0"/>
    <xf numFmtId="0" fontId="1" fillId="0" borderId="0"/>
    <xf numFmtId="0" fontId="12" fillId="0" borderId="0"/>
    <xf numFmtId="0" fontId="44" fillId="0" borderId="0"/>
    <xf numFmtId="0" fontId="13" fillId="0" borderId="0"/>
    <xf numFmtId="0" fontId="13" fillId="0" borderId="0"/>
    <xf numFmtId="0" fontId="12" fillId="0" borderId="0"/>
    <xf numFmtId="0" fontId="12" fillId="0" borderId="0"/>
    <xf numFmtId="0" fontId="45" fillId="0" borderId="0"/>
    <xf numFmtId="0" fontId="12" fillId="0" borderId="0"/>
    <xf numFmtId="0" fontId="12" fillId="0" borderId="0"/>
    <xf numFmtId="0" fontId="12" fillId="0" borderId="0"/>
    <xf numFmtId="0" fontId="12" fillId="0" borderId="0"/>
    <xf numFmtId="0" fontId="46" fillId="0" borderId="0"/>
    <xf numFmtId="0" fontId="44"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2"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2" fillId="0" borderId="0"/>
    <xf numFmtId="0" fontId="12" fillId="0" borderId="0"/>
    <xf numFmtId="0" fontId="1" fillId="0" borderId="0"/>
    <xf numFmtId="0" fontId="1" fillId="0" borderId="0"/>
    <xf numFmtId="0" fontId="13" fillId="0" borderId="0"/>
    <xf numFmtId="0" fontId="12" fillId="0" borderId="0"/>
    <xf numFmtId="0" fontId="12" fillId="0" borderId="0"/>
    <xf numFmtId="0" fontId="1" fillId="0" borderId="0"/>
    <xf numFmtId="0" fontId="23" fillId="0" borderId="0"/>
    <xf numFmtId="0" fontId="13"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2" fillId="0" borderId="0"/>
    <xf numFmtId="0" fontId="1" fillId="0" borderId="0"/>
    <xf numFmtId="0" fontId="13" fillId="0" borderId="0"/>
    <xf numFmtId="0" fontId="12" fillId="0" borderId="0"/>
    <xf numFmtId="0" fontId="1" fillId="0" borderId="0"/>
    <xf numFmtId="0" fontId="1" fillId="0" borderId="0"/>
    <xf numFmtId="0" fontId="1" fillId="0" borderId="0"/>
    <xf numFmtId="0" fontId="12" fillId="10" borderId="6" applyNumberFormat="0" applyFont="0" applyAlignment="0" applyProtection="0"/>
    <xf numFmtId="0" fontId="11"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0" fontId="12" fillId="28" borderId="6" applyNumberFormat="0" applyFont="0" applyAlignment="0" applyProtection="0"/>
    <xf numFmtId="170" fontId="47" fillId="0" borderId="0" applyFill="0" applyBorder="0" applyProtection="0">
      <alignment horizontal="right"/>
    </xf>
    <xf numFmtId="170" fontId="48" fillId="0" borderId="0" applyFill="0" applyBorder="0" applyProtection="0">
      <alignment horizontal="right"/>
    </xf>
    <xf numFmtId="0" fontId="16" fillId="29" borderId="1" applyNumberFormat="0" applyBorder="0" applyProtection="0">
      <alignment horizontal="center"/>
    </xf>
    <xf numFmtId="0" fontId="16" fillId="29" borderId="1" applyNumberFormat="0" applyBorder="0" applyProtection="0">
      <alignment horizontal="center"/>
    </xf>
    <xf numFmtId="0" fontId="16" fillId="29" borderId="1" applyNumberFormat="0" applyBorder="0" applyProtection="0">
      <alignment horizontal="center"/>
    </xf>
    <xf numFmtId="0" fontId="16" fillId="29" borderId="1" applyNumberFormat="0" applyBorder="0" applyProtection="0">
      <alignment horizontal="center"/>
    </xf>
    <xf numFmtId="0" fontId="16" fillId="29" borderId="1" applyNumberFormat="0" applyBorder="0" applyProtection="0">
      <alignment horizontal="center"/>
    </xf>
    <xf numFmtId="0" fontId="16" fillId="29" borderId="1" applyNumberFormat="0" applyBorder="0" applyProtection="0">
      <alignment horizontal="center"/>
    </xf>
    <xf numFmtId="0" fontId="16" fillId="29" borderId="1" applyNumberFormat="0" applyBorder="0" applyProtection="0">
      <alignment horizontal="center"/>
    </xf>
    <xf numFmtId="0" fontId="49" fillId="16" borderId="19" applyNumberFormat="0" applyAlignment="0" applyProtection="0"/>
    <xf numFmtId="0" fontId="49" fillId="16" borderId="19" applyNumberFormat="0" applyAlignment="0" applyProtection="0"/>
    <xf numFmtId="0" fontId="49" fillId="16" borderId="19" applyNumberFormat="0" applyAlignment="0" applyProtection="0"/>
    <xf numFmtId="9"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2" fillId="0" borderId="0" applyFont="0" applyFill="0" applyBorder="0" applyAlignment="0" applyProtection="0"/>
    <xf numFmtId="0" fontId="51" fillId="0" borderId="0" applyNumberFormat="0" applyFill="0" applyProtection="0"/>
    <xf numFmtId="0" fontId="51" fillId="0" borderId="0" applyNumberFormat="0" applyFill="0" applyProtection="0"/>
    <xf numFmtId="0" fontId="51" fillId="0" borderId="0" applyNumberFormat="0" applyFill="0" applyProtection="0"/>
    <xf numFmtId="0" fontId="51" fillId="0" borderId="0" applyNumberFormat="0" applyFill="0" applyProtection="0"/>
    <xf numFmtId="0" fontId="51" fillId="0" borderId="0" applyNumberFormat="0" applyFill="0" applyProtection="0"/>
    <xf numFmtId="0" fontId="51" fillId="0" borderId="0" applyNumberFormat="0" applyFill="0" applyProtection="0"/>
    <xf numFmtId="0" fontId="51" fillId="0" borderId="0" applyNumberFormat="0" applyFill="0" applyProtection="0"/>
    <xf numFmtId="0" fontId="52" fillId="0" borderId="0" applyNumberFormat="0" applyBorder="0" applyAlignment="0"/>
    <xf numFmtId="0" fontId="53" fillId="9" borderId="11" applyNumberFormat="0" applyAlignment="0" applyProtection="0"/>
    <xf numFmtId="0" fontId="54" fillId="0" borderId="0" applyNumberFormat="0" applyFont="0" applyFill="0" applyBorder="0" applyAlignment="0">
      <alignment vertical="center"/>
      <protection hidden="1"/>
    </xf>
    <xf numFmtId="3" fontId="55" fillId="0" borderId="1" applyFill="0"/>
    <xf numFmtId="171" fontId="12" fillId="0" borderId="0" applyFont="0" applyFill="0" applyBorder="0" applyAlignment="0" applyProtection="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applyNumberFormat="0" applyFill="0" applyBorder="0" applyAlignment="0" applyProtection="0"/>
    <xf numFmtId="0" fontId="57" fillId="0" borderId="0" applyNumberFormat="0" applyFill="0" applyBorder="0" applyAlignment="0" applyProtection="0"/>
    <xf numFmtId="0" fontId="26" fillId="0" borderId="0" applyNumberFormat="0"/>
    <xf numFmtId="0" fontId="26" fillId="0" borderId="0" applyNumberFormat="0"/>
    <xf numFmtId="0" fontId="16" fillId="0" borderId="0" applyNumberFormat="0" applyFill="0" applyBorder="0" applyProtection="0">
      <alignment horizontal="left"/>
    </xf>
    <xf numFmtId="0" fontId="16" fillId="0" borderId="0" applyNumberFormat="0" applyFill="0" applyBorder="0" applyProtection="0">
      <alignment horizontal="left"/>
    </xf>
    <xf numFmtId="0" fontId="16" fillId="0" borderId="0" applyNumberFormat="0" applyFill="0" applyBorder="0" applyProtection="0">
      <alignment horizontal="left"/>
    </xf>
    <xf numFmtId="0" fontId="16" fillId="0" borderId="0" applyNumberFormat="0" applyFill="0" applyBorder="0" applyProtection="0">
      <alignment horizontal="left"/>
    </xf>
    <xf numFmtId="0" fontId="16" fillId="0" borderId="0" applyNumberFormat="0" applyFill="0" applyBorder="0" applyProtection="0">
      <alignment horizontal="left"/>
    </xf>
    <xf numFmtId="0" fontId="16" fillId="0" borderId="0" applyNumberFormat="0" applyFill="0" applyBorder="0" applyProtection="0">
      <alignment horizontal="left"/>
    </xf>
    <xf numFmtId="0" fontId="16" fillId="0" borderId="0" applyNumberFormat="0" applyFill="0" applyBorder="0" applyProtection="0">
      <alignment horizontal="left"/>
    </xf>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16" fillId="0" borderId="20" applyBorder="0">
      <alignment horizontal="left"/>
    </xf>
    <xf numFmtId="0" fontId="60" fillId="0" borderId="21" applyNumberFormat="0" applyFill="0" applyAlignment="0" applyProtection="0"/>
    <xf numFmtId="0" fontId="60" fillId="0" borderId="21" applyNumberForma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60" fillId="0" borderId="21" applyNumberForma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60" fillId="0" borderId="21" applyNumberFormat="0" applyFill="0" applyAlignment="0" applyProtection="0"/>
    <xf numFmtId="0" fontId="60" fillId="0" borderId="21" applyNumberForma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60" fillId="0" borderId="21" applyNumberFormat="0" applyFill="0" applyAlignment="0" applyProtection="0"/>
    <xf numFmtId="0" fontId="24" fillId="0" borderId="22" applyNumberFormat="0" applyFont="0" applyFill="0" applyAlignment="0" applyProtection="0"/>
    <xf numFmtId="0" fontId="24" fillId="0" borderId="22" applyNumberFormat="0" applyFont="0" applyFill="0" applyAlignment="0" applyProtection="0"/>
    <xf numFmtId="0" fontId="22" fillId="26" borderId="23" applyNumberFormat="0" applyAlignment="0" applyProtection="0"/>
    <xf numFmtId="172" fontId="1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67" fontId="61" fillId="0" borderId="0" applyNumberFormat="0" applyFont="0" applyFill="0" applyAlignment="0" applyProtection="0"/>
    <xf numFmtId="0" fontId="64" fillId="0" borderId="0"/>
    <xf numFmtId="0" fontId="64" fillId="0" borderId="0"/>
    <xf numFmtId="0" fontId="67" fillId="0" borderId="0"/>
    <xf numFmtId="0" fontId="12" fillId="0" borderId="0"/>
  </cellStyleXfs>
  <cellXfs count="111">
    <xf numFmtId="0" fontId="0" fillId="0" borderId="0" xfId="0"/>
    <xf numFmtId="0" fontId="2" fillId="0" borderId="0" xfId="0" applyFont="1" applyFill="1" applyAlignment="1">
      <alignment horizontal="left"/>
    </xf>
    <xf numFmtId="0" fontId="0" fillId="0" borderId="0" xfId="0" applyFill="1"/>
    <xf numFmtId="0" fontId="0" fillId="0" borderId="0" xfId="0" applyFill="1" applyAlignment="1">
      <alignment horizontal="center" vertical="center"/>
    </xf>
    <xf numFmtId="164" fontId="0" fillId="0" borderId="0" xfId="0" applyNumberFormat="1" applyFill="1"/>
    <xf numFmtId="0" fontId="0" fillId="0" borderId="0" xfId="0" applyFill="1" applyAlignment="1">
      <alignment horizontal="left"/>
    </xf>
    <xf numFmtId="0" fontId="4" fillId="0" borderId="0" xfId="0" applyFont="1" applyFill="1"/>
    <xf numFmtId="0" fontId="5" fillId="0" borderId="0" xfId="726" quotePrefix="1"/>
    <xf numFmtId="0" fontId="6" fillId="0" borderId="0" xfId="726" applyFont="1" applyFill="1"/>
    <xf numFmtId="0" fontId="1" fillId="0" borderId="0" xfId="727" applyFill="1"/>
    <xf numFmtId="0" fontId="7" fillId="0" borderId="0" xfId="0" applyFont="1" applyFill="1"/>
    <xf numFmtId="0" fontId="8" fillId="2" borderId="0" xfId="0" applyFont="1" applyFill="1" applyBorder="1" applyAlignment="1">
      <alignment horizontal="center" vertical="center"/>
    </xf>
    <xf numFmtId="0" fontId="9" fillId="2" borderId="0" xfId="726" applyFont="1" applyFill="1" applyBorder="1" applyAlignment="1" applyProtection="1">
      <alignment horizontal="center" vertical="center" wrapText="1"/>
    </xf>
    <xf numFmtId="0" fontId="8" fillId="2" borderId="5" xfId="0" applyFont="1" applyFill="1" applyBorder="1" applyAlignment="1">
      <alignment horizontal="center" vertical="center"/>
    </xf>
    <xf numFmtId="2" fontId="8" fillId="0" borderId="0" xfId="0" applyNumberFormat="1" applyFont="1" applyFill="1" applyBorder="1" applyAlignment="1">
      <alignment horizontal="right"/>
    </xf>
    <xf numFmtId="2" fontId="8" fillId="2" borderId="0" xfId="0" applyNumberFormat="1" applyFont="1" applyFill="1" applyBorder="1" applyAlignment="1">
      <alignment horizontal="right"/>
    </xf>
    <xf numFmtId="165" fontId="8" fillId="0" borderId="0" xfId="0" applyNumberFormat="1" applyFont="1" applyFill="1" applyBorder="1" applyAlignment="1">
      <alignment horizontal="center" vertical="center"/>
    </xf>
    <xf numFmtId="2" fontId="9" fillId="2" borderId="0" xfId="0" applyNumberFormat="1" applyFont="1" applyFill="1" applyBorder="1" applyAlignment="1">
      <alignment horizontal="right"/>
    </xf>
    <xf numFmtId="0" fontId="9" fillId="2" borderId="0" xfId="0" applyFont="1" applyFill="1" applyBorder="1" applyAlignment="1">
      <alignment horizontal="right"/>
    </xf>
    <xf numFmtId="17" fontId="8" fillId="2" borderId="5" xfId="0" applyNumberFormat="1" applyFont="1" applyFill="1" applyBorder="1" applyAlignment="1">
      <alignment horizontal="center" vertical="center"/>
    </xf>
    <xf numFmtId="0" fontId="5" fillId="0" borderId="0" xfId="726"/>
    <xf numFmtId="2" fontId="8" fillId="0" borderId="0" xfId="0" applyNumberFormat="1" applyFont="1" applyFill="1" applyBorder="1" applyAlignment="1">
      <alignment horizontal="center"/>
    </xf>
    <xf numFmtId="2" fontId="0" fillId="0" borderId="0" xfId="0" applyNumberFormat="1"/>
    <xf numFmtId="0" fontId="62" fillId="0" borderId="0" xfId="0" applyFont="1"/>
    <xf numFmtId="0" fontId="62" fillId="0" borderId="0" xfId="0" applyFont="1" applyFill="1" applyAlignment="1">
      <alignment horizontal="left"/>
    </xf>
    <xf numFmtId="165" fontId="9" fillId="0" borderId="0" xfId="0" quotePrefix="1" applyNumberFormat="1" applyFont="1" applyFill="1" applyBorder="1" applyAlignment="1">
      <alignment horizontal="center" vertical="center"/>
    </xf>
    <xf numFmtId="0" fontId="62" fillId="0" borderId="0" xfId="0" applyFont="1" applyBorder="1"/>
    <xf numFmtId="0" fontId="65" fillId="0" borderId="0" xfId="1455" applyFont="1" applyFill="1" applyBorder="1" applyAlignment="1">
      <alignment horizontal="center" wrapText="1"/>
    </xf>
    <xf numFmtId="0" fontId="66" fillId="0" borderId="0" xfId="1455" applyFont="1" applyFill="1" applyBorder="1" applyAlignment="1">
      <alignment horizontal="center"/>
    </xf>
    <xf numFmtId="15" fontId="8" fillId="0" borderId="5" xfId="0" quotePrefix="1" applyNumberFormat="1" applyFont="1" applyFill="1" applyBorder="1" applyAlignment="1">
      <alignment horizontal="center" vertical="center"/>
    </xf>
    <xf numFmtId="165" fontId="8" fillId="0" borderId="0" xfId="0" applyNumberFormat="1" applyFont="1" applyFill="1" applyBorder="1" applyAlignment="1">
      <alignment horizontal="center"/>
    </xf>
    <xf numFmtId="165" fontId="9" fillId="0" borderId="0" xfId="0" applyNumberFormat="1" applyFont="1" applyFill="1" applyBorder="1" applyAlignment="1">
      <alignment horizontal="center"/>
    </xf>
    <xf numFmtId="165" fontId="8" fillId="0" borderId="0" xfId="0" applyNumberFormat="1" applyFont="1" applyFill="1" applyBorder="1" applyAlignment="1">
      <alignment horizontal="center"/>
    </xf>
    <xf numFmtId="165" fontId="9" fillId="0" borderId="0" xfId="0" applyNumberFormat="1" applyFont="1" applyFill="1" applyBorder="1" applyAlignment="1">
      <alignment horizontal="center"/>
    </xf>
    <xf numFmtId="0" fontId="0" fillId="0" borderId="4" xfId="0" applyFill="1" applyBorder="1"/>
    <xf numFmtId="14" fontId="66" fillId="0" borderId="0" xfId="1455" applyNumberFormat="1" applyFont="1" applyFill="1" applyBorder="1" applyAlignment="1">
      <alignment horizontal="center"/>
    </xf>
    <xf numFmtId="15" fontId="8" fillId="0" borderId="5"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2" fontId="9" fillId="0" borderId="0" xfId="0" quotePrefix="1" applyNumberFormat="1" applyFont="1" applyFill="1" applyBorder="1" applyAlignment="1">
      <alignment horizontal="center" vertical="center"/>
    </xf>
    <xf numFmtId="2" fontId="9" fillId="0" borderId="0" xfId="0" applyNumberFormat="1" applyFont="1" applyFill="1" applyBorder="1" applyAlignment="1">
      <alignment horizontal="center"/>
    </xf>
    <xf numFmtId="0" fontId="65" fillId="0" borderId="0" xfId="1456" applyFont="1" applyFill="1" applyBorder="1" applyAlignment="1">
      <alignment horizontal="left"/>
    </xf>
    <xf numFmtId="0" fontId="0" fillId="0" borderId="0" xfId="0" applyFont="1" applyFill="1"/>
    <xf numFmtId="0" fontId="1" fillId="0" borderId="0" xfId="727" applyFont="1" applyFill="1"/>
    <xf numFmtId="16" fontId="0" fillId="0" borderId="0" xfId="727" applyNumberFormat="1" applyFont="1" applyFill="1" applyAlignment="1">
      <alignment horizontal="left"/>
    </xf>
    <xf numFmtId="164" fontId="1" fillId="0" borderId="3" xfId="727" applyNumberFormat="1" applyFont="1" applyFill="1" applyBorder="1"/>
    <xf numFmtId="164" fontId="1" fillId="0" borderId="0" xfId="727" applyNumberFormat="1" applyFont="1" applyFill="1" applyBorder="1"/>
    <xf numFmtId="164" fontId="1" fillId="0" borderId="4" xfId="727" applyNumberFormat="1" applyFont="1" applyFill="1" applyBorder="1"/>
    <xf numFmtId="164" fontId="0" fillId="0" borderId="0" xfId="0" applyNumberFormat="1"/>
    <xf numFmtId="164" fontId="4" fillId="0" borderId="0" xfId="727" applyNumberFormat="1" applyFont="1" applyFill="1" applyBorder="1"/>
    <xf numFmtId="2" fontId="8" fillId="0" borderId="5" xfId="0" applyNumberFormat="1" applyFont="1" applyFill="1" applyBorder="1" applyAlignment="1">
      <alignment horizontal="center" vertical="center"/>
    </xf>
    <xf numFmtId="0" fontId="9" fillId="0" borderId="0" xfId="726" applyFont="1" applyFill="1" applyBorder="1" applyAlignment="1" applyProtection="1">
      <alignment horizontal="center" vertical="center" wrapText="1"/>
    </xf>
    <xf numFmtId="0" fontId="0" fillId="0" borderId="0" xfId="0" applyAlignment="1">
      <alignment horizontal="left"/>
    </xf>
    <xf numFmtId="0" fontId="5" fillId="0" borderId="0" xfId="726" applyAlignment="1">
      <alignment horizontal="left"/>
    </xf>
    <xf numFmtId="0" fontId="0" fillId="0" borderId="0" xfId="0" applyAlignment="1">
      <alignment vertical="top"/>
    </xf>
    <xf numFmtId="0" fontId="8" fillId="2" borderId="5" xfId="0" applyFont="1" applyFill="1" applyBorder="1" applyAlignment="1">
      <alignment horizontal="center" vertical="top"/>
    </xf>
    <xf numFmtId="0" fontId="65" fillId="0" borderId="0" xfId="1455" applyFont="1" applyFill="1" applyBorder="1" applyAlignment="1">
      <alignment horizontal="center" vertical="top" wrapText="1"/>
    </xf>
    <xf numFmtId="0" fontId="0" fillId="0" borderId="0" xfId="0" applyAlignment="1">
      <alignment wrapText="1"/>
    </xf>
    <xf numFmtId="0" fontId="62" fillId="0" borderId="0" xfId="0" applyFont="1" applyBorder="1" applyAlignment="1">
      <alignment wrapText="1"/>
    </xf>
    <xf numFmtId="0" fontId="65" fillId="0" borderId="0" xfId="1456" applyFont="1" applyFill="1" applyBorder="1" applyAlignment="1">
      <alignment horizontal="right"/>
    </xf>
    <xf numFmtId="0" fontId="66" fillId="0" borderId="0" xfId="1456" applyFont="1" applyFill="1" applyBorder="1" applyAlignment="1">
      <alignment horizontal="right"/>
    </xf>
    <xf numFmtId="0" fontId="2" fillId="0" borderId="0" xfId="0" applyFont="1"/>
    <xf numFmtId="173" fontId="66" fillId="0" borderId="0" xfId="1455" applyNumberFormat="1" applyFont="1" applyFill="1" applyBorder="1" applyAlignment="1">
      <alignment horizontal="center" vertical="top" wrapText="1"/>
    </xf>
    <xf numFmtId="173" fontId="65" fillId="0" borderId="0" xfId="1455" applyNumberFormat="1" applyFont="1" applyFill="1" applyBorder="1" applyAlignment="1">
      <alignment horizontal="center" vertical="top" wrapText="1"/>
    </xf>
    <xf numFmtId="0" fontId="63" fillId="0" borderId="0" xfId="0" applyFont="1"/>
    <xf numFmtId="173" fontId="66" fillId="0" borderId="0" xfId="1455" applyNumberFormat="1" applyFont="1" applyFill="1" applyBorder="1" applyAlignment="1">
      <alignment horizontal="center" vertical="center" wrapText="1"/>
    </xf>
    <xf numFmtId="173" fontId="66" fillId="0" borderId="0" xfId="1455" applyNumberFormat="1" applyFont="1" applyFill="1" applyBorder="1" applyAlignment="1">
      <alignment horizontal="center" wrapText="1"/>
    </xf>
    <xf numFmtId="173" fontId="62" fillId="0" borderId="0" xfId="0" applyNumberFormat="1" applyFont="1" applyAlignment="1">
      <alignment horizontal="center" vertical="center"/>
    </xf>
    <xf numFmtId="173" fontId="65" fillId="0" borderId="0" xfId="1455" applyNumberFormat="1" applyFont="1" applyFill="1" applyBorder="1" applyAlignment="1">
      <alignment horizontal="center" vertical="center" wrapText="1"/>
    </xf>
    <xf numFmtId="173" fontId="65" fillId="0" borderId="0" xfId="1455" applyNumberFormat="1" applyFont="1" applyFill="1" applyBorder="1" applyAlignment="1">
      <alignment horizontal="center" wrapText="1"/>
    </xf>
    <xf numFmtId="174" fontId="65" fillId="0" borderId="0" xfId="1455" applyNumberFormat="1" applyFont="1" applyFill="1" applyBorder="1" applyAlignment="1">
      <alignment horizontal="center" wrapText="1"/>
    </xf>
    <xf numFmtId="174" fontId="66" fillId="0" borderId="0" xfId="1455" applyNumberFormat="1" applyFont="1" applyFill="1" applyBorder="1" applyAlignment="1">
      <alignment horizontal="center" wrapText="1"/>
    </xf>
    <xf numFmtId="175" fontId="66" fillId="0" borderId="0" xfId="1455" applyNumberFormat="1" applyFont="1" applyFill="1" applyBorder="1" applyAlignment="1">
      <alignment horizontal="center" wrapText="1"/>
    </xf>
    <xf numFmtId="175" fontId="65" fillId="0" borderId="0" xfId="1455" applyNumberFormat="1" applyFont="1" applyFill="1" applyBorder="1" applyAlignment="1">
      <alignment horizontal="center" wrapText="1"/>
    </xf>
    <xf numFmtId="0" fontId="8" fillId="2" borderId="0" xfId="0" applyFont="1" applyFill="1" applyBorder="1" applyAlignment="1">
      <alignment horizontal="center" vertical="top"/>
    </xf>
    <xf numFmtId="0" fontId="8" fillId="2" borderId="0" xfId="0" applyFont="1" applyFill="1" applyBorder="1" applyAlignment="1">
      <alignment horizontal="right" vertical="center" wrapText="1"/>
    </xf>
    <xf numFmtId="173" fontId="63" fillId="0" borderId="0" xfId="0" applyNumberFormat="1" applyFont="1" applyAlignment="1">
      <alignment horizontal="center" vertical="center"/>
    </xf>
    <xf numFmtId="1" fontId="65" fillId="0" borderId="0" xfId="1455" applyNumberFormat="1" applyFont="1" applyFill="1" applyBorder="1" applyAlignment="1">
      <alignment horizontal="center" vertical="top" wrapText="1"/>
    </xf>
    <xf numFmtId="165" fontId="65" fillId="0" borderId="0" xfId="1455" applyNumberFormat="1" applyFont="1" applyFill="1" applyBorder="1" applyAlignment="1">
      <alignment horizontal="center" vertical="top" wrapText="1"/>
    </xf>
    <xf numFmtId="0" fontId="66" fillId="0" borderId="0" xfId="1455" applyFont="1" applyFill="1" applyBorder="1" applyAlignment="1">
      <alignment horizontal="center" vertical="center" wrapText="1"/>
    </xf>
    <xf numFmtId="0" fontId="2" fillId="0" borderId="1" xfId="727" applyFont="1" applyFill="1" applyBorder="1" applyAlignment="1">
      <alignment horizontal="center" vertical="center"/>
    </xf>
    <xf numFmtId="176" fontId="1" fillId="0" borderId="0" xfId="727" applyNumberFormat="1" applyFill="1" applyAlignment="1">
      <alignment horizontal="left"/>
    </xf>
    <xf numFmtId="3" fontId="1" fillId="0" borderId="3" xfId="727" applyNumberFormat="1" applyFill="1" applyBorder="1"/>
    <xf numFmtId="3" fontId="1" fillId="0" borderId="0" xfId="727" applyNumberFormat="1" applyFill="1" applyBorder="1"/>
    <xf numFmtId="3" fontId="1" fillId="0" borderId="26" xfId="727" applyNumberFormat="1" applyFill="1" applyBorder="1"/>
    <xf numFmtId="3" fontId="1" fillId="0" borderId="4" xfId="727" applyNumberFormat="1" applyFill="1" applyBorder="1"/>
    <xf numFmtId="176" fontId="1" fillId="0" borderId="4" xfId="727" applyNumberFormat="1" applyFill="1" applyBorder="1" applyAlignment="1">
      <alignment horizontal="left"/>
    </xf>
    <xf numFmtId="3" fontId="1" fillId="0" borderId="0" xfId="727" applyNumberFormat="1" applyFill="1"/>
    <xf numFmtId="3" fontId="4" fillId="0" borderId="0" xfId="727" applyNumberFormat="1" applyFont="1" applyFill="1"/>
    <xf numFmtId="3" fontId="4" fillId="0" borderId="4" xfId="727" applyNumberFormat="1" applyFont="1" applyFill="1" applyBorder="1"/>
    <xf numFmtId="0" fontId="3" fillId="0" borderId="0" xfId="0" applyFont="1" applyAlignment="1">
      <alignment horizontal="left"/>
    </xf>
    <xf numFmtId="177" fontId="1" fillId="0" borderId="3" xfId="727" applyNumberFormat="1" applyFill="1" applyBorder="1"/>
    <xf numFmtId="177" fontId="1" fillId="0" borderId="0" xfId="727" applyNumberFormat="1" applyFill="1" applyBorder="1"/>
    <xf numFmtId="177" fontId="1" fillId="0" borderId="26" xfId="727" applyNumberFormat="1" applyFill="1" applyBorder="1"/>
    <xf numFmtId="177" fontId="1" fillId="0" borderId="4" xfId="727" applyNumberFormat="1" applyFill="1" applyBorder="1"/>
    <xf numFmtId="177" fontId="1" fillId="0" borderId="0" xfId="727" applyNumberFormat="1" applyFill="1"/>
    <xf numFmtId="177" fontId="4" fillId="0" borderId="0" xfId="727" applyNumberFormat="1" applyFont="1" applyFill="1"/>
    <xf numFmtId="177" fontId="4" fillId="0" borderId="4" xfId="727" applyNumberFormat="1" applyFont="1" applyFill="1" applyBorder="1"/>
    <xf numFmtId="165" fontId="0" fillId="0" borderId="0" xfId="0" applyNumberFormat="1" applyFill="1"/>
    <xf numFmtId="165" fontId="0" fillId="0" borderId="4" xfId="0" applyNumberFormat="1" applyFill="1" applyBorder="1"/>
    <xf numFmtId="177" fontId="0" fillId="0" borderId="0" xfId="727" applyNumberFormat="1" applyFont="1" applyFill="1"/>
    <xf numFmtId="0" fontId="2" fillId="0" borderId="0" xfId="0" quotePrefix="1" applyFont="1" applyFill="1" applyAlignment="1">
      <alignment horizontal="left"/>
    </xf>
    <xf numFmtId="164" fontId="1" fillId="0" borderId="26" xfId="727" applyNumberFormat="1" applyFont="1" applyFill="1" applyBorder="1"/>
    <xf numFmtId="165" fontId="9" fillId="0" borderId="0" xfId="726" applyNumberFormat="1" applyFont="1" applyFill="1" applyBorder="1" applyAlignment="1" applyProtection="1">
      <alignment horizontal="center" vertical="center" wrapText="1"/>
    </xf>
    <xf numFmtId="0" fontId="9" fillId="2" borderId="0" xfId="0" applyFont="1" applyFill="1" applyBorder="1" applyAlignment="1">
      <alignment vertical="top"/>
    </xf>
    <xf numFmtId="165" fontId="0" fillId="0" borderId="0" xfId="0" applyNumberFormat="1"/>
    <xf numFmtId="0" fontId="2" fillId="0" borderId="2" xfId="727" applyFont="1" applyFill="1" applyBorder="1" applyAlignment="1">
      <alignment horizontal="center" vertical="center"/>
    </xf>
    <xf numFmtId="0" fontId="2" fillId="0" borderId="24" xfId="727" applyFont="1" applyFill="1" applyBorder="1" applyAlignment="1">
      <alignment horizontal="center" vertical="center"/>
    </xf>
    <xf numFmtId="0" fontId="2" fillId="0" borderId="25" xfId="727" applyFont="1" applyFill="1" applyBorder="1" applyAlignment="1">
      <alignment horizontal="center" vertical="center"/>
    </xf>
    <xf numFmtId="0" fontId="2" fillId="0" borderId="1" xfId="727" applyFont="1" applyFill="1" applyBorder="1" applyAlignment="1">
      <alignment horizontal="center" vertical="center"/>
    </xf>
    <xf numFmtId="0" fontId="2" fillId="0" borderId="2" xfId="727" applyFont="1" applyFill="1" applyBorder="1" applyAlignment="1">
      <alignment horizontal="center" vertical="center" wrapText="1"/>
    </xf>
    <xf numFmtId="0" fontId="9" fillId="2" borderId="0" xfId="0" applyFont="1" applyFill="1" applyBorder="1" applyAlignment="1">
      <alignment horizontal="left" vertical="top" wrapText="1"/>
    </xf>
  </cellXfs>
  <cellStyles count="1459">
    <cellStyle name="%" xfId="728"/>
    <cellStyle name="% 2" xfId="729"/>
    <cellStyle name="% 2 2" xfId="730"/>
    <cellStyle name="% 2 2 2" xfId="731"/>
    <cellStyle name="% 2 2 3" xfId="732"/>
    <cellStyle name="% 2 2 4" xfId="733"/>
    <cellStyle name="% 2 3" xfId="734"/>
    <cellStyle name="% 2 3 2" xfId="735"/>
    <cellStyle name="% 3" xfId="736"/>
    <cellStyle name="% 3 2" xfId="737"/>
    <cellStyle name="% 3 2 2" xfId="738"/>
    <cellStyle name="% 3 2 3" xfId="739"/>
    <cellStyle name="% 4" xfId="740"/>
    <cellStyle name="% 5" xfId="741"/>
    <cellStyle name="% 5 2" xfId="742"/>
    <cellStyle name="%_Book4" xfId="743"/>
    <cellStyle name="%_Book4 2" xfId="744"/>
    <cellStyle name="%_Book4 2 2" xfId="745"/>
    <cellStyle name="%_DadosD2_Fecundidade" xfId="746"/>
    <cellStyle name="%_DadosD2_parte2_Fecundidade_Conjugalidadev2" xfId="747"/>
    <cellStyle name="%_DadosD3_parte1" xfId="748"/>
    <cellStyle name="%_educacao_completo" xfId="749"/>
    <cellStyle name="%_II 01_Populacao_completo_09" xfId="750"/>
    <cellStyle name="%_II 05_Mercado_Trabalho_completo_09" xfId="751"/>
    <cellStyle name="%_III 03_Empresas_completo_08" xfId="752"/>
    <cellStyle name="%_MaternidadeTardia_Precoce_Palete" xfId="753"/>
    <cellStyle name="%_QL_porGrupo" xfId="754"/>
    <cellStyle name="%_TIPAU_NadosVivos_Casamentos" xfId="755"/>
    <cellStyle name="%_TIPAU_NadosVivos_Casamentos_Palete" xfId="756"/>
    <cellStyle name="%_TIPAU_NadosVivos_Casamentos2009_Palete" xfId="757"/>
    <cellStyle name="20% - Accent1 2" xfId="758"/>
    <cellStyle name="20% - Accent1 2 2" xfId="759"/>
    <cellStyle name="20% - Accent1 3" xfId="760"/>
    <cellStyle name="20% - Accent2 2" xfId="761"/>
    <cellStyle name="20% - Accent2 2 2" xfId="762"/>
    <cellStyle name="20% - Accent2 3" xfId="763"/>
    <cellStyle name="20% - Accent3 2" xfId="764"/>
    <cellStyle name="20% - Accent3 2 2" xfId="765"/>
    <cellStyle name="20% - Accent3 3" xfId="766"/>
    <cellStyle name="20% - Accent4 2" xfId="767"/>
    <cellStyle name="20% - Accent4 2 2" xfId="768"/>
    <cellStyle name="20% - Accent4 3" xfId="769"/>
    <cellStyle name="20% - Accent5 2" xfId="770"/>
    <cellStyle name="20% - Accent5 2 2" xfId="771"/>
    <cellStyle name="20% - Accent5 3" xfId="772"/>
    <cellStyle name="20% - Accent6 2" xfId="773"/>
    <cellStyle name="20% - Accent6 2 2" xfId="774"/>
    <cellStyle name="20% - Accent6 3" xfId="775"/>
    <cellStyle name="20% - Cor1" xfId="776"/>
    <cellStyle name="20% - Cor2" xfId="777"/>
    <cellStyle name="20% - Cor3" xfId="778"/>
    <cellStyle name="20% - Cor4" xfId="779"/>
    <cellStyle name="20% - Cor5" xfId="780"/>
    <cellStyle name="20% - Cor6" xfId="781"/>
    <cellStyle name="40% - Accent1 2" xfId="782"/>
    <cellStyle name="40% - Accent1 2 2" xfId="783"/>
    <cellStyle name="40% - Accent1 3" xfId="784"/>
    <cellStyle name="40% - Accent2 2" xfId="785"/>
    <cellStyle name="40% - Accent2 2 2" xfId="786"/>
    <cellStyle name="40% - Accent2 3" xfId="787"/>
    <cellStyle name="40% - Accent3 2" xfId="788"/>
    <cellStyle name="40% - Accent3 2 2" xfId="789"/>
    <cellStyle name="40% - Accent3 3" xfId="790"/>
    <cellStyle name="40% - Accent4 2" xfId="791"/>
    <cellStyle name="40% - Accent4 2 2" xfId="792"/>
    <cellStyle name="40% - Accent4 3" xfId="793"/>
    <cellStyle name="40% - Accent5 2" xfId="794"/>
    <cellStyle name="40% - Accent5 2 2" xfId="795"/>
    <cellStyle name="40% - Accent5 3" xfId="796"/>
    <cellStyle name="40% - Accent6 2" xfId="797"/>
    <cellStyle name="40% - Accent6 2 2" xfId="798"/>
    <cellStyle name="40% - Accent6 3" xfId="799"/>
    <cellStyle name="40% - Cor1" xfId="800"/>
    <cellStyle name="40% - Cor2" xfId="801"/>
    <cellStyle name="40% - Cor3" xfId="802"/>
    <cellStyle name="40% - Cor4" xfId="803"/>
    <cellStyle name="40% - Cor5" xfId="804"/>
    <cellStyle name="40% - Cor6" xfId="805"/>
    <cellStyle name="60% - Accent1 2" xfId="806"/>
    <cellStyle name="60% - Accent1 2 2" xfId="807"/>
    <cellStyle name="60% - Accent1 3" xfId="808"/>
    <cellStyle name="60% - Accent2 2" xfId="809"/>
    <cellStyle name="60% - Accent2 2 2" xfId="810"/>
    <cellStyle name="60% - Accent2 3" xfId="811"/>
    <cellStyle name="60% - Accent3 2" xfId="812"/>
    <cellStyle name="60% - Accent3 2 2" xfId="813"/>
    <cellStyle name="60% - Accent3 3" xfId="814"/>
    <cellStyle name="60% - Accent4 2" xfId="815"/>
    <cellStyle name="60% - Accent4 2 2" xfId="816"/>
    <cellStyle name="60% - Accent4 3" xfId="817"/>
    <cellStyle name="60% - Accent5 2" xfId="818"/>
    <cellStyle name="60% - Accent5 2 2" xfId="819"/>
    <cellStyle name="60% - Accent5 3" xfId="820"/>
    <cellStyle name="60% - Accent6 2" xfId="821"/>
    <cellStyle name="60% - Accent6 2 2" xfId="822"/>
    <cellStyle name="60% - Accent6 3" xfId="823"/>
    <cellStyle name="60% - Cor1" xfId="824"/>
    <cellStyle name="60% - Cor2" xfId="825"/>
    <cellStyle name="60% - Cor3" xfId="826"/>
    <cellStyle name="60% - Cor4" xfId="827"/>
    <cellStyle name="60% - Cor5" xfId="828"/>
    <cellStyle name="60% - Cor6" xfId="829"/>
    <cellStyle name="Accent1 2" xfId="830"/>
    <cellStyle name="Accent1 2 2" xfId="831"/>
    <cellStyle name="Accent1 3" xfId="832"/>
    <cellStyle name="Accent2 2" xfId="833"/>
    <cellStyle name="Accent2 2 2" xfId="834"/>
    <cellStyle name="Accent2 3" xfId="835"/>
    <cellStyle name="Accent3 2" xfId="836"/>
    <cellStyle name="Accent3 2 2" xfId="837"/>
    <cellStyle name="Accent3 3" xfId="838"/>
    <cellStyle name="Accent4 2" xfId="839"/>
    <cellStyle name="Accent4 2 2" xfId="840"/>
    <cellStyle name="Accent4 3" xfId="841"/>
    <cellStyle name="Accent5 2" xfId="842"/>
    <cellStyle name="Accent5 2 2" xfId="843"/>
    <cellStyle name="Accent5 3" xfId="844"/>
    <cellStyle name="Accent6 2" xfId="845"/>
    <cellStyle name="Accent6 2 2" xfId="846"/>
    <cellStyle name="Accent6 3" xfId="847"/>
    <cellStyle name="Bad 2" xfId="848"/>
    <cellStyle name="Bad 2 2" xfId="849"/>
    <cellStyle name="Bad 3" xfId="850"/>
    <cellStyle name="CABECALHO" xfId="851"/>
    <cellStyle name="Cabeçalho 1" xfId="852"/>
    <cellStyle name="CABECALHO 2" xfId="853"/>
    <cellStyle name="Cabeçalho 2" xfId="854"/>
    <cellStyle name="CABECALHO 2 2" xfId="855"/>
    <cellStyle name="CABECALHO 2 2 2" xfId="856"/>
    <cellStyle name="CABECALHO 2 3" xfId="857"/>
    <cellStyle name="CABECALHO 2 4" xfId="858"/>
    <cellStyle name="CABECALHO 2 5" xfId="859"/>
    <cellStyle name="CABECALHO 2 6" xfId="860"/>
    <cellStyle name="CABECALHO 2_DadosD3_parte1" xfId="861"/>
    <cellStyle name="CABECALHO 3" xfId="862"/>
    <cellStyle name="Cabeçalho 3" xfId="863"/>
    <cellStyle name="CABECALHO 4" xfId="864"/>
    <cellStyle name="Cabeçalho 4" xfId="865"/>
    <cellStyle name="CABECALHO 5" xfId="866"/>
    <cellStyle name="CABECALHO_Componente_Ambiente" xfId="867"/>
    <cellStyle name="Calculation 2" xfId="868"/>
    <cellStyle name="Calculation 2 2" xfId="869"/>
    <cellStyle name="Calculation 3" xfId="870"/>
    <cellStyle name="Cálculo" xfId="871"/>
    <cellStyle name="Célula Ligada" xfId="872"/>
    <cellStyle name="Check Cell 2" xfId="873"/>
    <cellStyle name="Check Cell 2 2" xfId="874"/>
    <cellStyle name="Check Cell 3" xfId="875"/>
    <cellStyle name="Comma 2" xfId="876"/>
    <cellStyle name="Comma 2 2" xfId="877"/>
    <cellStyle name="Comma 3" xfId="878"/>
    <cellStyle name="Comma 3 2" xfId="879"/>
    <cellStyle name="Comma 4" xfId="880"/>
    <cellStyle name="Comma0" xfId="881"/>
    <cellStyle name="Comma0 2" xfId="882"/>
    <cellStyle name="Comma0 2 2" xfId="883"/>
    <cellStyle name="Comma0 3" xfId="884"/>
    <cellStyle name="Comma0 3 2" xfId="885"/>
    <cellStyle name="Cor1" xfId="886"/>
    <cellStyle name="Cor2" xfId="887"/>
    <cellStyle name="Cor3" xfId="888"/>
    <cellStyle name="Cor4" xfId="889"/>
    <cellStyle name="Cor5" xfId="890"/>
    <cellStyle name="Cor6" xfId="891"/>
    <cellStyle name="Correcto" xfId="892"/>
    <cellStyle name="Currency0" xfId="893"/>
    <cellStyle name="Currency0 2" xfId="894"/>
    <cellStyle name="Currency0 2 2" xfId="895"/>
    <cellStyle name="Currency0 3" xfId="896"/>
    <cellStyle name="Currency0 3 2" xfId="897"/>
    <cellStyle name="DADOS" xfId="898"/>
    <cellStyle name="DADOS 2" xfId="899"/>
    <cellStyle name="DADOS 2 2" xfId="900"/>
    <cellStyle name="DADOS 2 3" xfId="901"/>
    <cellStyle name="DADOS 2 4" xfId="902"/>
    <cellStyle name="DADOS 2 5" xfId="903"/>
    <cellStyle name="DADOS 2_DadosD3_parte1" xfId="904"/>
    <cellStyle name="Date" xfId="905"/>
    <cellStyle name="Date 2" xfId="906"/>
    <cellStyle name="Date 2 2" xfId="907"/>
    <cellStyle name="Date 3" xfId="908"/>
    <cellStyle name="Date 3 2" xfId="909"/>
    <cellStyle name="DetalheB" xfId="910"/>
    <cellStyle name="Entrada" xfId="911"/>
    <cellStyle name="Euro" xfId="912"/>
    <cellStyle name="Explanatory Text 2" xfId="913"/>
    <cellStyle name="Explanatory Text 2 2" xfId="914"/>
    <cellStyle name="Explanatory Text 3" xfId="915"/>
    <cellStyle name="Fixed" xfId="916"/>
    <cellStyle name="Fixed 2" xfId="917"/>
    <cellStyle name="Fixed 2 2" xfId="918"/>
    <cellStyle name="Fixed 3" xfId="919"/>
    <cellStyle name="Fixed 3 2" xfId="920"/>
    <cellStyle name="franja" xfId="921"/>
    <cellStyle name="Good 2" xfId="922"/>
    <cellStyle name="Good 2 2" xfId="923"/>
    <cellStyle name="Good 3" xfId="924"/>
    <cellStyle name="Heading 1 2" xfId="925"/>
    <cellStyle name="Heading 1 2 2" xfId="926"/>
    <cellStyle name="Heading 1 2 2 2" xfId="927"/>
    <cellStyle name="Heading 1 2 2 3" xfId="928"/>
    <cellStyle name="Heading 1 2 2 4" xfId="929"/>
    <cellStyle name="Heading 1 2 3" xfId="930"/>
    <cellStyle name="Heading 1 2 4" xfId="931"/>
    <cellStyle name="Heading 1 2 5" xfId="932"/>
    <cellStyle name="Heading 1 3" xfId="933"/>
    <cellStyle name="Heading 1 3 2" xfId="934"/>
    <cellStyle name="Heading 1 3 2 2" xfId="935"/>
    <cellStyle name="Heading 1 3 3" xfId="936"/>
    <cellStyle name="Heading 1 3 4" xfId="937"/>
    <cellStyle name="Heading 1 3 5" xfId="938"/>
    <cellStyle name="Heading 1 4" xfId="939"/>
    <cellStyle name="Heading 1 4 2" xfId="940"/>
    <cellStyle name="Heading 2 2" xfId="941"/>
    <cellStyle name="Heading 2 2 2" xfId="942"/>
    <cellStyle name="Heading 2 2 2 2" xfId="943"/>
    <cellStyle name="Heading 2 2 2 3" xfId="944"/>
    <cellStyle name="Heading 2 2 3" xfId="945"/>
    <cellStyle name="Heading 2 2 4" xfId="946"/>
    <cellStyle name="Heading 2 3" xfId="947"/>
    <cellStyle name="Heading 2 3 2" xfId="948"/>
    <cellStyle name="Heading 2 3 3" xfId="949"/>
    <cellStyle name="Heading 2 3 4" xfId="950"/>
    <cellStyle name="Heading 2 4" xfId="951"/>
    <cellStyle name="Heading 3 2" xfId="952"/>
    <cellStyle name="Heading 3 2 2" xfId="953"/>
    <cellStyle name="Heading 3 3" xfId="954"/>
    <cellStyle name="Heading 4 2" xfId="955"/>
    <cellStyle name="Heading 4 2 2" xfId="956"/>
    <cellStyle name="Heading 4 3" xfId="957"/>
    <cellStyle name="Hyperlink" xfId="726" builtinId="8"/>
    <cellStyle name="Hyperlink 2" xfId="958"/>
    <cellStyle name="Hyperlink 2 2" xfId="959"/>
    <cellStyle name="Hyperlink 3" xfId="960"/>
    <cellStyle name="Hyperlink 4" xfId="961"/>
    <cellStyle name="Hyperlink 4 2" xfId="962"/>
    <cellStyle name="Incorrecto" xfId="963"/>
    <cellStyle name="Input 2" xfId="964"/>
    <cellStyle name="Input 2 2" xfId="965"/>
    <cellStyle name="Input 3" xfId="966"/>
    <cellStyle name="LineBottom2" xfId="967"/>
    <cellStyle name="LineBottom3" xfId="968"/>
    <cellStyle name="Linked Cell 2" xfId="969"/>
    <cellStyle name="Linked Cell 2 2" xfId="970"/>
    <cellStyle name="Linked Cell 3" xfId="971"/>
    <cellStyle name="Moeda [0]_Cap11 b" xfId="972"/>
    <cellStyle name="Moeda_Cap11 b" xfId="973"/>
    <cellStyle name="Neutral 2" xfId="974"/>
    <cellStyle name="Neutral 2 2" xfId="975"/>
    <cellStyle name="Neutral 3" xfId="976"/>
    <cellStyle name="Neutro" xfId="977"/>
    <cellStyle name="Normal" xfId="0" builtinId="0"/>
    <cellStyle name="Normal 10" xfId="978"/>
    <cellStyle name="Normal 10 2" xfId="979"/>
    <cellStyle name="Normal 10 3" xfId="980"/>
    <cellStyle name="Normal 11" xfId="981"/>
    <cellStyle name="Normal 12" xfId="982"/>
    <cellStyle name="Normal 12 2" xfId="983"/>
    <cellStyle name="Normal 13" xfId="984"/>
    <cellStyle name="Normal 14" xfId="985"/>
    <cellStyle name="Normal 15" xfId="986"/>
    <cellStyle name="Normal 16" xfId="987"/>
    <cellStyle name="Normal 16 2" xfId="988"/>
    <cellStyle name="Normal 17" xfId="989"/>
    <cellStyle name="Normal 17 2" xfId="1458"/>
    <cellStyle name="Normal 18" xfId="990"/>
    <cellStyle name="Normal 19" xfId="991"/>
    <cellStyle name="Normal 2" xfId="727"/>
    <cellStyle name="Normal 2 2" xfId="992"/>
    <cellStyle name="Normal 2 2 2" xfId="993"/>
    <cellStyle name="Normal 2 2 2 2" xfId="994"/>
    <cellStyle name="Normal 2 2 2 2 2" xfId="995"/>
    <cellStyle name="Normal 2 2 2 3" xfId="996"/>
    <cellStyle name="Normal 2 2 3" xfId="997"/>
    <cellStyle name="Normal 2 2 3 2" xfId="998"/>
    <cellStyle name="Normal 2 2 4" xfId="999"/>
    <cellStyle name="Normal 2 2 4 2" xfId="1000"/>
    <cellStyle name="Normal 2 2 5" xfId="1001"/>
    <cellStyle name="Normal 2 2 5 2" xfId="1002"/>
    <cellStyle name="Normal 2 2 6" xfId="1003"/>
    <cellStyle name="Normal 2 2 7" xfId="1004"/>
    <cellStyle name="Normal 2 2 8" xfId="1005"/>
    <cellStyle name="Normal 2 2_Sheet1" xfId="1006"/>
    <cellStyle name="Normal 2 3" xfId="1007"/>
    <cellStyle name="Normal 2 3 2" xfId="1008"/>
    <cellStyle name="Normal 2 3 2 2" xfId="1009"/>
    <cellStyle name="Normal 2 3 3" xfId="1010"/>
    <cellStyle name="Normal 2 3 3 2" xfId="1011"/>
    <cellStyle name="Normal 2 3 4" xfId="1012"/>
    <cellStyle name="Normal 2 3 5" xfId="1013"/>
    <cellStyle name="Normal 2 3_Sheet1" xfId="1014"/>
    <cellStyle name="Normal 2 4" xfId="1015"/>
    <cellStyle name="Normal 2 4 2" xfId="1016"/>
    <cellStyle name="Normal 2 4 2 2" xfId="1017"/>
    <cellStyle name="Normal 2 5" xfId="1018"/>
    <cellStyle name="Normal 2 5 2" xfId="1019"/>
    <cellStyle name="Normal 2 6" xfId="1020"/>
    <cellStyle name="Normal 2 7" xfId="1021"/>
    <cellStyle name="Normal 2_03_3 CI_porGProd_2007_2010 FALTA_SALDO" xfId="1022"/>
    <cellStyle name="Normal 20" xfId="1457"/>
    <cellStyle name="Normal 23" xfId="1023"/>
    <cellStyle name="Normal 3" xfId="1024"/>
    <cellStyle name="Normal 3 10" xfId="1025"/>
    <cellStyle name="Normal 3 11" xfId="1026"/>
    <cellStyle name="Normal 3 2" xfId="1027"/>
    <cellStyle name="Normal 3 2 2" xfId="1028"/>
    <cellStyle name="Normal 3 2 2 2" xfId="1029"/>
    <cellStyle name="Normal 3 2 2 2 2" xfId="1030"/>
    <cellStyle name="Normal 3 2 2 2 2 2" xfId="1031"/>
    <cellStyle name="Normal 3 2 2 2 2 2 2" xfId="1032"/>
    <cellStyle name="Normal 3 2 2 2 2 3" xfId="1033"/>
    <cellStyle name="Normal 3 2 2 2 3" xfId="1034"/>
    <cellStyle name="Normal 3 2 2 2 3 2" xfId="1035"/>
    <cellStyle name="Normal 3 2 2 2 4" xfId="1036"/>
    <cellStyle name="Normal 3 2 2 3" xfId="1037"/>
    <cellStyle name="Normal 3 2 2 3 2" xfId="1038"/>
    <cellStyle name="Normal 3 2 2 3 2 2" xfId="1039"/>
    <cellStyle name="Normal 3 2 2 3 3" xfId="1040"/>
    <cellStyle name="Normal 3 2 2 4" xfId="1041"/>
    <cellStyle name="Normal 3 2 2 4 2" xfId="1042"/>
    <cellStyle name="Normal 3 2 2 5" xfId="1043"/>
    <cellStyle name="Normal 3 2 2 6" xfId="1044"/>
    <cellStyle name="Normal 3 2 3" xfId="1045"/>
    <cellStyle name="Normal 3 2 3 2" xfId="1046"/>
    <cellStyle name="Normal 3 2 3 2 2" xfId="1047"/>
    <cellStyle name="Normal 3 2 3 2 2 2" xfId="1048"/>
    <cellStyle name="Normal 3 2 3 2 3" xfId="1049"/>
    <cellStyle name="Normal 3 2 3 3" xfId="1050"/>
    <cellStyle name="Normal 3 2 3 3 2" xfId="1051"/>
    <cellStyle name="Normal 3 2 3 4" xfId="1052"/>
    <cellStyle name="Normal 3 2 4" xfId="1053"/>
    <cellStyle name="Normal 3 2 4 2" xfId="1054"/>
    <cellStyle name="Normal 3 2 4 2 2" xfId="1055"/>
    <cellStyle name="Normal 3 2 4 3" xfId="1056"/>
    <cellStyle name="Normal 3 2 5" xfId="1057"/>
    <cellStyle name="Normal 3 2 5 2" xfId="1058"/>
    <cellStyle name="Normal 3 2 6" xfId="1059"/>
    <cellStyle name="Normal 3 2 7" xfId="1060"/>
    <cellStyle name="Normal 3 3" xfId="1061"/>
    <cellStyle name="Normal 3 3 2" xfId="1062"/>
    <cellStyle name="Normal 3 3 2 2" xfId="1063"/>
    <cellStyle name="Normal 3 3 2 2 2" xfId="1064"/>
    <cellStyle name="Normal 3 3 2 2 2 2" xfId="1065"/>
    <cellStyle name="Normal 3 3 2 2 3" xfId="1066"/>
    <cellStyle name="Normal 3 3 2 3" xfId="1067"/>
    <cellStyle name="Normal 3 3 2 3 2" xfId="1068"/>
    <cellStyle name="Normal 3 3 2 4" xfId="1069"/>
    <cellStyle name="Normal 3 3 3" xfId="1070"/>
    <cellStyle name="Normal 3 3 3 2" xfId="1071"/>
    <cellStyle name="Normal 3 3 3 2 2" xfId="1072"/>
    <cellStyle name="Normal 3 3 3 3" xfId="1073"/>
    <cellStyle name="Normal 3 3 4" xfId="1074"/>
    <cellStyle name="Normal 3 3 4 2" xfId="1075"/>
    <cellStyle name="Normal 3 3 5" xfId="1076"/>
    <cellStyle name="Normal 3 3 6" xfId="1077"/>
    <cellStyle name="Normal 3 4" xfId="1078"/>
    <cellStyle name="Normal 3 4 2" xfId="1079"/>
    <cellStyle name="Normal 3 4 2 2" xfId="1080"/>
    <cellStyle name="Normal 3 4 2 2 2" xfId="1081"/>
    <cellStyle name="Normal 3 4 2 3" xfId="1082"/>
    <cellStyle name="Normal 3 4 3" xfId="1083"/>
    <cellStyle name="Normal 3 4 3 2" xfId="1084"/>
    <cellStyle name="Normal 3 4 4" xfId="1085"/>
    <cellStyle name="Normal 3 4 5" xfId="1086"/>
    <cellStyle name="Normal 3 5" xfId="1087"/>
    <cellStyle name="Normal 3 6" xfId="1088"/>
    <cellStyle name="Normal 3 6 2" xfId="1089"/>
    <cellStyle name="Normal 3 7" xfId="1090"/>
    <cellStyle name="Normal 3 7 2" xfId="1091"/>
    <cellStyle name="Normal 3 7 2 2" xfId="1092"/>
    <cellStyle name="Normal 3 7 3" xfId="1093"/>
    <cellStyle name="Normal 3 8" xfId="1094"/>
    <cellStyle name="Normal 3 8 2" xfId="1095"/>
    <cellStyle name="Normal 3 9" xfId="1096"/>
    <cellStyle name="Normal 3_Sheet1" xfId="1097"/>
    <cellStyle name="Normal 4" xfId="1098"/>
    <cellStyle name="Normal 4 2" xfId="1099"/>
    <cellStyle name="Normal 4 2 2" xfId="1100"/>
    <cellStyle name="Normal 4 2 2 2" xfId="1101"/>
    <cellStyle name="Normal 4 2 3" xfId="1102"/>
    <cellStyle name="Normal 4 2 3 2" xfId="1103"/>
    <cellStyle name="Normal 4 3" xfId="1104"/>
    <cellStyle name="Normal 4 3 2" xfId="1105"/>
    <cellStyle name="Normal 4 3 3" xfId="1106"/>
    <cellStyle name="Normal 4 4" xfId="1107"/>
    <cellStyle name="Normal 4 5" xfId="1108"/>
    <cellStyle name="Normal 4 6" xfId="1109"/>
    <cellStyle name="Normal 4 7" xfId="1110"/>
    <cellStyle name="Normal 4 8" xfId="1111"/>
    <cellStyle name="Normal 4_04 GRAF_E cap4" xfId="1112"/>
    <cellStyle name="Normal 5" xfId="1113"/>
    <cellStyle name="Normal 5 2" xfId="1114"/>
    <cellStyle name="Normal 5 2 2" xfId="1115"/>
    <cellStyle name="Normal 5 2 2 2" xfId="1116"/>
    <cellStyle name="Normal 5 2 2 2 2" xfId="1117"/>
    <cellStyle name="Normal 5 2 2 2 2 2" xfId="1118"/>
    <cellStyle name="Normal 5 2 2 2 3" xfId="1119"/>
    <cellStyle name="Normal 5 2 2 3" xfId="1120"/>
    <cellStyle name="Normal 5 2 2 3 2" xfId="1121"/>
    <cellStyle name="Normal 5 2 2 4" xfId="1122"/>
    <cellStyle name="Normal 5 2 3" xfId="1123"/>
    <cellStyle name="Normal 5 2 3 2" xfId="1124"/>
    <cellStyle name="Normal 5 2 3 2 2" xfId="1125"/>
    <cellStyle name="Normal 5 2 3 3" xfId="1126"/>
    <cellStyle name="Normal 5 2 4" xfId="1127"/>
    <cellStyle name="Normal 5 2 4 2" xfId="1128"/>
    <cellStyle name="Normal 5 2 5" xfId="1129"/>
    <cellStyle name="Normal 5 3" xfId="1130"/>
    <cellStyle name="Normal 5 3 2" xfId="1131"/>
    <cellStyle name="Normal 5 3 2 2" xfId="1132"/>
    <cellStyle name="Normal 5 3 2 2 2" xfId="1133"/>
    <cellStyle name="Normal 5 3 2 3" xfId="1134"/>
    <cellStyle name="Normal 5 3 3" xfId="1135"/>
    <cellStyle name="Normal 5 3 3 2" xfId="1136"/>
    <cellStyle name="Normal 5 3 4" xfId="1137"/>
    <cellStyle name="Normal 5 4" xfId="1138"/>
    <cellStyle name="Normal 5 4 2" xfId="1139"/>
    <cellStyle name="Normal 5 4 2 2" xfId="1140"/>
    <cellStyle name="Normal 5 4 3" xfId="1141"/>
    <cellStyle name="Normal 5 5" xfId="1142"/>
    <cellStyle name="Normal 5 5 2" xfId="1143"/>
    <cellStyle name="Normal 5 6" xfId="1144"/>
    <cellStyle name="Normal 5 7" xfId="1145"/>
    <cellStyle name="Normal 5 8" xfId="1146"/>
    <cellStyle name="Normal 6" xfId="1147"/>
    <cellStyle name="Normal 6 2" xfId="1148"/>
    <cellStyle name="Normal 6 2 2" xfId="1149"/>
    <cellStyle name="Normal 6 3" xfId="1150"/>
    <cellStyle name="Normal 6 4" xfId="1151"/>
    <cellStyle name="Normal 7" xfId="1152"/>
    <cellStyle name="Normal 7 2" xfId="1153"/>
    <cellStyle name="Normal 7 2 2" xfId="1154"/>
    <cellStyle name="Normal 7 2 2 2" xfId="1155"/>
    <cellStyle name="Normal 7 2 3" xfId="1156"/>
    <cellStyle name="Normal 7 2 4" xfId="1157"/>
    <cellStyle name="Normal 7 3" xfId="1158"/>
    <cellStyle name="Normal 7 3 2" xfId="1159"/>
    <cellStyle name="Normal 7 4" xfId="1160"/>
    <cellStyle name="Normal 7 5" xfId="1161"/>
    <cellStyle name="Normal 8" xfId="1162"/>
    <cellStyle name="Normal 8 2" xfId="1163"/>
    <cellStyle name="Normal 8 3" xfId="1164"/>
    <cellStyle name="Normal 9" xfId="1165"/>
    <cellStyle name="Normal 9 2" xfId="1166"/>
    <cellStyle name="Normal 9 3" xfId="1167"/>
    <cellStyle name="Normal_Dados_Figura_1" xfId="1456"/>
    <cellStyle name="Normal_Import_access" xfId="1455"/>
    <cellStyle name="Nota" xfId="1168"/>
    <cellStyle name="Nota 2" xfId="1169"/>
    <cellStyle name="Note 2" xfId="1170"/>
    <cellStyle name="Note 2 2" xfId="1171"/>
    <cellStyle name="Note 2 3" xfId="1172"/>
    <cellStyle name="Note 3" xfId="1173"/>
    <cellStyle name="Note 4" xfId="1174"/>
    <cellStyle name="Note 5" xfId="1175"/>
    <cellStyle name="Note 6" xfId="1176"/>
    <cellStyle name="NumberCellStyle" xfId="1177"/>
    <cellStyle name="NumberCellStyle 2" xfId="1178"/>
    <cellStyle name="NUMLINHA" xfId="1179"/>
    <cellStyle name="NUMLINHA 2" xfId="1180"/>
    <cellStyle name="NUMLINHA 2 2" xfId="1181"/>
    <cellStyle name="NUMLINHA 2 3" xfId="1182"/>
    <cellStyle name="NUMLINHA 2 4" xfId="1183"/>
    <cellStyle name="NUMLINHA 2 5" xfId="1184"/>
    <cellStyle name="NUMLINHA 2_DadosD3_parte1" xfId="1185"/>
    <cellStyle name="Output 2" xfId="1186"/>
    <cellStyle name="Output 2 2" xfId="1187"/>
    <cellStyle name="Output 3" xfId="1188"/>
    <cellStyle name="Percent 2" xfId="1189"/>
    <cellStyle name="Percent 2 2" xfId="1190"/>
    <cellStyle name="Percent 2 3" xfId="1191"/>
    <cellStyle name="Percent 3" xfId="1192"/>
    <cellStyle name="Percent 3 2" xfId="1193"/>
    <cellStyle name="Percent 4" xfId="1194"/>
    <cellStyle name="Percent 4 2" xfId="1195"/>
    <cellStyle name="Percent 5" xfId="1196"/>
    <cellStyle name="Percent 6" xfId="1197"/>
    <cellStyle name="Percentagem 2" xfId="1198"/>
    <cellStyle name="QDTITULO" xfId="1199"/>
    <cellStyle name="QDTITULO 2" xfId="1200"/>
    <cellStyle name="QDTITULO 2 2" xfId="1201"/>
    <cellStyle name="QDTITULO 2 3" xfId="1202"/>
    <cellStyle name="QDTITULO 2 4" xfId="1203"/>
    <cellStyle name="QDTITULO 2 5" xfId="1204"/>
    <cellStyle name="QDTITULO 2_DadosD3_parte1" xfId="1205"/>
    <cellStyle name="raquel" xfId="1206"/>
    <cellStyle name="Saída" xfId="1207"/>
    <cellStyle name="SDMX_protected" xfId="1208"/>
    <cellStyle name="SEGREDO" xfId="1209"/>
    <cellStyle name="Separador de milhares [0]_Cap11 b" xfId="1210"/>
    <cellStyle name="Standard_SteuerbarerUmsatz Eingang und Versendungen" xfId="1211"/>
    <cellStyle name="style1370338556859" xfId="1212"/>
    <cellStyle name="style1370338556859 2" xfId="1213"/>
    <cellStyle name="style1370338557031" xfId="1214"/>
    <cellStyle name="style1370338557031 2" xfId="1215"/>
    <cellStyle name="style1370338557140" xfId="1216"/>
    <cellStyle name="style1370338557140 2" xfId="1217"/>
    <cellStyle name="style1465988397700" xfId="1218"/>
    <cellStyle name="style1465988400149" xfId="1219"/>
    <cellStyle name="style1465988400211" xfId="1220"/>
    <cellStyle name="style1473690848047" xfId="1221"/>
    <cellStyle name="style1473690848109" xfId="1222"/>
    <cellStyle name="style1473690848437" xfId="1223"/>
    <cellStyle name="style1473690848499" xfId="1224"/>
    <cellStyle name="style1476804412351" xfId="1225"/>
    <cellStyle name="style1476804413053" xfId="1226"/>
    <cellStyle name="style1476804413272" xfId="1227"/>
    <cellStyle name="style1476804413521" xfId="1228"/>
    <cellStyle name="style1476804414473" xfId="1229"/>
    <cellStyle name="style1476804414567" xfId="1230"/>
    <cellStyle name="style1519752966776" xfId="1231"/>
    <cellStyle name="style1519752967135" xfId="1232"/>
    <cellStyle name="style1519752967229" xfId="1233"/>
    <cellStyle name="style1519752967307" xfId="1234"/>
    <cellStyle name="style1519752967525" xfId="1235"/>
    <cellStyle name="style1519752967697" xfId="1236"/>
    <cellStyle name="style1519752967946" xfId="1237"/>
    <cellStyle name="style1519752968024" xfId="1238"/>
    <cellStyle name="style1519752968118" xfId="1239"/>
    <cellStyle name="style1519752968211" xfId="1240"/>
    <cellStyle name="style1519752968289" xfId="1241"/>
    <cellStyle name="style1519752968383" xfId="1242"/>
    <cellStyle name="style1519752968477" xfId="1243"/>
    <cellStyle name="style1519752968648" xfId="1244"/>
    <cellStyle name="style1519752968851" xfId="1245"/>
    <cellStyle name="style1519752968945" xfId="1246"/>
    <cellStyle name="style1519752969038" xfId="1247"/>
    <cellStyle name="style1519752975138" xfId="1248"/>
    <cellStyle name="style1519752975528" xfId="1249"/>
    <cellStyle name="style1519752975621" xfId="1250"/>
    <cellStyle name="style1519752975715" xfId="1251"/>
    <cellStyle name="style1519752976089" xfId="1252"/>
    <cellStyle name="style1519752976167" xfId="1253"/>
    <cellStyle name="style1519752976292" xfId="1254"/>
    <cellStyle name="style1519752976386" xfId="1255"/>
    <cellStyle name="style1519752976479" xfId="1256"/>
    <cellStyle name="style1519752976573" xfId="1257"/>
    <cellStyle name="style1519752976651" xfId="1258"/>
    <cellStyle name="style1519752976745" xfId="1259"/>
    <cellStyle name="style1519752976838" xfId="1260"/>
    <cellStyle name="style1519752976916" xfId="1261"/>
    <cellStyle name="style1519752977181" xfId="1262"/>
    <cellStyle name="style1519752977259" xfId="1263"/>
    <cellStyle name="style1519752977353" xfId="1264"/>
    <cellStyle name="style1549561154619" xfId="1265"/>
    <cellStyle name="style1549561154749" xfId="1266"/>
    <cellStyle name="style1549561154860" xfId="1267"/>
    <cellStyle name="style1549561154972" xfId="1268"/>
    <cellStyle name="style1549561155138" xfId="1269"/>
    <cellStyle name="style1549561155253" xfId="1270"/>
    <cellStyle name="style1549561155364" xfId="1271"/>
    <cellStyle name="style1549561155484" xfId="1272"/>
    <cellStyle name="style1549561155606" xfId="1273"/>
    <cellStyle name="style1549561155731" xfId="1274"/>
    <cellStyle name="style1549561155838" xfId="1275"/>
    <cellStyle name="style1549561155962" xfId="1276"/>
    <cellStyle name="style1549561156071" xfId="1277"/>
    <cellStyle name="style1549561156246" xfId="1278"/>
    <cellStyle name="style1549561156565" xfId="1279"/>
    <cellStyle name="style1549561156867" xfId="1280"/>
    <cellStyle name="style1549561156980" xfId="1281"/>
    <cellStyle name="style1549561157100" xfId="1282"/>
    <cellStyle name="style1549561157234" xfId="1283"/>
    <cellStyle name="style1549561157343" xfId="1284"/>
    <cellStyle name="style1549561157480" xfId="1285"/>
    <cellStyle name="style1549561157592" xfId="1286"/>
    <cellStyle name="style1549561158482" xfId="1287"/>
    <cellStyle name="style1549561158641" xfId="1288"/>
    <cellStyle name="style1549561158754" xfId="1289"/>
    <cellStyle name="style1549561158867" xfId="1290"/>
    <cellStyle name="style1549561165757" xfId="1291"/>
    <cellStyle name="style1549561165861" xfId="1292"/>
    <cellStyle name="style1549561165983" xfId="1293"/>
    <cellStyle name="style1549561166079" xfId="1294"/>
    <cellStyle name="style1549561166172" xfId="1295"/>
    <cellStyle name="style1549561166306" xfId="1296"/>
    <cellStyle name="style1549561166397" xfId="1297"/>
    <cellStyle name="style1549561166501" xfId="1298"/>
    <cellStyle name="style1549561166601" xfId="1299"/>
    <cellStyle name="style1549561166670" xfId="1300"/>
    <cellStyle name="style1549561166770" xfId="1301"/>
    <cellStyle name="style1549561166882" xfId="1302"/>
    <cellStyle name="style1549561166978" xfId="1303"/>
    <cellStyle name="style1549561167073" xfId="1304"/>
    <cellStyle name="style1549561167343" xfId="1305"/>
    <cellStyle name="style1549561167437" xfId="1306"/>
    <cellStyle name="style1549561167530" xfId="1307"/>
    <cellStyle name="style1550685241666" xfId="1308"/>
    <cellStyle name="style1550685241771" xfId="1309"/>
    <cellStyle name="style1550685241863" xfId="1310"/>
    <cellStyle name="style1550685241957" xfId="1311"/>
    <cellStyle name="style1550685242061" xfId="1312"/>
    <cellStyle name="style1550685242161" xfId="1313"/>
    <cellStyle name="style1550685242251" xfId="1314"/>
    <cellStyle name="style1550685242347" xfId="1315"/>
    <cellStyle name="style1550685242444" xfId="1316"/>
    <cellStyle name="style1550685242540" xfId="1317"/>
    <cellStyle name="style1550685242638" xfId="1318"/>
    <cellStyle name="style1550685242749" xfId="1319"/>
    <cellStyle name="style1550685242845" xfId="1320"/>
    <cellStyle name="style1550685242940" xfId="1321"/>
    <cellStyle name="style1550685243056" xfId="1322"/>
    <cellStyle name="style1550685243192" xfId="1323"/>
    <cellStyle name="style1550685243284" xfId="1324"/>
    <cellStyle name="style1550685243374" xfId="1325"/>
    <cellStyle name="style1550685243464" xfId="1326"/>
    <cellStyle name="style1550685243554" xfId="1327"/>
    <cellStyle name="style1550685243643" xfId="1328"/>
    <cellStyle name="style1550685243733" xfId="1329"/>
    <cellStyle name="style1550685244043" xfId="1330"/>
    <cellStyle name="style1550685244148" xfId="1331"/>
    <cellStyle name="style1550685244244" xfId="1332"/>
    <cellStyle name="style1550685244334" xfId="1333"/>
    <cellStyle name="style1550685249962" xfId="1334"/>
    <cellStyle name="style1550685250065" xfId="1335"/>
    <cellStyle name="style1550685250172" xfId="1336"/>
    <cellStyle name="style1550685250264" xfId="1337"/>
    <cellStyle name="style1550685250359" xfId="1338"/>
    <cellStyle name="style1550685250455" xfId="1339"/>
    <cellStyle name="style1550685250552" xfId="1340"/>
    <cellStyle name="style1550685250649" xfId="1341"/>
    <cellStyle name="style1550685250760" xfId="1342"/>
    <cellStyle name="style1550685250858" xfId="1343"/>
    <cellStyle name="style1550685250948" xfId="1344"/>
    <cellStyle name="style1550685251050" xfId="1345"/>
    <cellStyle name="style1550685251156" xfId="1346"/>
    <cellStyle name="style1550685251247" xfId="1347"/>
    <cellStyle name="style1550685251338" xfId="1348"/>
    <cellStyle name="style1550685251465" xfId="1349"/>
    <cellStyle name="style1550685251563" xfId="1350"/>
    <cellStyle name="style1550685251653" xfId="1351"/>
    <cellStyle name="style1550685251743" xfId="1352"/>
    <cellStyle name="style1550685251810" xfId="1353"/>
    <cellStyle name="style1550685251902" xfId="1354"/>
    <cellStyle name="style1550685251994" xfId="1355"/>
    <cellStyle name="style1550685252091" xfId="1356"/>
    <cellStyle name="style1550685252198" xfId="1357"/>
    <cellStyle name="style1550685252448" xfId="1358"/>
    <cellStyle name="style1550685252538" xfId="1359"/>
    <cellStyle name="style1550685252627" xfId="1360"/>
    <cellStyle name="style1568890945719" xfId="1361"/>
    <cellStyle name="style1568890946016" xfId="1362"/>
    <cellStyle name="style1568890946687" xfId="1363"/>
    <cellStyle name="style1568890946811" xfId="1364"/>
    <cellStyle name="style1568890946936" xfId="1365"/>
    <cellStyle name="style1568890947045" xfId="1366"/>
    <cellStyle name="style1568890947155" xfId="1367"/>
    <cellStyle name="style1568890947311" xfId="1368"/>
    <cellStyle name="style1568890947435" xfId="1369"/>
    <cellStyle name="style1568890947545" xfId="1370"/>
    <cellStyle name="style1568890947701" xfId="1371"/>
    <cellStyle name="style1568890947841" xfId="1372"/>
    <cellStyle name="style1568890947950" xfId="1373"/>
    <cellStyle name="style1568890948122" xfId="1374"/>
    <cellStyle name="style1568890948449" xfId="1375"/>
    <cellStyle name="style1568890948715" xfId="1376"/>
    <cellStyle name="style1568890948824" xfId="1377"/>
    <cellStyle name="style1568890948933" xfId="1378"/>
    <cellStyle name="style1568890949058" xfId="1379"/>
    <cellStyle name="style1568890949198" xfId="1380"/>
    <cellStyle name="style1568890949323" xfId="1381"/>
    <cellStyle name="style1568890949432" xfId="1382"/>
    <cellStyle name="style1568890950275" xfId="1383"/>
    <cellStyle name="style1568890950400" xfId="1384"/>
    <cellStyle name="style1568890950509" xfId="1385"/>
    <cellStyle name="style1568890950618" xfId="1386"/>
    <cellStyle name="style1568890982567" xfId="1387"/>
    <cellStyle name="style1568890982988" xfId="1388"/>
    <cellStyle name="style1568890983113" xfId="1389"/>
    <cellStyle name="style1568890983534" xfId="1390"/>
    <cellStyle name="style1568890984299" xfId="1391"/>
    <cellStyle name="style1568890984392" xfId="1392"/>
    <cellStyle name="style1568890984533" xfId="1393"/>
    <cellStyle name="style1568890984642" xfId="1394"/>
    <cellStyle name="style1568890984751" xfId="1395"/>
    <cellStyle name="style1568890984845" xfId="1396"/>
    <cellStyle name="style1568890984954" xfId="1397"/>
    <cellStyle name="style1568890985079" xfId="1398"/>
    <cellStyle name="style1568890985188" xfId="1399"/>
    <cellStyle name="style1568890985297" xfId="1400"/>
    <cellStyle name="style1568890985718" xfId="1401"/>
    <cellStyle name="style1568890985827" xfId="1402"/>
    <cellStyle name="style1568890985921" xfId="1403"/>
    <cellStyle name="style1583493659120" xfId="1404"/>
    <cellStyle name="style1583493659239" xfId="1405"/>
    <cellStyle name="style1583493659394" xfId="1406"/>
    <cellStyle name="style1583493659829" xfId="1407"/>
    <cellStyle name="style1583493660268" xfId="1408"/>
    <cellStyle name="style1583493660396" xfId="1409"/>
    <cellStyle name="style1583493660524" xfId="1410"/>
    <cellStyle name="style1583493660641" xfId="1411"/>
    <cellStyle name="style1583493660746" xfId="1412"/>
    <cellStyle name="style1583493660868" xfId="1413"/>
    <cellStyle name="style1583493670074" xfId="1414"/>
    <cellStyle name="style1583493670358" xfId="1415"/>
    <cellStyle name="style1583493671179" xfId="1416"/>
    <cellStyle name="style1586168730311" xfId="123"/>
    <cellStyle name="style1586168730454" xfId="122"/>
    <cellStyle name="style1586168730569" xfId="121"/>
    <cellStyle name="style1586168730713" xfId="117"/>
    <cellStyle name="style1586168730842" xfId="116"/>
    <cellStyle name="style1586168730967" xfId="115"/>
    <cellStyle name="style1586168731098" xfId="111"/>
    <cellStyle name="style1586168731215" xfId="110"/>
    <cellStyle name="style1586168731334" xfId="109"/>
    <cellStyle name="style1586168731451" xfId="120"/>
    <cellStyle name="style1586168731635" xfId="119"/>
    <cellStyle name="style1586168731736" xfId="118"/>
    <cellStyle name="style1586168731843" xfId="114"/>
    <cellStyle name="style1586168731940" xfId="113"/>
    <cellStyle name="style1586168732053" xfId="112"/>
    <cellStyle name="style1586168732160" xfId="108"/>
    <cellStyle name="style1586168732257" xfId="107"/>
    <cellStyle name="style1586168732363" xfId="106"/>
    <cellStyle name="style1586168732465" xfId="105"/>
    <cellStyle name="style1586168732569" xfId="98"/>
    <cellStyle name="style1586168732783" xfId="91"/>
    <cellStyle name="style1586168732894" xfId="103"/>
    <cellStyle name="style1586168732996" xfId="96"/>
    <cellStyle name="style1586168733094" xfId="104"/>
    <cellStyle name="style1586168733170" xfId="124"/>
    <cellStyle name="style1586168733270" xfId="102"/>
    <cellStyle name="style1586168733346" xfId="97"/>
    <cellStyle name="style1586168733415" xfId="125"/>
    <cellStyle name="style1586168733508" xfId="95"/>
    <cellStyle name="style1586168733952" xfId="89"/>
    <cellStyle name="style1586168734084" xfId="90"/>
    <cellStyle name="style1586168734164" xfId="126"/>
    <cellStyle name="style1586168734258" xfId="88"/>
    <cellStyle name="style1586168734329" xfId="101"/>
    <cellStyle name="style1586168734424" xfId="100"/>
    <cellStyle name="style1586168734513" xfId="99"/>
    <cellStyle name="style1586168734614" xfId="94"/>
    <cellStyle name="style1586168734710" xfId="93"/>
    <cellStyle name="style1586168734797" xfId="92"/>
    <cellStyle name="style1586168735079" xfId="87"/>
    <cellStyle name="style1586168735178" xfId="86"/>
    <cellStyle name="style1586168735268" xfId="85"/>
    <cellStyle name="style1586168838990" xfId="127"/>
    <cellStyle name="style1586168839134" xfId="128"/>
    <cellStyle name="style1586168839265" xfId="129"/>
    <cellStyle name="style1586168839354" xfId="133"/>
    <cellStyle name="style1586168839449" xfId="134"/>
    <cellStyle name="style1586168839540" xfId="135"/>
    <cellStyle name="style1586168839650" xfId="139"/>
    <cellStyle name="style1586168839754" xfId="140"/>
    <cellStyle name="style1586168839856" xfId="141"/>
    <cellStyle name="style1586168839953" xfId="130"/>
    <cellStyle name="style1586168840047" xfId="131"/>
    <cellStyle name="style1586168840144" xfId="132"/>
    <cellStyle name="style1586168840232" xfId="136"/>
    <cellStyle name="style1586168840319" xfId="137"/>
    <cellStyle name="style1586168840411" xfId="138"/>
    <cellStyle name="style1586168840498" xfId="142"/>
    <cellStyle name="style1586168840591" xfId="143"/>
    <cellStyle name="style1586168840696" xfId="144"/>
    <cellStyle name="style1586168840797" xfId="145"/>
    <cellStyle name="style1586168840918" xfId="152"/>
    <cellStyle name="style1586168841039" xfId="159"/>
    <cellStyle name="style1586168841128" xfId="147"/>
    <cellStyle name="style1586168841232" xfId="153"/>
    <cellStyle name="style1586168841333" xfId="146"/>
    <cellStyle name="style1586168841414" xfId="166"/>
    <cellStyle name="style1586168841525" xfId="148"/>
    <cellStyle name="style1586168841600" xfId="154"/>
    <cellStyle name="style1586168841676" xfId="167"/>
    <cellStyle name="style1586168841796" xfId="155"/>
    <cellStyle name="style1586168842113" xfId="160"/>
    <cellStyle name="style1586168842250" xfId="161"/>
    <cellStyle name="style1586168842344" xfId="168"/>
    <cellStyle name="style1586168842456" xfId="162"/>
    <cellStyle name="style1586168842541" xfId="149"/>
    <cellStyle name="style1586168842652" xfId="150"/>
    <cellStyle name="style1586168842764" xfId="151"/>
    <cellStyle name="style1586168842876" xfId="156"/>
    <cellStyle name="style1586168842997" xfId="157"/>
    <cellStyle name="style1586168843117" xfId="158"/>
    <cellStyle name="style1586168843753" xfId="163"/>
    <cellStyle name="style1586168843854" xfId="164"/>
    <cellStyle name="style1586168843957" xfId="165"/>
    <cellStyle name="style1586168964928" xfId="251"/>
    <cellStyle name="style1586168965028" xfId="252"/>
    <cellStyle name="style1586168965123" xfId="253"/>
    <cellStyle name="style1586168965211" xfId="254"/>
    <cellStyle name="style1586168965304" xfId="255"/>
    <cellStyle name="style1586168965403" xfId="260"/>
    <cellStyle name="style1586168965512" xfId="265"/>
    <cellStyle name="style1586168965613" xfId="257"/>
    <cellStyle name="style1586168965724" xfId="261"/>
    <cellStyle name="style1586168965821" xfId="256"/>
    <cellStyle name="style1586168965918" xfId="270"/>
    <cellStyle name="style1586168966013" xfId="258"/>
    <cellStyle name="style1586168966097" xfId="262"/>
    <cellStyle name="style1586168966173" xfId="271"/>
    <cellStyle name="style1586168966265" xfId="263"/>
    <cellStyle name="style1586168966487" xfId="266"/>
    <cellStyle name="style1586168966587" xfId="267"/>
    <cellStyle name="style1586168966655" xfId="272"/>
    <cellStyle name="style1586168966745" xfId="268"/>
    <cellStyle name="style1586168966818" xfId="259"/>
    <cellStyle name="style1586168966914" xfId="264"/>
    <cellStyle name="style1586168967037" xfId="269"/>
    <cellStyle name="style1586169067076" xfId="273"/>
    <cellStyle name="style1586169067186" xfId="274"/>
    <cellStyle name="style1586169067275" xfId="275"/>
    <cellStyle name="style1586169067367" xfId="226"/>
    <cellStyle name="style1586169067455" xfId="276"/>
    <cellStyle name="style1586169067561" xfId="280"/>
    <cellStyle name="style1586169067678" xfId="284"/>
    <cellStyle name="style1586169067766" xfId="278"/>
    <cellStyle name="style1586169067856" xfId="281"/>
    <cellStyle name="style1586169067978" xfId="277"/>
    <cellStyle name="style1586169068058" xfId="288"/>
    <cellStyle name="style1586169068162" xfId="279"/>
    <cellStyle name="style1586169068229" xfId="282"/>
    <cellStyle name="style1586169068302" xfId="289"/>
    <cellStyle name="style1586169068397" xfId="283"/>
    <cellStyle name="style1586169068615" xfId="285"/>
    <cellStyle name="style1586169068716" xfId="286"/>
    <cellStyle name="style1586169068784" xfId="290"/>
    <cellStyle name="style1586169068873" xfId="287"/>
    <cellStyle name="style1586169068942" xfId="233"/>
    <cellStyle name="style1586169069029" xfId="240"/>
    <cellStyle name="style1586169069153" xfId="247"/>
    <cellStyle name="style1586169102103" xfId="211"/>
    <cellStyle name="style1586169102203" xfId="212"/>
    <cellStyle name="style1586169102301" xfId="213"/>
    <cellStyle name="style1586169102387" xfId="216"/>
    <cellStyle name="style1586169102474" xfId="217"/>
    <cellStyle name="style1586169102562" xfId="218"/>
    <cellStyle name="style1586169102656" xfId="221"/>
    <cellStyle name="style1586169102743" xfId="222"/>
    <cellStyle name="style1586169102829" xfId="223"/>
    <cellStyle name="style1586169102918" xfId="214"/>
    <cellStyle name="style1586169103029" xfId="215"/>
    <cellStyle name="style1586169103132" xfId="219"/>
    <cellStyle name="style1586169103238" xfId="220"/>
    <cellStyle name="style1586169103325" xfId="224"/>
    <cellStyle name="style1586169103418" xfId="225"/>
    <cellStyle name="style1586169103511" xfId="227"/>
    <cellStyle name="style1586169103611" xfId="234"/>
    <cellStyle name="style1586169103719" xfId="241"/>
    <cellStyle name="style1586169103808" xfId="229"/>
    <cellStyle name="style1586169103896" xfId="235"/>
    <cellStyle name="style1586169103985" xfId="228"/>
    <cellStyle name="style1586169104053" xfId="248"/>
    <cellStyle name="style1586169104143" xfId="230"/>
    <cellStyle name="style1586169104210" xfId="236"/>
    <cellStyle name="style1586169104276" xfId="249"/>
    <cellStyle name="style1586169104365" xfId="237"/>
    <cellStyle name="style1586169104585" xfId="242"/>
    <cellStyle name="style1586169104689" xfId="243"/>
    <cellStyle name="style1586169104756" xfId="250"/>
    <cellStyle name="style1586169104845" xfId="244"/>
    <cellStyle name="style1586169104910" xfId="231"/>
    <cellStyle name="style1586169104997" xfId="232"/>
    <cellStyle name="style1586169105088" xfId="238"/>
    <cellStyle name="style1586169105179" xfId="239"/>
    <cellStyle name="style1586169105333" xfId="245"/>
    <cellStyle name="style1586169105421" xfId="246"/>
    <cellStyle name="style1586169149747" xfId="169"/>
    <cellStyle name="style1586169149857" xfId="170"/>
    <cellStyle name="style1586169149962" xfId="171"/>
    <cellStyle name="style1586169150058" xfId="175"/>
    <cellStyle name="style1586169150166" xfId="176"/>
    <cellStyle name="style1586169150260" xfId="177"/>
    <cellStyle name="style1586169150345" xfId="181"/>
    <cellStyle name="style1586169150432" xfId="182"/>
    <cellStyle name="style1586169150525" xfId="183"/>
    <cellStyle name="style1586169150611" xfId="172"/>
    <cellStyle name="style1586169150701" xfId="173"/>
    <cellStyle name="style1586169150788" xfId="174"/>
    <cellStyle name="style1586169150881" xfId="178"/>
    <cellStyle name="style1586169150968" xfId="179"/>
    <cellStyle name="style1586169151056" xfId="180"/>
    <cellStyle name="style1586169151143" xfId="184"/>
    <cellStyle name="style1586169151229" xfId="185"/>
    <cellStyle name="style1586169151322" xfId="186"/>
    <cellStyle name="style1586169151409" xfId="187"/>
    <cellStyle name="style1586169151513" xfId="194"/>
    <cellStyle name="style1586169151621" xfId="201"/>
    <cellStyle name="style1586169151719" xfId="189"/>
    <cellStyle name="style1586169151821" xfId="195"/>
    <cellStyle name="style1586169151927" xfId="188"/>
    <cellStyle name="style1586169152002" xfId="208"/>
    <cellStyle name="style1586169152102" xfId="190"/>
    <cellStyle name="style1586169152372" xfId="196"/>
    <cellStyle name="style1586169152445" xfId="209"/>
    <cellStyle name="style1586169152547" xfId="197"/>
    <cellStyle name="style1586169152785" xfId="202"/>
    <cellStyle name="style1586169152884" xfId="203"/>
    <cellStyle name="style1586169152950" xfId="210"/>
    <cellStyle name="style1586169153039" xfId="204"/>
    <cellStyle name="style1586169153106" xfId="191"/>
    <cellStyle name="style1586169153193" xfId="192"/>
    <cellStyle name="style1586169153282" xfId="193"/>
    <cellStyle name="style1586169153368" xfId="198"/>
    <cellStyle name="style1586169153455" xfId="199"/>
    <cellStyle name="style1586169153544" xfId="200"/>
    <cellStyle name="style1586169153930" xfId="205"/>
    <cellStyle name="style1586169154039" xfId="206"/>
    <cellStyle name="style1586169154131" xfId="207"/>
    <cellStyle name="style1586170351802" xfId="1"/>
    <cellStyle name="style1586170351912" xfId="2"/>
    <cellStyle name="style1586170352000" xfId="3"/>
    <cellStyle name="style1586170352086" xfId="7"/>
    <cellStyle name="style1586170352172" xfId="8"/>
    <cellStyle name="style1586170352263" xfId="9"/>
    <cellStyle name="style1586170352349" xfId="13"/>
    <cellStyle name="style1586170352435" xfId="14"/>
    <cellStyle name="style1586170352522" xfId="15"/>
    <cellStyle name="style1586170352622" xfId="4"/>
    <cellStyle name="style1586170352709" xfId="5"/>
    <cellStyle name="style1586170352797" xfId="6"/>
    <cellStyle name="style1586170352884" xfId="10"/>
    <cellStyle name="style1586170352971" xfId="11"/>
    <cellStyle name="style1586170353061" xfId="12"/>
    <cellStyle name="style1586170353147" xfId="16"/>
    <cellStyle name="style1586170353233" xfId="17"/>
    <cellStyle name="style1586170353326" xfId="18"/>
    <cellStyle name="style1586170353415" xfId="19"/>
    <cellStyle name="style1586170353515" xfId="26"/>
    <cellStyle name="style1586170353605" xfId="33"/>
    <cellStyle name="style1586170353694" xfId="21"/>
    <cellStyle name="style1586170353781" xfId="27"/>
    <cellStyle name="style1586170353868" xfId="20"/>
    <cellStyle name="style1586170353937" xfId="40"/>
    <cellStyle name="style1586170354024" xfId="22"/>
    <cellStyle name="style1586170354089" xfId="28"/>
    <cellStyle name="style1586170354155" xfId="41"/>
    <cellStyle name="style1586170354241" xfId="29"/>
    <cellStyle name="style1586170354343" xfId="34"/>
    <cellStyle name="style1586170354432" xfId="35"/>
    <cellStyle name="style1586170354496" xfId="42"/>
    <cellStyle name="style1586170354582" xfId="36"/>
    <cellStyle name="style1586170354650" xfId="23"/>
    <cellStyle name="style1586170354747" xfId="24"/>
    <cellStyle name="style1586170354849" xfId="25"/>
    <cellStyle name="style1586170354948" xfId="30"/>
    <cellStyle name="style1586170355045" xfId="31"/>
    <cellStyle name="style1586170355143" xfId="32"/>
    <cellStyle name="style1586170355262" xfId="37"/>
    <cellStyle name="style1586170355367" xfId="38"/>
    <cellStyle name="style1586170355467" xfId="39"/>
    <cellStyle name="style1586170414205" xfId="43"/>
    <cellStyle name="style1586170414299" xfId="44"/>
    <cellStyle name="style1586170414393" xfId="45"/>
    <cellStyle name="style1586170414486" xfId="49"/>
    <cellStyle name="style1586170414564" xfId="50"/>
    <cellStyle name="style1586170414658" xfId="51"/>
    <cellStyle name="style1586170414751" xfId="55"/>
    <cellStyle name="style1586170414829" xfId="56"/>
    <cellStyle name="style1586170414923" xfId="57"/>
    <cellStyle name="style1586170415017" xfId="46"/>
    <cellStyle name="style1586170415110" xfId="47"/>
    <cellStyle name="style1586170415204" xfId="48"/>
    <cellStyle name="style1586170415282" xfId="52"/>
    <cellStyle name="style1586170415375" xfId="53"/>
    <cellStyle name="style1586170415453" xfId="54"/>
    <cellStyle name="style1586170415547" xfId="58"/>
    <cellStyle name="style1586170415641" xfId="59"/>
    <cellStyle name="style1586170415719" xfId="60"/>
    <cellStyle name="style1586170415812" xfId="61"/>
    <cellStyle name="style1586170415906" xfId="68"/>
    <cellStyle name="style1586170415999" xfId="75"/>
    <cellStyle name="style1586170416093" xfId="63"/>
    <cellStyle name="style1586170416171" xfId="69"/>
    <cellStyle name="style1586170416265" xfId="62"/>
    <cellStyle name="style1586170416327" xfId="82"/>
    <cellStyle name="style1586170416421" xfId="64"/>
    <cellStyle name="style1586170416483" xfId="70"/>
    <cellStyle name="style1586170416545" xfId="83"/>
    <cellStyle name="style1586170416639" xfId="71"/>
    <cellStyle name="style1586170416748" xfId="76"/>
    <cellStyle name="style1586170416842" xfId="77"/>
    <cellStyle name="style1586170416904" xfId="84"/>
    <cellStyle name="style1586170416982" xfId="78"/>
    <cellStyle name="style1586170417060" xfId="65"/>
    <cellStyle name="style1586170417137" xfId="66"/>
    <cellStyle name="style1586170417217" xfId="67"/>
    <cellStyle name="style1586170417307" xfId="72"/>
    <cellStyle name="style1586170417397" xfId="73"/>
    <cellStyle name="style1586170417477" xfId="74"/>
    <cellStyle name="style1586170417637" xfId="79"/>
    <cellStyle name="style1586170417727" xfId="80"/>
    <cellStyle name="style1586170417817" xfId="81"/>
    <cellStyle name="style1586172126170" xfId="291"/>
    <cellStyle name="style1586172126281" xfId="292"/>
    <cellStyle name="style1586172126366" xfId="293"/>
    <cellStyle name="style1586172126460" xfId="297"/>
    <cellStyle name="style1586172126545" xfId="298"/>
    <cellStyle name="style1586172126637" xfId="299"/>
    <cellStyle name="style1586172126723" xfId="303"/>
    <cellStyle name="style1586172126808" xfId="304"/>
    <cellStyle name="style1586172126899" xfId="305"/>
    <cellStyle name="style1586172126984" xfId="294"/>
    <cellStyle name="style1586172127075" xfId="295"/>
    <cellStyle name="style1586172127165" xfId="296"/>
    <cellStyle name="style1586172127257" xfId="300"/>
    <cellStyle name="style1586172127343" xfId="301"/>
    <cellStyle name="style1586172127431" xfId="302"/>
    <cellStyle name="style1586172127554" xfId="306"/>
    <cellStyle name="style1586172127671" xfId="307"/>
    <cellStyle name="style1586172127758" xfId="308"/>
    <cellStyle name="style1586172127844" xfId="309"/>
    <cellStyle name="style1586172127942" xfId="316"/>
    <cellStyle name="style1586172128033" xfId="323"/>
    <cellStyle name="style1586172128121" xfId="311"/>
    <cellStyle name="style1586172128206" xfId="317"/>
    <cellStyle name="style1586172128293" xfId="310"/>
    <cellStyle name="style1586172128359" xfId="330"/>
    <cellStyle name="style1586172128445" xfId="312"/>
    <cellStyle name="style1586172128512" xfId="318"/>
    <cellStyle name="style1586172128577" xfId="331"/>
    <cellStyle name="style1586172128663" xfId="319"/>
    <cellStyle name="style1586172128765" xfId="324"/>
    <cellStyle name="style1586172128855" xfId="325"/>
    <cellStyle name="style1586172128920" xfId="332"/>
    <cellStyle name="style1586172129006" xfId="326"/>
    <cellStyle name="style1586172129071" xfId="313"/>
    <cellStyle name="style1586172129157" xfId="314"/>
    <cellStyle name="style1586172129244" xfId="315"/>
    <cellStyle name="style1586172129332" xfId="320"/>
    <cellStyle name="style1586172129420" xfId="321"/>
    <cellStyle name="style1586172129507" xfId="322"/>
    <cellStyle name="style1586172129672" xfId="327"/>
    <cellStyle name="style1586172129758" xfId="328"/>
    <cellStyle name="style1586172129845" xfId="329"/>
    <cellStyle name="style1586172763191" xfId="333"/>
    <cellStyle name="style1586172763291" xfId="334"/>
    <cellStyle name="style1586172763371" xfId="335"/>
    <cellStyle name="style1586172763461" xfId="339"/>
    <cellStyle name="style1586172763551" xfId="340"/>
    <cellStyle name="style1586172763641" xfId="341"/>
    <cellStyle name="style1586172763721" xfId="345"/>
    <cellStyle name="style1586172763811" xfId="346"/>
    <cellStyle name="style1586172763921" xfId="347"/>
    <cellStyle name="style1586172764021" xfId="336"/>
    <cellStyle name="style1586172764101" xfId="337"/>
    <cellStyle name="style1586172764201" xfId="338"/>
    <cellStyle name="style1586172764291" xfId="342"/>
    <cellStyle name="style1586172764391" xfId="343"/>
    <cellStyle name="style1586172764481" xfId="344"/>
    <cellStyle name="style1586172764561" xfId="348"/>
    <cellStyle name="style1586172764651" xfId="349"/>
    <cellStyle name="style1586172764741" xfId="350"/>
    <cellStyle name="style1586172764821" xfId="351"/>
    <cellStyle name="style1586172764921" xfId="358"/>
    <cellStyle name="style1586172765011" xfId="365"/>
    <cellStyle name="style1586172765101" xfId="353"/>
    <cellStyle name="style1586172765181" xfId="359"/>
    <cellStyle name="style1586172765271" xfId="352"/>
    <cellStyle name="style1586172765341" xfId="372"/>
    <cellStyle name="style1586172765421" xfId="354"/>
    <cellStyle name="style1586172765491" xfId="360"/>
    <cellStyle name="style1586172765561" xfId="373"/>
    <cellStyle name="style1586172765641" xfId="361"/>
    <cellStyle name="style1586172765741" xfId="366"/>
    <cellStyle name="style1586172765831" xfId="367"/>
    <cellStyle name="style1586172765891" xfId="374"/>
    <cellStyle name="style1586172765981" xfId="368"/>
    <cellStyle name="style1586172766051" xfId="355"/>
    <cellStyle name="style1586172766131" xfId="356"/>
    <cellStyle name="style1586172766221" xfId="357"/>
    <cellStyle name="style1586172766301" xfId="362"/>
    <cellStyle name="style1586172766404" xfId="363"/>
    <cellStyle name="style1586172766482" xfId="364"/>
    <cellStyle name="style1586172766670" xfId="369"/>
    <cellStyle name="style1586172766748" xfId="370"/>
    <cellStyle name="style1586172766843" xfId="371"/>
    <cellStyle name="style1586174125774" xfId="375"/>
    <cellStyle name="style1586174125884" xfId="376"/>
    <cellStyle name="style1586174125977" xfId="377"/>
    <cellStyle name="style1586174126071" xfId="381"/>
    <cellStyle name="style1586174126149" xfId="382"/>
    <cellStyle name="style1586174126242" xfId="383"/>
    <cellStyle name="style1586174126336" xfId="387"/>
    <cellStyle name="style1586174126414" xfId="388"/>
    <cellStyle name="style1586174126539" xfId="389"/>
    <cellStyle name="style1586174126648" xfId="378"/>
    <cellStyle name="style1586174126742" xfId="379"/>
    <cellStyle name="style1586174126820" xfId="380"/>
    <cellStyle name="style1586174126913" xfId="384"/>
    <cellStyle name="style1586174126991" xfId="385"/>
    <cellStyle name="style1586174127085" xfId="386"/>
    <cellStyle name="style1586174127163" xfId="390"/>
    <cellStyle name="style1586174127256" xfId="391"/>
    <cellStyle name="style1586174127334" xfId="392"/>
    <cellStyle name="style1586174127428" xfId="393"/>
    <cellStyle name="style1586174127522" xfId="400"/>
    <cellStyle name="style1586174127631" xfId="407"/>
    <cellStyle name="style1586174127724" xfId="395"/>
    <cellStyle name="style1586174127802" xfId="401"/>
    <cellStyle name="style1586174127896" xfId="394"/>
    <cellStyle name="style1586174127974" xfId="414"/>
    <cellStyle name="style1586174128068" xfId="396"/>
    <cellStyle name="style1586174128130" xfId="402"/>
    <cellStyle name="style1586174128192" xfId="415"/>
    <cellStyle name="style1586174128286" xfId="403"/>
    <cellStyle name="style1586174128504" xfId="408"/>
    <cellStyle name="style1586174128598" xfId="409"/>
    <cellStyle name="style1586174128660" xfId="416"/>
    <cellStyle name="style1586174128754" xfId="410"/>
    <cellStyle name="style1586174128816" xfId="397"/>
    <cellStyle name="style1586174128910" xfId="398"/>
    <cellStyle name="style1586174129004" xfId="399"/>
    <cellStyle name="style1586174129082" xfId="404"/>
    <cellStyle name="style1586174129175" xfId="405"/>
    <cellStyle name="style1586174129253" xfId="406"/>
    <cellStyle name="style1586174129659" xfId="411"/>
    <cellStyle name="style1586174129737" xfId="412"/>
    <cellStyle name="style1586174129830" xfId="413"/>
    <cellStyle name="style1586175523576" xfId="417"/>
    <cellStyle name="style1586175523670" xfId="418"/>
    <cellStyle name="style1586175523763" xfId="422"/>
    <cellStyle name="style1586175523857" xfId="423"/>
    <cellStyle name="style1586175523935" xfId="427"/>
    <cellStyle name="style1586175524028" xfId="428"/>
    <cellStyle name="style1586175524106" xfId="419"/>
    <cellStyle name="style1586175524200" xfId="420"/>
    <cellStyle name="style1586175524294" xfId="421"/>
    <cellStyle name="style1586175524372" xfId="424"/>
    <cellStyle name="style1586175524465" xfId="425"/>
    <cellStyle name="style1586175524559" xfId="426"/>
    <cellStyle name="style1586175524637" xfId="429"/>
    <cellStyle name="style1586175524730" xfId="430"/>
    <cellStyle name="style1586175524824" xfId="431"/>
    <cellStyle name="style1586175524902" xfId="432"/>
    <cellStyle name="style1586175525011" xfId="437"/>
    <cellStyle name="style1586175525089" xfId="442"/>
    <cellStyle name="style1586175525183" xfId="447"/>
    <cellStyle name="style1586175525261" xfId="433"/>
    <cellStyle name="style1586175525323" xfId="448"/>
    <cellStyle name="style1586175525417" xfId="438"/>
    <cellStyle name="style1586175525479" xfId="449"/>
    <cellStyle name="style1586175525573" xfId="443"/>
    <cellStyle name="style1586175525635" xfId="434"/>
    <cellStyle name="style1586175525729" xfId="435"/>
    <cellStyle name="style1586175525807" xfId="436"/>
    <cellStyle name="style1586175525900" xfId="439"/>
    <cellStyle name="style1586175525978" xfId="440"/>
    <cellStyle name="style1586175526056" xfId="441"/>
    <cellStyle name="style1586175526197" xfId="444"/>
    <cellStyle name="style1586175526275" xfId="445"/>
    <cellStyle name="style1586175526368" xfId="446"/>
    <cellStyle name="style1586175563636" xfId="450"/>
    <cellStyle name="style1586175563726" xfId="451"/>
    <cellStyle name="style1586175563816" xfId="455"/>
    <cellStyle name="style1586175563896" xfId="456"/>
    <cellStyle name="style1586175563986" xfId="460"/>
    <cellStyle name="style1586175564066" xfId="461"/>
    <cellStyle name="style1586175564156" xfId="452"/>
    <cellStyle name="style1586175564246" xfId="453"/>
    <cellStyle name="style1586175564336" xfId="454"/>
    <cellStyle name="style1586175564436" xfId="457"/>
    <cellStyle name="style1586175564526" xfId="458"/>
    <cellStyle name="style1586175564626" xfId="459"/>
    <cellStyle name="style1586175564716" xfId="462"/>
    <cellStyle name="style1586175564796" xfId="463"/>
    <cellStyle name="style1586175564886" xfId="464"/>
    <cellStyle name="style1586175564966" xfId="465"/>
    <cellStyle name="style1586175565066" xfId="470"/>
    <cellStyle name="style1586175565156" xfId="475"/>
    <cellStyle name="style1586175565236" xfId="480"/>
    <cellStyle name="style1586175565326" xfId="466"/>
    <cellStyle name="style1586175565386" xfId="481"/>
    <cellStyle name="style1586175565476" xfId="471"/>
    <cellStyle name="style1586175565546" xfId="482"/>
    <cellStyle name="style1586175565626" xfId="476"/>
    <cellStyle name="style1586175565708" xfId="467"/>
    <cellStyle name="style1586175565786" xfId="468"/>
    <cellStyle name="style1586175565880" xfId="469"/>
    <cellStyle name="style1586175565958" xfId="472"/>
    <cellStyle name="style1586175566051" xfId="473"/>
    <cellStyle name="style1586175566129" xfId="474"/>
    <cellStyle name="style1586175566254" xfId="477"/>
    <cellStyle name="style1586175566348" xfId="478"/>
    <cellStyle name="style1586175566426" xfId="479"/>
    <cellStyle name="style1586184218125" xfId="483"/>
    <cellStyle name="style1586184218234" xfId="484"/>
    <cellStyle name="style1586184218319" xfId="485"/>
    <cellStyle name="style1586184218405" xfId="489"/>
    <cellStyle name="style1586184218498" xfId="490"/>
    <cellStyle name="style1586184218585" xfId="491"/>
    <cellStyle name="style1586184218673" xfId="495"/>
    <cellStyle name="style1586184218771" xfId="496"/>
    <cellStyle name="style1586184218874" xfId="497"/>
    <cellStyle name="style1586184218975" xfId="486"/>
    <cellStyle name="style1586184219083" xfId="487"/>
    <cellStyle name="style1586184219182" xfId="488"/>
    <cellStyle name="style1586184219282" xfId="492"/>
    <cellStyle name="style1586184219396" xfId="493"/>
    <cellStyle name="style1586184219536" xfId="494"/>
    <cellStyle name="style1586184219637" xfId="498"/>
    <cellStyle name="style1586184219812" xfId="499"/>
    <cellStyle name="style1586184219929" xfId="500"/>
    <cellStyle name="style1586184220041" xfId="501"/>
    <cellStyle name="style1586184220175" xfId="508"/>
    <cellStyle name="style1586184220305" xfId="515"/>
    <cellStyle name="style1586184220412" xfId="503"/>
    <cellStyle name="style1586184220528" xfId="509"/>
    <cellStyle name="style1586184220650" xfId="502"/>
    <cellStyle name="style1586184220742" xfId="521"/>
    <cellStyle name="style1586184220860" xfId="504"/>
    <cellStyle name="style1586184220947" xfId="522"/>
    <cellStyle name="style1586184221058" xfId="510"/>
    <cellStyle name="style1586184221145" xfId="514"/>
    <cellStyle name="style1586184221238" xfId="516"/>
    <cellStyle name="style1586184221336" xfId="523"/>
    <cellStyle name="style1586184221431" xfId="517"/>
    <cellStyle name="style1586184221502" xfId="505"/>
    <cellStyle name="style1586184221594" xfId="506"/>
    <cellStyle name="style1586184221689" xfId="507"/>
    <cellStyle name="style1586184221787" xfId="511"/>
    <cellStyle name="style1586184221880" xfId="512"/>
    <cellStyle name="style1586184221973" xfId="513"/>
    <cellStyle name="style1586184222135" xfId="518"/>
    <cellStyle name="style1586184222230" xfId="519"/>
    <cellStyle name="style1586184222325" xfId="520"/>
    <cellStyle name="style1586184832446" xfId="524"/>
    <cellStyle name="style1586184832565" xfId="525"/>
    <cellStyle name="style1586184832658" xfId="526"/>
    <cellStyle name="style1586184832750" xfId="530"/>
    <cellStyle name="style1586184832854" xfId="531"/>
    <cellStyle name="style1586184832948" xfId="532"/>
    <cellStyle name="style1586184833044" xfId="536"/>
    <cellStyle name="style1586184833147" xfId="537"/>
    <cellStyle name="style1586184833262" xfId="538"/>
    <cellStyle name="style1586184833365" xfId="527"/>
    <cellStyle name="style1586184833474" xfId="528"/>
    <cellStyle name="style1586184833576" xfId="529"/>
    <cellStyle name="style1586184833670" xfId="533"/>
    <cellStyle name="style1586184833770" xfId="534"/>
    <cellStyle name="style1586184833865" xfId="535"/>
    <cellStyle name="style1586184833960" xfId="539"/>
    <cellStyle name="style1586184834052" xfId="540"/>
    <cellStyle name="style1586184834147" xfId="541"/>
    <cellStyle name="style1586184834240" xfId="542"/>
    <cellStyle name="style1586184834346" xfId="549"/>
    <cellStyle name="style1586184834461" xfId="556"/>
    <cellStyle name="style1586184834554" xfId="544"/>
    <cellStyle name="style1586184834647" xfId="550"/>
    <cellStyle name="style1586184834747" xfId="543"/>
    <cellStyle name="style1586184834824" xfId="562"/>
    <cellStyle name="style1586184834929" xfId="545"/>
    <cellStyle name="style1586184834998" xfId="563"/>
    <cellStyle name="style1586184835091" xfId="551"/>
    <cellStyle name="style1586184835167" xfId="555"/>
    <cellStyle name="style1586184835318" xfId="557"/>
    <cellStyle name="style1586184835430" xfId="564"/>
    <cellStyle name="style1586184835524" xfId="558"/>
    <cellStyle name="style1586184835594" xfId="546"/>
    <cellStyle name="style1586184835685" xfId="547"/>
    <cellStyle name="style1586184835780" xfId="548"/>
    <cellStyle name="style1586184835873" xfId="552"/>
    <cellStyle name="style1586184835965" xfId="553"/>
    <cellStyle name="style1586184836058" xfId="554"/>
    <cellStyle name="style1586184836389" xfId="559"/>
    <cellStyle name="style1586184836486" xfId="560"/>
    <cellStyle name="style1586184836580" xfId="561"/>
    <cellStyle name="style1586185042663" xfId="565"/>
    <cellStyle name="style1586185042769" xfId="566"/>
    <cellStyle name="style1586185042862" xfId="567"/>
    <cellStyle name="style1586185042956" xfId="571"/>
    <cellStyle name="style1586185043056" xfId="572"/>
    <cellStyle name="style1586185043150" xfId="573"/>
    <cellStyle name="style1586185043241" xfId="577"/>
    <cellStyle name="style1586185043336" xfId="578"/>
    <cellStyle name="style1586185043446" xfId="579"/>
    <cellStyle name="style1586185043547" xfId="568"/>
    <cellStyle name="style1586185043639" xfId="569"/>
    <cellStyle name="style1586185043731" xfId="570"/>
    <cellStyle name="style1586185043832" xfId="574"/>
    <cellStyle name="style1586185043928" xfId="575"/>
    <cellStyle name="style1586185044030" xfId="576"/>
    <cellStyle name="style1586185044128" xfId="580"/>
    <cellStyle name="style1586185044221" xfId="581"/>
    <cellStyle name="style1586185044314" xfId="582"/>
    <cellStyle name="style1586185044408" xfId="583"/>
    <cellStyle name="style1586185044515" xfId="590"/>
    <cellStyle name="style1586185044627" xfId="597"/>
    <cellStyle name="style1586185044720" xfId="585"/>
    <cellStyle name="style1586185044814" xfId="591"/>
    <cellStyle name="style1586185044912" xfId="584"/>
    <cellStyle name="style1586185044987" xfId="603"/>
    <cellStyle name="style1586185045079" xfId="586"/>
    <cellStyle name="style1586185045151" xfId="604"/>
    <cellStyle name="style1586185045247" xfId="592"/>
    <cellStyle name="style1586185045323" xfId="596"/>
    <cellStyle name="style1586185045464" xfId="598"/>
    <cellStyle name="style1586185045565" xfId="605"/>
    <cellStyle name="style1586185045660" xfId="599"/>
    <cellStyle name="style1586185045731" xfId="587"/>
    <cellStyle name="style1586185045824" xfId="588"/>
    <cellStyle name="style1586185045918" xfId="589"/>
    <cellStyle name="style1586185046012" xfId="593"/>
    <cellStyle name="style1586185046107" xfId="594"/>
    <cellStyle name="style1586185046202" xfId="595"/>
    <cellStyle name="style1586185046537" xfId="600"/>
    <cellStyle name="style1586185046630" xfId="601"/>
    <cellStyle name="style1586185046722" xfId="602"/>
    <cellStyle name="style1586260918043" xfId="606"/>
    <cellStyle name="style1586260918182" xfId="607"/>
    <cellStyle name="style1586260918343" xfId="608"/>
    <cellStyle name="style1586260918446" xfId="612"/>
    <cellStyle name="style1586260918579" xfId="613"/>
    <cellStyle name="style1586260918710" xfId="614"/>
    <cellStyle name="style1586260918814" xfId="618"/>
    <cellStyle name="style1586260918915" xfId="619"/>
    <cellStyle name="style1586260919016" xfId="620"/>
    <cellStyle name="style1586260919133" xfId="609"/>
    <cellStyle name="style1586260919233" xfId="610"/>
    <cellStyle name="style1586260919343" xfId="611"/>
    <cellStyle name="style1586260919457" xfId="615"/>
    <cellStyle name="style1586260919576" xfId="616"/>
    <cellStyle name="style1586260919717" xfId="617"/>
    <cellStyle name="style1586260919900" xfId="621"/>
    <cellStyle name="style1586260920037" xfId="622"/>
    <cellStyle name="style1586260920187" xfId="623"/>
    <cellStyle name="style1586260920308" xfId="624"/>
    <cellStyle name="style1586260920446" xfId="631"/>
    <cellStyle name="style1586260920589" xfId="637"/>
    <cellStyle name="style1586260920708" xfId="626"/>
    <cellStyle name="style1586260920832" xfId="632"/>
    <cellStyle name="style1586260920960" xfId="638"/>
    <cellStyle name="style1586260921079" xfId="625"/>
    <cellStyle name="style1586260921163" xfId="643"/>
    <cellStyle name="style1586260921266" xfId="627"/>
    <cellStyle name="style1586260921352" xfId="644"/>
    <cellStyle name="style1586260921455" xfId="633"/>
    <cellStyle name="style1586260921547" xfId="645"/>
    <cellStyle name="style1586260921651" xfId="639"/>
    <cellStyle name="style1586260921727" xfId="628"/>
    <cellStyle name="style1586260921825" xfId="629"/>
    <cellStyle name="style1586260921942" xfId="630"/>
    <cellStyle name="style1586260922055" xfId="634"/>
    <cellStyle name="style1586260922158" xfId="635"/>
    <cellStyle name="style1586260922293" xfId="636"/>
    <cellStyle name="style1586260922632" xfId="640"/>
    <cellStyle name="style1586260922745" xfId="641"/>
    <cellStyle name="style1586260922863" xfId="642"/>
    <cellStyle name="style1586262228813" xfId="646"/>
    <cellStyle name="style1586262228935" xfId="647"/>
    <cellStyle name="style1586262229034" xfId="648"/>
    <cellStyle name="style1586262229136" xfId="652"/>
    <cellStyle name="style1586262229238" xfId="653"/>
    <cellStyle name="style1586262229334" xfId="654"/>
    <cellStyle name="style1586262229447" xfId="658"/>
    <cellStyle name="style1586262229544" xfId="659"/>
    <cellStyle name="style1586262229658" xfId="660"/>
    <cellStyle name="style1586262229764" xfId="649"/>
    <cellStyle name="style1586262229874" xfId="650"/>
    <cellStyle name="style1586262229987" xfId="651"/>
    <cellStyle name="style1586262230086" xfId="655"/>
    <cellStyle name="style1586262230185" xfId="656"/>
    <cellStyle name="style1586262230297" xfId="657"/>
    <cellStyle name="style1586262230425" xfId="661"/>
    <cellStyle name="style1586262230538" xfId="662"/>
    <cellStyle name="style1586262230653" xfId="663"/>
    <cellStyle name="style1586262230766" xfId="664"/>
    <cellStyle name="style1586262230889" xfId="671"/>
    <cellStyle name="style1586262230998" xfId="677"/>
    <cellStyle name="style1586262231097" xfId="666"/>
    <cellStyle name="style1586262231194" xfId="672"/>
    <cellStyle name="style1586262231297" xfId="678"/>
    <cellStyle name="style1586262231398" xfId="665"/>
    <cellStyle name="style1586262231474" xfId="683"/>
    <cellStyle name="style1586262231577" xfId="667"/>
    <cellStyle name="style1586262231663" xfId="684"/>
    <cellStyle name="style1586262231765" xfId="673"/>
    <cellStyle name="style1586262231848" xfId="685"/>
    <cellStyle name="style1586262231953" xfId="679"/>
    <cellStyle name="style1586262232032" xfId="668"/>
    <cellStyle name="style1586262232142" xfId="669"/>
    <cellStyle name="style1586262232253" xfId="670"/>
    <cellStyle name="style1586262232358" xfId="674"/>
    <cellStyle name="style1586262232461" xfId="675"/>
    <cellStyle name="style1586262232563" xfId="676"/>
    <cellStyle name="style1586262232799" xfId="680"/>
    <cellStyle name="style1586262232898" xfId="681"/>
    <cellStyle name="style1586262232997" xfId="682"/>
    <cellStyle name="style1586263284994" xfId="686"/>
    <cellStyle name="style1586263285105" xfId="687"/>
    <cellStyle name="style1586263285199" xfId="688"/>
    <cellStyle name="style1586263285296" xfId="692"/>
    <cellStyle name="style1586263285391" xfId="693"/>
    <cellStyle name="style1586263285485" xfId="694"/>
    <cellStyle name="style1586263285578" xfId="698"/>
    <cellStyle name="style1586263285675" xfId="699"/>
    <cellStyle name="style1586263285772" xfId="700"/>
    <cellStyle name="style1586263285882" xfId="689"/>
    <cellStyle name="style1586263285989" xfId="690"/>
    <cellStyle name="style1586263286085" xfId="691"/>
    <cellStyle name="style1586263286179" xfId="695"/>
    <cellStyle name="style1586263286272" xfId="696"/>
    <cellStyle name="style1586263286374" xfId="697"/>
    <cellStyle name="style1586263286493" xfId="701"/>
    <cellStyle name="style1586263286598" xfId="702"/>
    <cellStyle name="style1586263286699" xfId="703"/>
    <cellStyle name="style1586263286797" xfId="704"/>
    <cellStyle name="style1586263286905" xfId="711"/>
    <cellStyle name="style1586263287001" xfId="717"/>
    <cellStyle name="style1586263287096" xfId="706"/>
    <cellStyle name="style1586263287189" xfId="712"/>
    <cellStyle name="style1586263287287" xfId="718"/>
    <cellStyle name="style1586263287382" xfId="705"/>
    <cellStyle name="style1586263287461" xfId="723"/>
    <cellStyle name="style1586263287559" xfId="707"/>
    <cellStyle name="style1586263287630" xfId="724"/>
    <cellStyle name="style1586263287723" xfId="713"/>
    <cellStyle name="style1586263287801" xfId="725"/>
    <cellStyle name="style1586263287898" xfId="719"/>
    <cellStyle name="style1586263287970" xfId="708"/>
    <cellStyle name="style1586263288064" xfId="709"/>
    <cellStyle name="style1586263288161" xfId="710"/>
    <cellStyle name="style1586263288258" xfId="714"/>
    <cellStyle name="style1586263288364" xfId="715"/>
    <cellStyle name="style1586263288471" xfId="716"/>
    <cellStyle name="style1586263288666" xfId="720"/>
    <cellStyle name="style1586263288772" xfId="721"/>
    <cellStyle name="style1586263288882" xfId="722"/>
    <cellStyle name="Texto de Aviso" xfId="1417"/>
    <cellStyle name="Texto Explicativo" xfId="1418"/>
    <cellStyle name="tit de conc" xfId="1419"/>
    <cellStyle name="tit de conc 2" xfId="1420"/>
    <cellStyle name="TITCOLUNA" xfId="1421"/>
    <cellStyle name="TITCOLUNA 2" xfId="1422"/>
    <cellStyle name="TITCOLUNA 2 2" xfId="1423"/>
    <cellStyle name="TITCOLUNA 2 3" xfId="1424"/>
    <cellStyle name="TITCOLUNA 2 4" xfId="1425"/>
    <cellStyle name="TITCOLUNA 2 5" xfId="1426"/>
    <cellStyle name="TITCOLUNA 2_DadosD3_parte1" xfId="1427"/>
    <cellStyle name="Title 2" xfId="1428"/>
    <cellStyle name="Title 2 2" xfId="1429"/>
    <cellStyle name="Title 3" xfId="1430"/>
    <cellStyle name="Título" xfId="1431"/>
    <cellStyle name="titulos d a coluna" xfId="1432"/>
    <cellStyle name="Total 2" xfId="1433"/>
    <cellStyle name="Total 2 2" xfId="1434"/>
    <cellStyle name="Total 2 2 2" xfId="1435"/>
    <cellStyle name="Total 2 2 3" xfId="1436"/>
    <cellStyle name="Total 2 2 4" xfId="1437"/>
    <cellStyle name="Total 2 3" xfId="1438"/>
    <cellStyle name="Total 2 4" xfId="1439"/>
    <cellStyle name="Total 2 5" xfId="1440"/>
    <cellStyle name="Total 3" xfId="1441"/>
    <cellStyle name="Total 3 2" xfId="1442"/>
    <cellStyle name="Total 3 2 2" xfId="1443"/>
    <cellStyle name="Total 3 3" xfId="1444"/>
    <cellStyle name="Total 3 4" xfId="1445"/>
    <cellStyle name="Total 3 5" xfId="1446"/>
    <cellStyle name="Total 4" xfId="1447"/>
    <cellStyle name="Total 4 2" xfId="1448"/>
    <cellStyle name="Verificar Célula" xfId="1449"/>
    <cellStyle name="Vírgula_Cap11 b" xfId="1450"/>
    <cellStyle name="Warning Text 2" xfId="1451"/>
    <cellStyle name="Warning Text 2 2" xfId="1452"/>
    <cellStyle name="Warning Text 3" xfId="1453"/>
    <cellStyle name="WithoutLine" xfId="1454"/>
  </cellStyles>
  <dxfs count="1">
    <dxf>
      <font>
        <condense val="0"/>
        <extend val="0"/>
        <color rgb="FF9C0006"/>
      </font>
      <fill>
        <patternFill>
          <bgColor rgb="FFFFC7CE"/>
        </patternFill>
      </fill>
    </dxf>
  </dxfs>
  <tableStyles count="0" defaultTableStyle="TableStyleMedium9" defaultPivotStyle="PivotStyleLight16"/>
  <colors>
    <mruColors>
      <color rgb="FFE46C0A"/>
      <color rgb="FFFAC09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0"/>
  <sheetViews>
    <sheetView showGridLines="0" tabSelected="1" zoomScale="90" zoomScaleNormal="90" workbookViewId="0"/>
  </sheetViews>
  <sheetFormatPr defaultRowHeight="14.4"/>
  <cols>
    <col min="1" max="1" width="2.6640625" customWidth="1"/>
  </cols>
  <sheetData>
    <row r="1" spans="1:2">
      <c r="B1" t="s">
        <v>751</v>
      </c>
    </row>
    <row r="2" spans="1:2" ht="20.25" customHeight="1">
      <c r="A2" s="51"/>
      <c r="B2" s="52" t="s">
        <v>806</v>
      </c>
    </row>
    <row r="3" spans="1:2" ht="20.25" customHeight="1">
      <c r="A3" s="51"/>
      <c r="B3" s="52" t="s">
        <v>755</v>
      </c>
    </row>
    <row r="4" spans="1:2" ht="20.25" customHeight="1">
      <c r="A4" s="2"/>
      <c r="B4" s="7" t="s">
        <v>757</v>
      </c>
    </row>
    <row r="5" spans="1:2" ht="20.25" customHeight="1">
      <c r="A5" s="2"/>
      <c r="B5" s="7" t="s">
        <v>758</v>
      </c>
    </row>
    <row r="6" spans="1:2" ht="20.25" customHeight="1">
      <c r="A6" s="2"/>
      <c r="B6" s="7" t="s">
        <v>756</v>
      </c>
    </row>
    <row r="7" spans="1:2" ht="20.25" customHeight="1">
      <c r="A7" s="2"/>
      <c r="B7" s="7" t="s">
        <v>759</v>
      </c>
    </row>
    <row r="8" spans="1:2" ht="20.25" customHeight="1">
      <c r="A8" s="2"/>
      <c r="B8" s="7" t="s">
        <v>752</v>
      </c>
    </row>
    <row r="9" spans="1:2" ht="20.25" customHeight="1">
      <c r="B9" s="20" t="s">
        <v>754</v>
      </c>
    </row>
    <row r="10" spans="1:2" ht="20.25" customHeight="1">
      <c r="B10" s="20" t="s">
        <v>753</v>
      </c>
    </row>
  </sheetData>
  <hyperlinks>
    <hyperlink ref="B2" location="'Quadro 1'!A1" display="Quadro 1. Indicadores de diferenciação do território da Área Metropolitana de Lisboa em estado de calamidade, AML e município"/>
    <hyperlink ref="B3" location="'Quadro 2'!A1" display="Quadro 2. Indicadores de diferenciação do território da Área Metropolitana de Lisboa em estado de calamidade, território em estado de calamidade e restante AML"/>
    <hyperlink ref="B4" location="'Table 1'!A1" display="Table 1. Cumulative number of deaths in Portugal from March 1st to April 12th, by day of death, sex and age group (0-64, 65-69, 70-74, 75-79, 80-84, 85+), 2018-2020"/>
    <hyperlink ref="B5:B7" location="'Quadro 2'!A1" display="'Quadro 2'!A1"/>
    <hyperlink ref="B5" location="'Table 2'!A1" display="Table 2. Cumulative number of deaths per 100 thousand inhabitants in Portugal, from March 1st to April 12th, by day of death, sex and age group (0-64, 65-69, 70-74, 75-79, 80-84, 85+), 2018-2020"/>
    <hyperlink ref="B6" location="'Table 3'!A1" display="Table 3. Cumulative number of deaths in Portugal, from March 1st to April 12th, by day of death, sex and age group (65+, 75+, 85+), 2018-2020"/>
    <hyperlink ref="B7" location="'Table 4'!A1" display="Table 4. Cumulative number of deaths per 100 thousand inhabitants in Portugal, from March 1st to April 12th, by day of death, sex and age group (65+, 75+, 85+), 2018-2020"/>
    <hyperlink ref="B8" location="'Table 5'!A1" display="Table 5. Number of deaths in Portugal (Total, 75+) by week of death and sex, 2018-2020"/>
    <hyperlink ref="B10" location="'Table 9'!A1" display="Table 9. Proportion of the population 'staying put' since March 1st, 2020, by day (Sundays and Mondays) and NUTS 3"/>
    <hyperlink ref="B9" location="'Table 8'!A1" display="Table 8. Socioeconomic impact indicators of the pandemic situation of COVID-19 disease, Portugal, NUTS 3 and municipality"/>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P31"/>
  <sheetViews>
    <sheetView showGridLines="0" workbookViewId="0"/>
  </sheetViews>
  <sheetFormatPr defaultRowHeight="14.4"/>
  <cols>
    <col min="1" max="1" width="13" customWidth="1"/>
    <col min="2" max="2" width="27.109375" customWidth="1"/>
    <col min="3" max="3" width="14" bestFit="1" customWidth="1"/>
    <col min="4" max="4" width="12.88671875" bestFit="1" customWidth="1"/>
    <col min="5" max="5" width="14" bestFit="1" customWidth="1"/>
    <col min="6" max="6" width="12.88671875" bestFit="1" customWidth="1"/>
    <col min="7" max="26" width="14" bestFit="1" customWidth="1"/>
    <col min="27" max="30" width="13.33203125" bestFit="1" customWidth="1"/>
    <col min="31" max="38" width="13.33203125" customWidth="1"/>
    <col min="39" max="42" width="14.109375" customWidth="1"/>
  </cols>
  <sheetData>
    <row r="1" spans="1:42">
      <c r="A1" s="1" t="s">
        <v>753</v>
      </c>
    </row>
    <row r="2" spans="1:42">
      <c r="A2" s="8" t="s">
        <v>706</v>
      </c>
    </row>
    <row r="3" spans="1:42">
      <c r="B3" s="26"/>
      <c r="C3" s="28" t="s">
        <v>671</v>
      </c>
      <c r="D3" s="28" t="s">
        <v>672</v>
      </c>
      <c r="E3" s="28" t="s">
        <v>673</v>
      </c>
      <c r="F3" s="28" t="s">
        <v>674</v>
      </c>
      <c r="G3" s="28" t="s">
        <v>675</v>
      </c>
      <c r="H3" s="28" t="s">
        <v>676</v>
      </c>
      <c r="I3" s="28" t="s">
        <v>677</v>
      </c>
      <c r="J3" s="28" t="s">
        <v>678</v>
      </c>
      <c r="K3" s="28" t="s">
        <v>679</v>
      </c>
      <c r="L3" s="28" t="s">
        <v>680</v>
      </c>
      <c r="M3" s="28" t="s">
        <v>681</v>
      </c>
      <c r="N3" s="28" t="s">
        <v>682</v>
      </c>
      <c r="O3" s="28" t="s">
        <v>683</v>
      </c>
      <c r="P3" s="28" t="s">
        <v>684</v>
      </c>
      <c r="Q3" s="28" t="s">
        <v>685</v>
      </c>
      <c r="R3" s="28" t="s">
        <v>686</v>
      </c>
      <c r="S3" s="28" t="s">
        <v>687</v>
      </c>
      <c r="T3" s="28" t="s">
        <v>688</v>
      </c>
      <c r="U3" s="28" t="s">
        <v>689</v>
      </c>
      <c r="V3" s="28" t="s">
        <v>690</v>
      </c>
      <c r="W3" s="28" t="s">
        <v>691</v>
      </c>
      <c r="X3" s="28" t="s">
        <v>692</v>
      </c>
      <c r="Y3" s="28" t="s">
        <v>693</v>
      </c>
      <c r="Z3" s="28" t="s">
        <v>694</v>
      </c>
      <c r="AA3" s="35">
        <v>43975</v>
      </c>
      <c r="AB3" s="35">
        <v>43976</v>
      </c>
      <c r="AC3" s="35">
        <v>43982</v>
      </c>
      <c r="AD3" s="35">
        <v>43983</v>
      </c>
      <c r="AE3" s="35">
        <v>43989</v>
      </c>
      <c r="AF3" s="35">
        <v>43990</v>
      </c>
      <c r="AG3" s="35">
        <v>43996</v>
      </c>
      <c r="AH3" s="35">
        <v>43997</v>
      </c>
      <c r="AI3" s="35">
        <v>44003</v>
      </c>
      <c r="AJ3" s="35">
        <v>44004</v>
      </c>
      <c r="AK3" s="35">
        <v>44010</v>
      </c>
      <c r="AL3" s="35">
        <v>44011</v>
      </c>
      <c r="AM3" s="35">
        <v>44017</v>
      </c>
      <c r="AN3" s="35">
        <v>44018</v>
      </c>
      <c r="AO3" s="35">
        <v>44024</v>
      </c>
      <c r="AP3" s="35">
        <v>44025</v>
      </c>
    </row>
    <row r="4" spans="1:42" ht="15" thickBot="1">
      <c r="A4" s="13" t="s">
        <v>760</v>
      </c>
      <c r="B4" s="13" t="s">
        <v>761</v>
      </c>
      <c r="C4" s="13" t="s">
        <v>783</v>
      </c>
      <c r="D4" s="13" t="s">
        <v>784</v>
      </c>
      <c r="E4" s="13" t="s">
        <v>783</v>
      </c>
      <c r="F4" s="13" t="s">
        <v>784</v>
      </c>
      <c r="G4" s="13" t="s">
        <v>783</v>
      </c>
      <c r="H4" s="13" t="s">
        <v>784</v>
      </c>
      <c r="I4" s="13" t="s">
        <v>783</v>
      </c>
      <c r="J4" s="13" t="s">
        <v>784</v>
      </c>
      <c r="K4" s="13" t="s">
        <v>783</v>
      </c>
      <c r="L4" s="13" t="s">
        <v>784</v>
      </c>
      <c r="M4" s="13" t="s">
        <v>783</v>
      </c>
      <c r="N4" s="13" t="s">
        <v>784</v>
      </c>
      <c r="O4" s="13" t="s">
        <v>783</v>
      </c>
      <c r="P4" s="13" t="s">
        <v>784</v>
      </c>
      <c r="Q4" s="13" t="s">
        <v>783</v>
      </c>
      <c r="R4" s="13" t="s">
        <v>784</v>
      </c>
      <c r="S4" s="13" t="s">
        <v>783</v>
      </c>
      <c r="T4" s="13" t="s">
        <v>784</v>
      </c>
      <c r="U4" s="13" t="s">
        <v>783</v>
      </c>
      <c r="V4" s="13" t="s">
        <v>784</v>
      </c>
      <c r="W4" s="13" t="s">
        <v>783</v>
      </c>
      <c r="X4" s="13" t="s">
        <v>784</v>
      </c>
      <c r="Y4" s="13" t="s">
        <v>783</v>
      </c>
      <c r="Z4" s="13" t="s">
        <v>784</v>
      </c>
      <c r="AA4" s="13" t="s">
        <v>783</v>
      </c>
      <c r="AB4" s="13" t="s">
        <v>784</v>
      </c>
      <c r="AC4" s="13" t="s">
        <v>783</v>
      </c>
      <c r="AD4" s="13" t="s">
        <v>784</v>
      </c>
      <c r="AE4" s="13" t="s">
        <v>783</v>
      </c>
      <c r="AF4" s="13" t="s">
        <v>784</v>
      </c>
      <c r="AG4" s="13" t="s">
        <v>783</v>
      </c>
      <c r="AH4" s="13" t="s">
        <v>784</v>
      </c>
      <c r="AI4" s="13" t="s">
        <v>783</v>
      </c>
      <c r="AJ4" s="13" t="s">
        <v>784</v>
      </c>
      <c r="AK4" s="13" t="s">
        <v>783</v>
      </c>
      <c r="AL4" s="13" t="s">
        <v>784</v>
      </c>
      <c r="AM4" s="13" t="s">
        <v>783</v>
      </c>
      <c r="AN4" s="13" t="s">
        <v>784</v>
      </c>
      <c r="AO4" s="13" t="s">
        <v>783</v>
      </c>
      <c r="AP4" s="13" t="s">
        <v>784</v>
      </c>
    </row>
    <row r="5" spans="1:42">
      <c r="A5" s="17" t="s">
        <v>4</v>
      </c>
      <c r="B5" s="40" t="s">
        <v>5</v>
      </c>
      <c r="C5" s="27" t="s">
        <v>695</v>
      </c>
      <c r="D5" s="27" t="s">
        <v>696</v>
      </c>
      <c r="E5" s="27" t="s">
        <v>695</v>
      </c>
      <c r="F5" s="27" t="s">
        <v>696</v>
      </c>
      <c r="G5" s="27" t="s">
        <v>697</v>
      </c>
      <c r="H5" s="27" t="s">
        <v>698</v>
      </c>
      <c r="I5" s="27" t="s">
        <v>699</v>
      </c>
      <c r="J5" s="27" t="s">
        <v>700</v>
      </c>
      <c r="K5" s="27" t="s">
        <v>699</v>
      </c>
      <c r="L5" s="27" t="s">
        <v>701</v>
      </c>
      <c r="M5" s="27" t="s">
        <v>702</v>
      </c>
      <c r="N5" s="27" t="s">
        <v>700</v>
      </c>
      <c r="O5" s="27" t="s">
        <v>699</v>
      </c>
      <c r="P5" s="27" t="s">
        <v>703</v>
      </c>
      <c r="Q5" s="27" t="s">
        <v>700</v>
      </c>
      <c r="R5" s="27" t="s">
        <v>697</v>
      </c>
      <c r="S5" s="27" t="s">
        <v>701</v>
      </c>
      <c r="T5" s="27" t="s">
        <v>704</v>
      </c>
      <c r="U5" s="27" t="s">
        <v>704</v>
      </c>
      <c r="V5" s="27" t="s">
        <v>698</v>
      </c>
      <c r="W5" s="27" t="s">
        <v>704</v>
      </c>
      <c r="X5" s="27" t="s">
        <v>698</v>
      </c>
      <c r="Y5" s="27" t="s">
        <v>698</v>
      </c>
      <c r="Z5" s="27" t="s">
        <v>695</v>
      </c>
      <c r="AA5" s="23" t="s">
        <v>695</v>
      </c>
      <c r="AB5" s="23" t="s">
        <v>695</v>
      </c>
      <c r="AC5" s="23" t="s">
        <v>695</v>
      </c>
      <c r="AD5" s="23" t="s">
        <v>696</v>
      </c>
      <c r="AE5" s="23" t="s">
        <v>695</v>
      </c>
      <c r="AF5" s="23" t="s">
        <v>696</v>
      </c>
      <c r="AG5" s="23" t="s">
        <v>695</v>
      </c>
      <c r="AH5" s="23" t="s">
        <v>696</v>
      </c>
      <c r="AI5" s="23" t="s">
        <v>695</v>
      </c>
      <c r="AJ5" s="23" t="s">
        <v>696</v>
      </c>
      <c r="AK5" s="23" t="s">
        <v>695</v>
      </c>
      <c r="AL5" s="23" t="s">
        <v>696</v>
      </c>
      <c r="AM5" s="23" t="s">
        <v>696</v>
      </c>
      <c r="AN5" s="23" t="s">
        <v>696</v>
      </c>
      <c r="AO5" s="23" t="s">
        <v>696</v>
      </c>
      <c r="AP5" s="23" t="s">
        <v>696</v>
      </c>
    </row>
    <row r="6" spans="1:42">
      <c r="A6" s="17" t="s">
        <v>26</v>
      </c>
      <c r="B6" s="40" t="s">
        <v>27</v>
      </c>
      <c r="C6" s="27" t="s">
        <v>695</v>
      </c>
      <c r="D6" s="27" t="s">
        <v>696</v>
      </c>
      <c r="E6" s="27" t="s">
        <v>695</v>
      </c>
      <c r="F6" s="27" t="s">
        <v>696</v>
      </c>
      <c r="G6" s="27" t="s">
        <v>700</v>
      </c>
      <c r="H6" s="27" t="s">
        <v>698</v>
      </c>
      <c r="I6" s="27" t="s">
        <v>699</v>
      </c>
      <c r="J6" s="27" t="s">
        <v>700</v>
      </c>
      <c r="K6" s="27" t="s">
        <v>702</v>
      </c>
      <c r="L6" s="27" t="s">
        <v>701</v>
      </c>
      <c r="M6" s="27" t="s">
        <v>702</v>
      </c>
      <c r="N6" s="27" t="s">
        <v>701</v>
      </c>
      <c r="O6" s="27" t="s">
        <v>699</v>
      </c>
      <c r="P6" s="27" t="s">
        <v>699</v>
      </c>
      <c r="Q6" s="27" t="s">
        <v>701</v>
      </c>
      <c r="R6" s="27" t="s">
        <v>700</v>
      </c>
      <c r="S6" s="27" t="s">
        <v>701</v>
      </c>
      <c r="T6" s="27" t="s">
        <v>697</v>
      </c>
      <c r="U6" s="27" t="s">
        <v>697</v>
      </c>
      <c r="V6" s="27" t="s">
        <v>704</v>
      </c>
      <c r="W6" s="27" t="s">
        <v>704</v>
      </c>
      <c r="X6" s="27" t="s">
        <v>698</v>
      </c>
      <c r="Y6" s="27" t="s">
        <v>698</v>
      </c>
      <c r="Z6" s="27" t="s">
        <v>695</v>
      </c>
      <c r="AA6" s="23" t="s">
        <v>695</v>
      </c>
      <c r="AB6" s="23" t="s">
        <v>695</v>
      </c>
      <c r="AC6" s="23" t="s">
        <v>695</v>
      </c>
      <c r="AD6" s="23" t="s">
        <v>695</v>
      </c>
      <c r="AE6" s="23" t="s">
        <v>695</v>
      </c>
      <c r="AF6" s="23" t="s">
        <v>696</v>
      </c>
      <c r="AG6" s="23" t="s">
        <v>695</v>
      </c>
      <c r="AH6" s="23" t="s">
        <v>696</v>
      </c>
      <c r="AI6" s="23" t="s">
        <v>695</v>
      </c>
      <c r="AJ6" s="23" t="s">
        <v>696</v>
      </c>
      <c r="AK6" s="23" t="s">
        <v>695</v>
      </c>
      <c r="AL6" s="23" t="s">
        <v>696</v>
      </c>
      <c r="AM6" s="23" t="s">
        <v>695</v>
      </c>
      <c r="AN6" s="23" t="s">
        <v>696</v>
      </c>
      <c r="AO6" s="23" t="s">
        <v>695</v>
      </c>
      <c r="AP6" s="23" t="s">
        <v>696</v>
      </c>
    </row>
    <row r="7" spans="1:42">
      <c r="A7" s="17" t="s">
        <v>40</v>
      </c>
      <c r="B7" s="40" t="s">
        <v>41</v>
      </c>
      <c r="C7" s="27" t="s">
        <v>695</v>
      </c>
      <c r="D7" s="27" t="s">
        <v>696</v>
      </c>
      <c r="E7" s="27" t="s">
        <v>696</v>
      </c>
      <c r="F7" s="27" t="s">
        <v>696</v>
      </c>
      <c r="G7" s="27" t="s">
        <v>697</v>
      </c>
      <c r="H7" s="27" t="s">
        <v>698</v>
      </c>
      <c r="I7" s="27" t="s">
        <v>699</v>
      </c>
      <c r="J7" s="27" t="s">
        <v>697</v>
      </c>
      <c r="K7" s="27" t="s">
        <v>699</v>
      </c>
      <c r="L7" s="27" t="s">
        <v>700</v>
      </c>
      <c r="M7" s="27" t="s">
        <v>702</v>
      </c>
      <c r="N7" s="27" t="s">
        <v>700</v>
      </c>
      <c r="O7" s="27" t="s">
        <v>699</v>
      </c>
      <c r="P7" s="27" t="s">
        <v>699</v>
      </c>
      <c r="Q7" s="27" t="s">
        <v>701</v>
      </c>
      <c r="R7" s="27" t="s">
        <v>697</v>
      </c>
      <c r="S7" s="27" t="s">
        <v>701</v>
      </c>
      <c r="T7" s="27" t="s">
        <v>704</v>
      </c>
      <c r="U7" s="27" t="s">
        <v>704</v>
      </c>
      <c r="V7" s="27" t="s">
        <v>698</v>
      </c>
      <c r="W7" s="27" t="s">
        <v>704</v>
      </c>
      <c r="X7" s="27" t="s">
        <v>698</v>
      </c>
      <c r="Y7" s="27" t="s">
        <v>698</v>
      </c>
      <c r="Z7" s="27" t="s">
        <v>695</v>
      </c>
      <c r="AA7" s="23" t="s">
        <v>695</v>
      </c>
      <c r="AB7" s="23" t="s">
        <v>695</v>
      </c>
      <c r="AC7" s="23" t="s">
        <v>695</v>
      </c>
      <c r="AD7" s="23" t="s">
        <v>696</v>
      </c>
      <c r="AE7" s="23" t="s">
        <v>695</v>
      </c>
      <c r="AF7" s="23" t="s">
        <v>696</v>
      </c>
      <c r="AG7" s="23" t="s">
        <v>695</v>
      </c>
      <c r="AH7" s="23" t="s">
        <v>696</v>
      </c>
      <c r="AI7" s="23" t="s">
        <v>695</v>
      </c>
      <c r="AJ7" s="23" t="s">
        <v>696</v>
      </c>
      <c r="AK7" s="23" t="s">
        <v>695</v>
      </c>
      <c r="AL7" s="23" t="s">
        <v>696</v>
      </c>
      <c r="AM7" s="23" t="s">
        <v>695</v>
      </c>
      <c r="AN7" s="23" t="s">
        <v>696</v>
      </c>
      <c r="AO7" s="23" t="s">
        <v>695</v>
      </c>
      <c r="AP7" s="23" t="s">
        <v>696</v>
      </c>
    </row>
    <row r="8" spans="1:42">
      <c r="A8" s="17" t="s">
        <v>58</v>
      </c>
      <c r="B8" s="40" t="s">
        <v>59</v>
      </c>
      <c r="C8" s="27" t="s">
        <v>695</v>
      </c>
      <c r="D8" s="27" t="s">
        <v>696</v>
      </c>
      <c r="E8" s="27" t="s">
        <v>695</v>
      </c>
      <c r="F8" s="27" t="s">
        <v>696</v>
      </c>
      <c r="G8" s="27" t="s">
        <v>701</v>
      </c>
      <c r="H8" s="27" t="s">
        <v>698</v>
      </c>
      <c r="I8" s="27" t="s">
        <v>702</v>
      </c>
      <c r="J8" s="27" t="s">
        <v>701</v>
      </c>
      <c r="K8" s="27" t="s">
        <v>702</v>
      </c>
      <c r="L8" s="27" t="s">
        <v>703</v>
      </c>
      <c r="M8" s="27" t="s">
        <v>702</v>
      </c>
      <c r="N8" s="27" t="s">
        <v>701</v>
      </c>
      <c r="O8" s="27" t="s">
        <v>702</v>
      </c>
      <c r="P8" s="27" t="s">
        <v>699</v>
      </c>
      <c r="Q8" s="27" t="s">
        <v>703</v>
      </c>
      <c r="R8" s="27" t="s">
        <v>700</v>
      </c>
      <c r="S8" s="27" t="s">
        <v>703</v>
      </c>
      <c r="T8" s="27" t="s">
        <v>697</v>
      </c>
      <c r="U8" s="27" t="s">
        <v>700</v>
      </c>
      <c r="V8" s="27" t="s">
        <v>704</v>
      </c>
      <c r="W8" s="27" t="s">
        <v>697</v>
      </c>
      <c r="X8" s="27" t="s">
        <v>698</v>
      </c>
      <c r="Y8" s="27" t="s">
        <v>704</v>
      </c>
      <c r="Z8" s="27" t="s">
        <v>695</v>
      </c>
      <c r="AA8" s="23" t="s">
        <v>698</v>
      </c>
      <c r="AB8" s="23" t="s">
        <v>695</v>
      </c>
      <c r="AC8" s="23" t="s">
        <v>695</v>
      </c>
      <c r="AD8" s="23" t="s">
        <v>695</v>
      </c>
      <c r="AE8" s="23" t="s">
        <v>695</v>
      </c>
      <c r="AF8" s="23" t="s">
        <v>696</v>
      </c>
      <c r="AG8" s="23" t="s">
        <v>695</v>
      </c>
      <c r="AH8" s="23" t="s">
        <v>696</v>
      </c>
      <c r="AI8" s="23" t="s">
        <v>695</v>
      </c>
      <c r="AJ8" s="23" t="s">
        <v>696</v>
      </c>
      <c r="AK8" s="23" t="s">
        <v>695</v>
      </c>
      <c r="AL8" s="23" t="s">
        <v>696</v>
      </c>
      <c r="AM8" s="23" t="s">
        <v>695</v>
      </c>
      <c r="AN8" s="23" t="s">
        <v>696</v>
      </c>
      <c r="AO8" s="23" t="s">
        <v>695</v>
      </c>
      <c r="AP8" s="23" t="s">
        <v>696</v>
      </c>
    </row>
    <row r="9" spans="1:42">
      <c r="A9" s="17" t="s">
        <v>94</v>
      </c>
      <c r="B9" s="40" t="s">
        <v>95</v>
      </c>
      <c r="C9" s="27" t="s">
        <v>695</v>
      </c>
      <c r="D9" s="27" t="s">
        <v>696</v>
      </c>
      <c r="E9" s="27" t="s">
        <v>696</v>
      </c>
      <c r="F9" s="27" t="s">
        <v>696</v>
      </c>
      <c r="G9" s="27" t="s">
        <v>700</v>
      </c>
      <c r="H9" s="27" t="s">
        <v>704</v>
      </c>
      <c r="I9" s="27" t="s">
        <v>699</v>
      </c>
      <c r="J9" s="27" t="s">
        <v>700</v>
      </c>
      <c r="K9" s="27" t="s">
        <v>699</v>
      </c>
      <c r="L9" s="27" t="s">
        <v>703</v>
      </c>
      <c r="M9" s="27" t="s">
        <v>702</v>
      </c>
      <c r="N9" s="27" t="s">
        <v>700</v>
      </c>
      <c r="O9" s="27" t="s">
        <v>699</v>
      </c>
      <c r="P9" s="27" t="s">
        <v>701</v>
      </c>
      <c r="Q9" s="27" t="s">
        <v>701</v>
      </c>
      <c r="R9" s="27" t="s">
        <v>697</v>
      </c>
      <c r="S9" s="27" t="s">
        <v>701</v>
      </c>
      <c r="T9" s="27" t="s">
        <v>697</v>
      </c>
      <c r="U9" s="27" t="s">
        <v>697</v>
      </c>
      <c r="V9" s="27" t="s">
        <v>698</v>
      </c>
      <c r="W9" s="27" t="s">
        <v>697</v>
      </c>
      <c r="X9" s="27" t="s">
        <v>698</v>
      </c>
      <c r="Y9" s="27" t="s">
        <v>698</v>
      </c>
      <c r="Z9" s="27" t="s">
        <v>695</v>
      </c>
      <c r="AA9" s="23" t="s">
        <v>698</v>
      </c>
      <c r="AB9" s="23" t="s">
        <v>695</v>
      </c>
      <c r="AC9" s="23" t="s">
        <v>698</v>
      </c>
      <c r="AD9" s="23" t="s">
        <v>695</v>
      </c>
      <c r="AE9" s="23" t="s">
        <v>695</v>
      </c>
      <c r="AF9" s="23" t="s">
        <v>695</v>
      </c>
      <c r="AG9" s="23" t="s">
        <v>698</v>
      </c>
      <c r="AH9" s="23" t="s">
        <v>695</v>
      </c>
      <c r="AI9" s="23" t="s">
        <v>695</v>
      </c>
      <c r="AJ9" s="23" t="s">
        <v>695</v>
      </c>
      <c r="AK9" s="23" t="s">
        <v>695</v>
      </c>
      <c r="AL9" s="23" t="s">
        <v>695</v>
      </c>
      <c r="AM9" s="23" t="s">
        <v>695</v>
      </c>
      <c r="AN9" s="23" t="s">
        <v>696</v>
      </c>
      <c r="AO9" s="23" t="s">
        <v>695</v>
      </c>
      <c r="AP9" s="23" t="s">
        <v>696</v>
      </c>
    </row>
    <row r="10" spans="1:42">
      <c r="A10" s="17" t="s">
        <v>108</v>
      </c>
      <c r="B10" s="40" t="s">
        <v>109</v>
      </c>
      <c r="C10" s="27" t="s">
        <v>695</v>
      </c>
      <c r="D10" s="27" t="s">
        <v>696</v>
      </c>
      <c r="E10" s="27" t="s">
        <v>696</v>
      </c>
      <c r="F10" s="27" t="s">
        <v>696</v>
      </c>
      <c r="G10" s="27" t="s">
        <v>697</v>
      </c>
      <c r="H10" s="27" t="s">
        <v>695</v>
      </c>
      <c r="I10" s="27" t="s">
        <v>703</v>
      </c>
      <c r="J10" s="27" t="s">
        <v>704</v>
      </c>
      <c r="K10" s="27" t="s">
        <v>703</v>
      </c>
      <c r="L10" s="27" t="s">
        <v>697</v>
      </c>
      <c r="M10" s="27" t="s">
        <v>699</v>
      </c>
      <c r="N10" s="27" t="s">
        <v>697</v>
      </c>
      <c r="O10" s="27" t="s">
        <v>703</v>
      </c>
      <c r="P10" s="27" t="s">
        <v>701</v>
      </c>
      <c r="Q10" s="27" t="s">
        <v>700</v>
      </c>
      <c r="R10" s="27" t="s">
        <v>704</v>
      </c>
      <c r="S10" s="27" t="s">
        <v>697</v>
      </c>
      <c r="T10" s="27" t="s">
        <v>704</v>
      </c>
      <c r="U10" s="27" t="s">
        <v>704</v>
      </c>
      <c r="V10" s="27" t="s">
        <v>698</v>
      </c>
      <c r="W10" s="27" t="s">
        <v>698</v>
      </c>
      <c r="X10" s="27" t="s">
        <v>695</v>
      </c>
      <c r="Y10" s="27" t="s">
        <v>695</v>
      </c>
      <c r="Z10" s="27" t="s">
        <v>695</v>
      </c>
      <c r="AA10" s="23" t="s">
        <v>695</v>
      </c>
      <c r="AB10" s="23" t="s">
        <v>696</v>
      </c>
      <c r="AC10" s="23" t="s">
        <v>695</v>
      </c>
      <c r="AD10" s="23" t="s">
        <v>696</v>
      </c>
      <c r="AE10" s="23" t="s">
        <v>695</v>
      </c>
      <c r="AF10" s="23" t="s">
        <v>696</v>
      </c>
      <c r="AG10" s="23" t="s">
        <v>695</v>
      </c>
      <c r="AH10" s="23" t="s">
        <v>696</v>
      </c>
      <c r="AI10" s="23" t="s">
        <v>696</v>
      </c>
      <c r="AJ10" s="23" t="s">
        <v>696</v>
      </c>
      <c r="AK10" s="23" t="s">
        <v>695</v>
      </c>
      <c r="AL10" s="23" t="s">
        <v>696</v>
      </c>
      <c r="AM10" s="23" t="s">
        <v>695</v>
      </c>
      <c r="AN10" s="23" t="s">
        <v>696</v>
      </c>
      <c r="AO10" s="23" t="s">
        <v>695</v>
      </c>
      <c r="AP10" s="23" t="s">
        <v>696</v>
      </c>
    </row>
    <row r="11" spans="1:42">
      <c r="A11" s="17" t="s">
        <v>132</v>
      </c>
      <c r="B11" s="40" t="s">
        <v>133</v>
      </c>
      <c r="C11" s="27" t="s">
        <v>695</v>
      </c>
      <c r="D11" s="27" t="s">
        <v>696</v>
      </c>
      <c r="E11" s="27" t="s">
        <v>695</v>
      </c>
      <c r="F11" s="27" t="s">
        <v>696</v>
      </c>
      <c r="G11" s="27" t="s">
        <v>697</v>
      </c>
      <c r="H11" s="27" t="s">
        <v>704</v>
      </c>
      <c r="I11" s="27" t="s">
        <v>699</v>
      </c>
      <c r="J11" s="27" t="s">
        <v>700</v>
      </c>
      <c r="K11" s="27" t="s">
        <v>699</v>
      </c>
      <c r="L11" s="27" t="s">
        <v>703</v>
      </c>
      <c r="M11" s="27" t="s">
        <v>702</v>
      </c>
      <c r="N11" s="27" t="s">
        <v>701</v>
      </c>
      <c r="O11" s="27" t="s">
        <v>699</v>
      </c>
      <c r="P11" s="27" t="s">
        <v>703</v>
      </c>
      <c r="Q11" s="27" t="s">
        <v>701</v>
      </c>
      <c r="R11" s="27" t="s">
        <v>697</v>
      </c>
      <c r="S11" s="27" t="s">
        <v>701</v>
      </c>
      <c r="T11" s="27" t="s">
        <v>697</v>
      </c>
      <c r="U11" s="27" t="s">
        <v>697</v>
      </c>
      <c r="V11" s="27" t="s">
        <v>704</v>
      </c>
      <c r="W11" s="27" t="s">
        <v>697</v>
      </c>
      <c r="X11" s="27" t="s">
        <v>698</v>
      </c>
      <c r="Y11" s="27" t="s">
        <v>698</v>
      </c>
      <c r="Z11" s="27" t="s">
        <v>695</v>
      </c>
      <c r="AA11" s="23" t="s">
        <v>698</v>
      </c>
      <c r="AB11" s="23" t="s">
        <v>695</v>
      </c>
      <c r="AC11" s="23" t="s">
        <v>698</v>
      </c>
      <c r="AD11" s="23" t="s">
        <v>695</v>
      </c>
      <c r="AE11" s="23" t="s">
        <v>698</v>
      </c>
      <c r="AF11" s="23" t="s">
        <v>695</v>
      </c>
      <c r="AG11" s="23" t="s">
        <v>695</v>
      </c>
      <c r="AH11" s="23" t="s">
        <v>695</v>
      </c>
      <c r="AI11" s="23" t="s">
        <v>695</v>
      </c>
      <c r="AJ11" s="23" t="s">
        <v>696</v>
      </c>
      <c r="AK11" s="23" t="s">
        <v>695</v>
      </c>
      <c r="AL11" s="23" t="s">
        <v>696</v>
      </c>
      <c r="AM11" s="23" t="s">
        <v>695</v>
      </c>
      <c r="AN11" s="23" t="s">
        <v>695</v>
      </c>
      <c r="AO11" s="23" t="s">
        <v>695</v>
      </c>
      <c r="AP11" s="23" t="s">
        <v>696</v>
      </c>
    </row>
    <row r="12" spans="1:42">
      <c r="A12" s="17" t="s">
        <v>172</v>
      </c>
      <c r="B12" s="40" t="s">
        <v>173</v>
      </c>
      <c r="C12" s="27" t="s">
        <v>695</v>
      </c>
      <c r="D12" s="27" t="s">
        <v>696</v>
      </c>
      <c r="E12" s="27" t="s">
        <v>695</v>
      </c>
      <c r="F12" s="27" t="s">
        <v>696</v>
      </c>
      <c r="G12" s="27" t="s">
        <v>700</v>
      </c>
      <c r="H12" s="27" t="s">
        <v>704</v>
      </c>
      <c r="I12" s="27" t="s">
        <v>702</v>
      </c>
      <c r="J12" s="27" t="s">
        <v>703</v>
      </c>
      <c r="K12" s="27" t="s">
        <v>699</v>
      </c>
      <c r="L12" s="27" t="s">
        <v>703</v>
      </c>
      <c r="M12" s="27" t="s">
        <v>702</v>
      </c>
      <c r="N12" s="27" t="s">
        <v>703</v>
      </c>
      <c r="O12" s="27" t="s">
        <v>699</v>
      </c>
      <c r="P12" s="27" t="s">
        <v>701</v>
      </c>
      <c r="Q12" s="27" t="s">
        <v>703</v>
      </c>
      <c r="R12" s="27" t="s">
        <v>697</v>
      </c>
      <c r="S12" s="27" t="s">
        <v>703</v>
      </c>
      <c r="T12" s="27" t="s">
        <v>697</v>
      </c>
      <c r="U12" s="27" t="s">
        <v>697</v>
      </c>
      <c r="V12" s="27" t="s">
        <v>704</v>
      </c>
      <c r="W12" s="27" t="s">
        <v>697</v>
      </c>
      <c r="X12" s="27" t="s">
        <v>704</v>
      </c>
      <c r="Y12" s="27" t="s">
        <v>704</v>
      </c>
      <c r="Z12" s="27" t="s">
        <v>695</v>
      </c>
      <c r="AA12" s="23" t="s">
        <v>698</v>
      </c>
      <c r="AB12" s="23" t="s">
        <v>695</v>
      </c>
      <c r="AC12" s="23" t="s">
        <v>698</v>
      </c>
      <c r="AD12" s="23" t="s">
        <v>695</v>
      </c>
      <c r="AE12" s="23" t="s">
        <v>698</v>
      </c>
      <c r="AF12" s="23" t="s">
        <v>695</v>
      </c>
      <c r="AG12" s="23" t="s">
        <v>698</v>
      </c>
      <c r="AH12" s="23" t="s">
        <v>695</v>
      </c>
      <c r="AI12" s="23" t="s">
        <v>698</v>
      </c>
      <c r="AJ12" s="23" t="s">
        <v>695</v>
      </c>
      <c r="AK12" s="23" t="s">
        <v>698</v>
      </c>
      <c r="AL12" s="23" t="s">
        <v>695</v>
      </c>
      <c r="AM12" s="23" t="s">
        <v>695</v>
      </c>
      <c r="AN12" s="23" t="s">
        <v>695</v>
      </c>
      <c r="AO12" s="23" t="s">
        <v>698</v>
      </c>
      <c r="AP12" s="23" t="s">
        <v>695</v>
      </c>
    </row>
    <row r="13" spans="1:42">
      <c r="A13" s="17" t="s">
        <v>192</v>
      </c>
      <c r="B13" s="40" t="s">
        <v>193</v>
      </c>
      <c r="C13" s="27" t="s">
        <v>695</v>
      </c>
      <c r="D13" s="27" t="s">
        <v>696</v>
      </c>
      <c r="E13" s="27" t="s">
        <v>696</v>
      </c>
      <c r="F13" s="27" t="s">
        <v>696</v>
      </c>
      <c r="G13" s="27" t="s">
        <v>700</v>
      </c>
      <c r="H13" s="27" t="s">
        <v>704</v>
      </c>
      <c r="I13" s="27" t="s">
        <v>699</v>
      </c>
      <c r="J13" s="27" t="s">
        <v>701</v>
      </c>
      <c r="K13" s="27" t="s">
        <v>702</v>
      </c>
      <c r="L13" s="27" t="s">
        <v>703</v>
      </c>
      <c r="M13" s="27" t="s">
        <v>702</v>
      </c>
      <c r="N13" s="27" t="s">
        <v>703</v>
      </c>
      <c r="O13" s="27" t="s">
        <v>702</v>
      </c>
      <c r="P13" s="27" t="s">
        <v>701</v>
      </c>
      <c r="Q13" s="27" t="s">
        <v>703</v>
      </c>
      <c r="R13" s="27" t="s">
        <v>700</v>
      </c>
      <c r="S13" s="27" t="s">
        <v>703</v>
      </c>
      <c r="T13" s="27" t="s">
        <v>704</v>
      </c>
      <c r="U13" s="27" t="s">
        <v>700</v>
      </c>
      <c r="V13" s="27" t="s">
        <v>698</v>
      </c>
      <c r="W13" s="27" t="s">
        <v>697</v>
      </c>
      <c r="X13" s="27" t="s">
        <v>698</v>
      </c>
      <c r="Y13" s="27" t="s">
        <v>704</v>
      </c>
      <c r="Z13" s="27" t="s">
        <v>695</v>
      </c>
      <c r="AA13" s="23" t="s">
        <v>698</v>
      </c>
      <c r="AB13" s="23" t="s">
        <v>695</v>
      </c>
      <c r="AC13" s="23" t="s">
        <v>698</v>
      </c>
      <c r="AD13" s="23" t="s">
        <v>695</v>
      </c>
      <c r="AE13" s="23" t="s">
        <v>698</v>
      </c>
      <c r="AF13" s="23" t="s">
        <v>695</v>
      </c>
      <c r="AG13" s="23" t="s">
        <v>695</v>
      </c>
      <c r="AH13" s="23" t="s">
        <v>696</v>
      </c>
      <c r="AI13" s="23" t="s">
        <v>695</v>
      </c>
      <c r="AJ13" s="23" t="s">
        <v>695</v>
      </c>
      <c r="AK13" s="23" t="s">
        <v>695</v>
      </c>
      <c r="AL13" s="23" t="s">
        <v>696</v>
      </c>
      <c r="AM13" s="23" t="s">
        <v>695</v>
      </c>
      <c r="AN13" s="23" t="s">
        <v>696</v>
      </c>
      <c r="AO13" s="23" t="s">
        <v>695</v>
      </c>
      <c r="AP13" s="23" t="s">
        <v>696</v>
      </c>
    </row>
    <row r="14" spans="1:42">
      <c r="A14" s="17" t="s">
        <v>218</v>
      </c>
      <c r="B14" s="40" t="s">
        <v>219</v>
      </c>
      <c r="C14" s="27" t="s">
        <v>695</v>
      </c>
      <c r="D14" s="27" t="s">
        <v>696</v>
      </c>
      <c r="E14" s="27" t="s">
        <v>696</v>
      </c>
      <c r="F14" s="27" t="s">
        <v>696</v>
      </c>
      <c r="G14" s="27" t="s">
        <v>701</v>
      </c>
      <c r="H14" s="27" t="s">
        <v>698</v>
      </c>
      <c r="I14" s="27" t="s">
        <v>699</v>
      </c>
      <c r="J14" s="27" t="s">
        <v>700</v>
      </c>
      <c r="K14" s="27" t="s">
        <v>702</v>
      </c>
      <c r="L14" s="27" t="s">
        <v>701</v>
      </c>
      <c r="M14" s="27" t="s">
        <v>702</v>
      </c>
      <c r="N14" s="27" t="s">
        <v>701</v>
      </c>
      <c r="O14" s="27" t="s">
        <v>702</v>
      </c>
      <c r="P14" s="27" t="s">
        <v>699</v>
      </c>
      <c r="Q14" s="27" t="s">
        <v>703</v>
      </c>
      <c r="R14" s="27" t="s">
        <v>697</v>
      </c>
      <c r="S14" s="27" t="s">
        <v>703</v>
      </c>
      <c r="T14" s="27" t="s">
        <v>704</v>
      </c>
      <c r="U14" s="27" t="s">
        <v>697</v>
      </c>
      <c r="V14" s="27" t="s">
        <v>698</v>
      </c>
      <c r="W14" s="27" t="s">
        <v>704</v>
      </c>
      <c r="X14" s="27" t="s">
        <v>698</v>
      </c>
      <c r="Y14" s="27" t="s">
        <v>698</v>
      </c>
      <c r="Z14" s="27" t="s">
        <v>695</v>
      </c>
      <c r="AA14" s="23" t="s">
        <v>695</v>
      </c>
      <c r="AB14" s="23" t="s">
        <v>695</v>
      </c>
      <c r="AC14" s="23" t="s">
        <v>695</v>
      </c>
      <c r="AD14" s="23" t="s">
        <v>695</v>
      </c>
      <c r="AE14" s="23" t="s">
        <v>695</v>
      </c>
      <c r="AF14" s="23" t="s">
        <v>696</v>
      </c>
      <c r="AG14" s="23" t="s">
        <v>695</v>
      </c>
      <c r="AH14" s="23" t="s">
        <v>696</v>
      </c>
      <c r="AI14" s="23" t="s">
        <v>695</v>
      </c>
      <c r="AJ14" s="23" t="s">
        <v>696</v>
      </c>
      <c r="AK14" s="23" t="s">
        <v>695</v>
      </c>
      <c r="AL14" s="23" t="s">
        <v>696</v>
      </c>
      <c r="AM14" s="23" t="s">
        <v>695</v>
      </c>
      <c r="AN14" s="23" t="s">
        <v>696</v>
      </c>
      <c r="AO14" s="23" t="s">
        <v>695</v>
      </c>
      <c r="AP14" s="23" t="s">
        <v>696</v>
      </c>
    </row>
    <row r="15" spans="1:42">
      <c r="A15" s="17" t="s">
        <v>242</v>
      </c>
      <c r="B15" s="40" t="s">
        <v>243</v>
      </c>
      <c r="C15" s="27" t="s">
        <v>695</v>
      </c>
      <c r="D15" s="27" t="s">
        <v>696</v>
      </c>
      <c r="E15" s="27" t="s">
        <v>695</v>
      </c>
      <c r="F15" s="27" t="s">
        <v>696</v>
      </c>
      <c r="G15" s="27" t="s">
        <v>700</v>
      </c>
      <c r="H15" s="27" t="s">
        <v>698</v>
      </c>
      <c r="I15" s="27" t="s">
        <v>699</v>
      </c>
      <c r="J15" s="27" t="s">
        <v>700</v>
      </c>
      <c r="K15" s="27" t="s">
        <v>699</v>
      </c>
      <c r="L15" s="27" t="s">
        <v>701</v>
      </c>
      <c r="M15" s="27" t="s">
        <v>702</v>
      </c>
      <c r="N15" s="27" t="s">
        <v>701</v>
      </c>
      <c r="O15" s="27" t="s">
        <v>699</v>
      </c>
      <c r="P15" s="27" t="s">
        <v>703</v>
      </c>
      <c r="Q15" s="27" t="s">
        <v>703</v>
      </c>
      <c r="R15" s="27" t="s">
        <v>700</v>
      </c>
      <c r="S15" s="27" t="s">
        <v>703</v>
      </c>
      <c r="T15" s="27" t="s">
        <v>704</v>
      </c>
      <c r="U15" s="27" t="s">
        <v>697</v>
      </c>
      <c r="V15" s="27" t="s">
        <v>698</v>
      </c>
      <c r="W15" s="27" t="s">
        <v>697</v>
      </c>
      <c r="X15" s="27" t="s">
        <v>698</v>
      </c>
      <c r="Y15" s="27" t="s">
        <v>698</v>
      </c>
      <c r="Z15" s="27" t="s">
        <v>695</v>
      </c>
      <c r="AA15" s="23" t="s">
        <v>698</v>
      </c>
      <c r="AB15" s="23" t="s">
        <v>695</v>
      </c>
      <c r="AC15" s="23" t="s">
        <v>698</v>
      </c>
      <c r="AD15" s="23" t="s">
        <v>695</v>
      </c>
      <c r="AE15" s="23" t="s">
        <v>695</v>
      </c>
      <c r="AF15" s="23" t="s">
        <v>695</v>
      </c>
      <c r="AG15" s="23" t="s">
        <v>695</v>
      </c>
      <c r="AH15" s="23" t="s">
        <v>696</v>
      </c>
      <c r="AI15" s="23" t="s">
        <v>695</v>
      </c>
      <c r="AJ15" s="23" t="s">
        <v>696</v>
      </c>
      <c r="AK15" s="23" t="s">
        <v>695</v>
      </c>
      <c r="AL15" s="23" t="s">
        <v>696</v>
      </c>
      <c r="AM15" s="23" t="s">
        <v>695</v>
      </c>
      <c r="AN15" s="23" t="s">
        <v>696</v>
      </c>
      <c r="AO15" s="23" t="s">
        <v>695</v>
      </c>
      <c r="AP15" s="23" t="s">
        <v>696</v>
      </c>
    </row>
    <row r="16" spans="1:42">
      <c r="A16" s="17" t="s">
        <v>282</v>
      </c>
      <c r="B16" s="40" t="s">
        <v>283</v>
      </c>
      <c r="C16" s="27" t="s">
        <v>695</v>
      </c>
      <c r="D16" s="27" t="s">
        <v>696</v>
      </c>
      <c r="E16" s="27" t="s">
        <v>696</v>
      </c>
      <c r="F16" s="27" t="s">
        <v>696</v>
      </c>
      <c r="G16" s="27" t="s">
        <v>700</v>
      </c>
      <c r="H16" s="27" t="s">
        <v>698</v>
      </c>
      <c r="I16" s="27" t="s">
        <v>699</v>
      </c>
      <c r="J16" s="27" t="s">
        <v>700</v>
      </c>
      <c r="K16" s="27" t="s">
        <v>702</v>
      </c>
      <c r="L16" s="27" t="s">
        <v>701</v>
      </c>
      <c r="M16" s="27" t="s">
        <v>702</v>
      </c>
      <c r="N16" s="27" t="s">
        <v>701</v>
      </c>
      <c r="O16" s="27" t="s">
        <v>699</v>
      </c>
      <c r="P16" s="27" t="s">
        <v>701</v>
      </c>
      <c r="Q16" s="27" t="s">
        <v>701</v>
      </c>
      <c r="R16" s="27" t="s">
        <v>697</v>
      </c>
      <c r="S16" s="27" t="s">
        <v>703</v>
      </c>
      <c r="T16" s="27" t="s">
        <v>704</v>
      </c>
      <c r="U16" s="27" t="s">
        <v>697</v>
      </c>
      <c r="V16" s="27" t="s">
        <v>698</v>
      </c>
      <c r="W16" s="27" t="s">
        <v>697</v>
      </c>
      <c r="X16" s="27" t="s">
        <v>698</v>
      </c>
      <c r="Y16" s="27" t="s">
        <v>698</v>
      </c>
      <c r="Z16" s="27" t="s">
        <v>695</v>
      </c>
      <c r="AA16" s="23" t="s">
        <v>695</v>
      </c>
      <c r="AB16" s="23" t="s">
        <v>695</v>
      </c>
      <c r="AC16" s="23" t="s">
        <v>695</v>
      </c>
      <c r="AD16" s="23" t="s">
        <v>696</v>
      </c>
      <c r="AE16" s="23" t="s">
        <v>695</v>
      </c>
      <c r="AF16" s="23" t="s">
        <v>696</v>
      </c>
      <c r="AG16" s="23" t="s">
        <v>695</v>
      </c>
      <c r="AH16" s="23" t="s">
        <v>696</v>
      </c>
      <c r="AI16" s="23" t="s">
        <v>695</v>
      </c>
      <c r="AJ16" s="23" t="s">
        <v>696</v>
      </c>
      <c r="AK16" s="23" t="s">
        <v>695</v>
      </c>
      <c r="AL16" s="23" t="s">
        <v>696</v>
      </c>
      <c r="AM16" s="23" t="s">
        <v>695</v>
      </c>
      <c r="AN16" s="23" t="s">
        <v>696</v>
      </c>
      <c r="AO16" s="23" t="s">
        <v>695</v>
      </c>
      <c r="AP16" s="23" t="s">
        <v>696</v>
      </c>
    </row>
    <row r="17" spans="1:42">
      <c r="A17" s="17" t="s">
        <v>304</v>
      </c>
      <c r="B17" s="40" t="s">
        <v>305</v>
      </c>
      <c r="C17" s="27" t="s">
        <v>695</v>
      </c>
      <c r="D17" s="27" t="s">
        <v>696</v>
      </c>
      <c r="E17" s="27" t="s">
        <v>695</v>
      </c>
      <c r="F17" s="27" t="s">
        <v>696</v>
      </c>
      <c r="G17" s="27" t="s">
        <v>697</v>
      </c>
      <c r="H17" s="27" t="s">
        <v>698</v>
      </c>
      <c r="I17" s="27" t="s">
        <v>699</v>
      </c>
      <c r="J17" s="27" t="s">
        <v>700</v>
      </c>
      <c r="K17" s="27" t="s">
        <v>699</v>
      </c>
      <c r="L17" s="27" t="s">
        <v>701</v>
      </c>
      <c r="M17" s="27" t="s">
        <v>702</v>
      </c>
      <c r="N17" s="27" t="s">
        <v>701</v>
      </c>
      <c r="O17" s="27" t="s">
        <v>702</v>
      </c>
      <c r="P17" s="27" t="s">
        <v>699</v>
      </c>
      <c r="Q17" s="27" t="s">
        <v>701</v>
      </c>
      <c r="R17" s="27" t="s">
        <v>700</v>
      </c>
      <c r="S17" s="27" t="s">
        <v>701</v>
      </c>
      <c r="T17" s="27" t="s">
        <v>697</v>
      </c>
      <c r="U17" s="27" t="s">
        <v>697</v>
      </c>
      <c r="V17" s="27" t="s">
        <v>704</v>
      </c>
      <c r="W17" s="27" t="s">
        <v>697</v>
      </c>
      <c r="X17" s="27" t="s">
        <v>698</v>
      </c>
      <c r="Y17" s="27" t="s">
        <v>698</v>
      </c>
      <c r="Z17" s="27" t="s">
        <v>695</v>
      </c>
      <c r="AA17" s="23" t="s">
        <v>695</v>
      </c>
      <c r="AB17" s="23" t="s">
        <v>695</v>
      </c>
      <c r="AC17" s="23" t="s">
        <v>698</v>
      </c>
      <c r="AD17" s="23" t="s">
        <v>695</v>
      </c>
      <c r="AE17" s="23" t="s">
        <v>695</v>
      </c>
      <c r="AF17" s="23" t="s">
        <v>695</v>
      </c>
      <c r="AG17" s="23" t="s">
        <v>695</v>
      </c>
      <c r="AH17" s="23" t="s">
        <v>695</v>
      </c>
      <c r="AI17" s="23" t="s">
        <v>695</v>
      </c>
      <c r="AJ17" s="23" t="s">
        <v>696</v>
      </c>
      <c r="AK17" s="23" t="s">
        <v>695</v>
      </c>
      <c r="AL17" s="23" t="s">
        <v>696</v>
      </c>
      <c r="AM17" s="23" t="s">
        <v>695</v>
      </c>
      <c r="AN17" s="23" t="s">
        <v>696</v>
      </c>
      <c r="AO17" s="23" t="s">
        <v>695</v>
      </c>
      <c r="AP17" s="23" t="s">
        <v>696</v>
      </c>
    </row>
    <row r="18" spans="1:42">
      <c r="A18" s="17" t="s">
        <v>334</v>
      </c>
      <c r="B18" s="40" t="s">
        <v>335</v>
      </c>
      <c r="C18" s="27" t="s">
        <v>698</v>
      </c>
      <c r="D18" s="27" t="s">
        <v>696</v>
      </c>
      <c r="E18" s="27" t="s">
        <v>695</v>
      </c>
      <c r="F18" s="27" t="s">
        <v>696</v>
      </c>
      <c r="G18" s="27" t="s">
        <v>697</v>
      </c>
      <c r="H18" s="27" t="s">
        <v>698</v>
      </c>
      <c r="I18" s="27" t="s">
        <v>699</v>
      </c>
      <c r="J18" s="27" t="s">
        <v>701</v>
      </c>
      <c r="K18" s="27" t="s">
        <v>699</v>
      </c>
      <c r="L18" s="27" t="s">
        <v>703</v>
      </c>
      <c r="M18" s="27" t="s">
        <v>702</v>
      </c>
      <c r="N18" s="27" t="s">
        <v>703</v>
      </c>
      <c r="O18" s="27" t="s">
        <v>702</v>
      </c>
      <c r="P18" s="27" t="s">
        <v>701</v>
      </c>
      <c r="Q18" s="27" t="s">
        <v>701</v>
      </c>
      <c r="R18" s="27" t="s">
        <v>700</v>
      </c>
      <c r="S18" s="27" t="s">
        <v>703</v>
      </c>
      <c r="T18" s="27" t="s">
        <v>697</v>
      </c>
      <c r="U18" s="27" t="s">
        <v>697</v>
      </c>
      <c r="V18" s="27" t="s">
        <v>704</v>
      </c>
      <c r="W18" s="27" t="s">
        <v>697</v>
      </c>
      <c r="X18" s="27" t="s">
        <v>704</v>
      </c>
      <c r="Y18" s="27" t="s">
        <v>704</v>
      </c>
      <c r="Z18" s="27" t="s">
        <v>695</v>
      </c>
      <c r="AA18" s="23" t="s">
        <v>704</v>
      </c>
      <c r="AB18" s="23" t="s">
        <v>695</v>
      </c>
      <c r="AC18" s="23" t="s">
        <v>704</v>
      </c>
      <c r="AD18" s="23" t="s">
        <v>695</v>
      </c>
      <c r="AE18" s="23" t="s">
        <v>698</v>
      </c>
      <c r="AF18" s="23" t="s">
        <v>695</v>
      </c>
      <c r="AG18" s="23" t="s">
        <v>698</v>
      </c>
      <c r="AH18" s="23" t="s">
        <v>695</v>
      </c>
      <c r="AI18" s="23" t="s">
        <v>698</v>
      </c>
      <c r="AJ18" s="23" t="s">
        <v>695</v>
      </c>
      <c r="AK18" s="23" t="s">
        <v>698</v>
      </c>
      <c r="AL18" s="23" t="s">
        <v>695</v>
      </c>
      <c r="AM18" s="23" t="s">
        <v>695</v>
      </c>
      <c r="AN18" s="23" t="s">
        <v>695</v>
      </c>
      <c r="AO18" s="23" t="s">
        <v>698</v>
      </c>
      <c r="AP18" s="23" t="s">
        <v>696</v>
      </c>
    </row>
    <row r="19" spans="1:42">
      <c r="A19" s="17" t="s">
        <v>348</v>
      </c>
      <c r="B19" s="40" t="s">
        <v>349</v>
      </c>
      <c r="C19" s="27" t="s">
        <v>695</v>
      </c>
      <c r="D19" s="27" t="s">
        <v>696</v>
      </c>
      <c r="E19" s="27" t="s">
        <v>696</v>
      </c>
      <c r="F19" s="27" t="s">
        <v>696</v>
      </c>
      <c r="G19" s="27" t="s">
        <v>697</v>
      </c>
      <c r="H19" s="27" t="s">
        <v>698</v>
      </c>
      <c r="I19" s="27" t="s">
        <v>699</v>
      </c>
      <c r="J19" s="27" t="s">
        <v>700</v>
      </c>
      <c r="K19" s="27" t="s">
        <v>699</v>
      </c>
      <c r="L19" s="27" t="s">
        <v>701</v>
      </c>
      <c r="M19" s="27" t="s">
        <v>702</v>
      </c>
      <c r="N19" s="27" t="s">
        <v>703</v>
      </c>
      <c r="O19" s="27" t="s">
        <v>702</v>
      </c>
      <c r="P19" s="27" t="s">
        <v>701</v>
      </c>
      <c r="Q19" s="27" t="s">
        <v>703</v>
      </c>
      <c r="R19" s="27" t="s">
        <v>700</v>
      </c>
      <c r="S19" s="27" t="s">
        <v>703</v>
      </c>
      <c r="T19" s="27" t="s">
        <v>697</v>
      </c>
      <c r="U19" s="27" t="s">
        <v>700</v>
      </c>
      <c r="V19" s="27" t="s">
        <v>698</v>
      </c>
      <c r="W19" s="27" t="s">
        <v>697</v>
      </c>
      <c r="X19" s="27" t="s">
        <v>698</v>
      </c>
      <c r="Y19" s="27" t="s">
        <v>704</v>
      </c>
      <c r="Z19" s="27" t="s">
        <v>695</v>
      </c>
      <c r="AA19" s="23" t="s">
        <v>698</v>
      </c>
      <c r="AB19" s="23" t="s">
        <v>695</v>
      </c>
      <c r="AC19" s="23" t="s">
        <v>698</v>
      </c>
      <c r="AD19" s="23" t="s">
        <v>695</v>
      </c>
      <c r="AE19" s="23" t="s">
        <v>698</v>
      </c>
      <c r="AF19" s="23" t="s">
        <v>695</v>
      </c>
      <c r="AG19" s="23" t="s">
        <v>695</v>
      </c>
      <c r="AH19" s="23" t="s">
        <v>695</v>
      </c>
      <c r="AI19" s="23" t="s">
        <v>695</v>
      </c>
      <c r="AJ19" s="23" t="s">
        <v>695</v>
      </c>
      <c r="AK19" s="23" t="s">
        <v>695</v>
      </c>
      <c r="AL19" s="23" t="s">
        <v>696</v>
      </c>
      <c r="AM19" s="23" t="s">
        <v>695</v>
      </c>
      <c r="AN19" s="23" t="s">
        <v>696</v>
      </c>
      <c r="AO19" s="23" t="s">
        <v>695</v>
      </c>
      <c r="AP19" s="23" t="s">
        <v>696</v>
      </c>
    </row>
    <row r="20" spans="1:42">
      <c r="A20" s="17" t="s">
        <v>376</v>
      </c>
      <c r="B20" s="40" t="s">
        <v>377</v>
      </c>
      <c r="C20" s="27" t="s">
        <v>695</v>
      </c>
      <c r="D20" s="27" t="s">
        <v>696</v>
      </c>
      <c r="E20" s="27" t="s">
        <v>695</v>
      </c>
      <c r="F20" s="27" t="s">
        <v>696</v>
      </c>
      <c r="G20" s="27" t="s">
        <v>697</v>
      </c>
      <c r="H20" s="27" t="s">
        <v>698</v>
      </c>
      <c r="I20" s="27" t="s">
        <v>699</v>
      </c>
      <c r="J20" s="27" t="s">
        <v>701</v>
      </c>
      <c r="K20" s="27" t="s">
        <v>699</v>
      </c>
      <c r="L20" s="27" t="s">
        <v>703</v>
      </c>
      <c r="M20" s="27" t="s">
        <v>702</v>
      </c>
      <c r="N20" s="27" t="s">
        <v>703</v>
      </c>
      <c r="O20" s="27" t="s">
        <v>702</v>
      </c>
      <c r="P20" s="27" t="s">
        <v>703</v>
      </c>
      <c r="Q20" s="27" t="s">
        <v>703</v>
      </c>
      <c r="R20" s="27" t="s">
        <v>700</v>
      </c>
      <c r="S20" s="27" t="s">
        <v>699</v>
      </c>
      <c r="T20" s="27" t="s">
        <v>697</v>
      </c>
      <c r="U20" s="27" t="s">
        <v>697</v>
      </c>
      <c r="V20" s="27" t="s">
        <v>704</v>
      </c>
      <c r="W20" s="27" t="s">
        <v>700</v>
      </c>
      <c r="X20" s="27" t="s">
        <v>704</v>
      </c>
      <c r="Y20" s="27" t="s">
        <v>704</v>
      </c>
      <c r="Z20" s="27" t="s">
        <v>695</v>
      </c>
      <c r="AA20" s="23" t="s">
        <v>698</v>
      </c>
      <c r="AB20" s="23" t="s">
        <v>695</v>
      </c>
      <c r="AC20" s="23" t="s">
        <v>704</v>
      </c>
      <c r="AD20" s="23" t="s">
        <v>695</v>
      </c>
      <c r="AE20" s="23" t="s">
        <v>698</v>
      </c>
      <c r="AF20" s="23" t="s">
        <v>695</v>
      </c>
      <c r="AG20" s="23" t="s">
        <v>695</v>
      </c>
      <c r="AH20" s="23" t="s">
        <v>695</v>
      </c>
      <c r="AI20" s="23" t="s">
        <v>695</v>
      </c>
      <c r="AJ20" s="23" t="s">
        <v>695</v>
      </c>
      <c r="AK20" s="23" t="s">
        <v>695</v>
      </c>
      <c r="AL20" s="23" t="s">
        <v>695</v>
      </c>
      <c r="AM20" s="23" t="s">
        <v>695</v>
      </c>
      <c r="AN20" s="23" t="s">
        <v>695</v>
      </c>
      <c r="AO20" s="23" t="s">
        <v>698</v>
      </c>
      <c r="AP20" s="23" t="s">
        <v>696</v>
      </c>
    </row>
    <row r="21" spans="1:42">
      <c r="A21" s="17" t="s">
        <v>408</v>
      </c>
      <c r="B21" s="40" t="s">
        <v>409</v>
      </c>
      <c r="C21" s="27" t="s">
        <v>695</v>
      </c>
      <c r="D21" s="27" t="s">
        <v>696</v>
      </c>
      <c r="E21" s="27" t="s">
        <v>695</v>
      </c>
      <c r="F21" s="27" t="s">
        <v>696</v>
      </c>
      <c r="G21" s="27" t="s">
        <v>701</v>
      </c>
      <c r="H21" s="27" t="s">
        <v>704</v>
      </c>
      <c r="I21" s="27" t="s">
        <v>702</v>
      </c>
      <c r="J21" s="27" t="s">
        <v>703</v>
      </c>
      <c r="K21" s="27" t="s">
        <v>702</v>
      </c>
      <c r="L21" s="27" t="s">
        <v>699</v>
      </c>
      <c r="M21" s="27" t="s">
        <v>702</v>
      </c>
      <c r="N21" s="27" t="s">
        <v>699</v>
      </c>
      <c r="O21" s="27" t="s">
        <v>702</v>
      </c>
      <c r="P21" s="27" t="s">
        <v>699</v>
      </c>
      <c r="Q21" s="27" t="s">
        <v>699</v>
      </c>
      <c r="R21" s="27" t="s">
        <v>703</v>
      </c>
      <c r="S21" s="27" t="s">
        <v>699</v>
      </c>
      <c r="T21" s="27" t="s">
        <v>700</v>
      </c>
      <c r="U21" s="27" t="s">
        <v>703</v>
      </c>
      <c r="V21" s="27" t="s">
        <v>704</v>
      </c>
      <c r="W21" s="27" t="s">
        <v>701</v>
      </c>
      <c r="X21" s="27" t="s">
        <v>704</v>
      </c>
      <c r="Y21" s="27" t="s">
        <v>697</v>
      </c>
      <c r="Z21" s="27" t="s">
        <v>698</v>
      </c>
      <c r="AA21" s="23" t="s">
        <v>704</v>
      </c>
      <c r="AB21" s="23" t="s">
        <v>695</v>
      </c>
      <c r="AC21" s="23" t="s">
        <v>704</v>
      </c>
      <c r="AD21" s="23" t="s">
        <v>695</v>
      </c>
      <c r="AE21" s="23" t="s">
        <v>704</v>
      </c>
      <c r="AF21" s="23" t="s">
        <v>695</v>
      </c>
      <c r="AG21" s="23" t="s">
        <v>704</v>
      </c>
      <c r="AH21" s="23" t="s">
        <v>695</v>
      </c>
      <c r="AI21" s="23" t="s">
        <v>698</v>
      </c>
      <c r="AJ21" s="23" t="s">
        <v>695</v>
      </c>
      <c r="AK21" s="23" t="s">
        <v>698</v>
      </c>
      <c r="AL21" s="23" t="s">
        <v>695</v>
      </c>
      <c r="AM21" s="23" t="s">
        <v>698</v>
      </c>
      <c r="AN21" s="23" t="s">
        <v>695</v>
      </c>
      <c r="AO21" s="23" t="s">
        <v>698</v>
      </c>
      <c r="AP21" s="23" t="s">
        <v>695</v>
      </c>
    </row>
    <row r="22" spans="1:42">
      <c r="A22" s="17" t="s">
        <v>446</v>
      </c>
      <c r="B22" s="40" t="s">
        <v>447</v>
      </c>
      <c r="C22" s="27" t="s">
        <v>698</v>
      </c>
      <c r="D22" s="27" t="s">
        <v>696</v>
      </c>
      <c r="E22" s="27" t="s">
        <v>695</v>
      </c>
      <c r="F22" s="27" t="s">
        <v>696</v>
      </c>
      <c r="G22" s="27" t="s">
        <v>697</v>
      </c>
      <c r="H22" s="27" t="s">
        <v>698</v>
      </c>
      <c r="I22" s="27" t="s">
        <v>699</v>
      </c>
      <c r="J22" s="27" t="s">
        <v>700</v>
      </c>
      <c r="K22" s="27" t="s">
        <v>702</v>
      </c>
      <c r="L22" s="27" t="s">
        <v>701</v>
      </c>
      <c r="M22" s="27" t="s">
        <v>702</v>
      </c>
      <c r="N22" s="27" t="s">
        <v>700</v>
      </c>
      <c r="O22" s="27" t="s">
        <v>699</v>
      </c>
      <c r="P22" s="27" t="s">
        <v>700</v>
      </c>
      <c r="Q22" s="27" t="s">
        <v>703</v>
      </c>
      <c r="R22" s="27" t="s">
        <v>700</v>
      </c>
      <c r="S22" s="27" t="s">
        <v>701</v>
      </c>
      <c r="T22" s="27" t="s">
        <v>704</v>
      </c>
      <c r="U22" s="27" t="s">
        <v>700</v>
      </c>
      <c r="V22" s="27" t="s">
        <v>698</v>
      </c>
      <c r="W22" s="27" t="s">
        <v>697</v>
      </c>
      <c r="X22" s="27" t="s">
        <v>698</v>
      </c>
      <c r="Y22" s="27" t="s">
        <v>704</v>
      </c>
      <c r="Z22" s="27" t="s">
        <v>695</v>
      </c>
      <c r="AA22" s="23" t="s">
        <v>698</v>
      </c>
      <c r="AB22" s="23" t="s">
        <v>695</v>
      </c>
      <c r="AC22" s="23" t="s">
        <v>698</v>
      </c>
      <c r="AD22" s="23" t="s">
        <v>695</v>
      </c>
      <c r="AE22" s="23" t="s">
        <v>698</v>
      </c>
      <c r="AF22" s="23" t="s">
        <v>695</v>
      </c>
      <c r="AG22" s="23" t="s">
        <v>695</v>
      </c>
      <c r="AH22" s="23" t="s">
        <v>696</v>
      </c>
      <c r="AI22" s="23" t="s">
        <v>695</v>
      </c>
      <c r="AJ22" s="23" t="s">
        <v>696</v>
      </c>
      <c r="AK22" s="23" t="s">
        <v>698</v>
      </c>
      <c r="AL22" s="23" t="s">
        <v>696</v>
      </c>
      <c r="AM22" s="23" t="s">
        <v>695</v>
      </c>
      <c r="AN22" s="23" t="s">
        <v>696</v>
      </c>
      <c r="AO22" s="23" t="s">
        <v>695</v>
      </c>
      <c r="AP22" s="23" t="s">
        <v>696</v>
      </c>
    </row>
    <row r="23" spans="1:42">
      <c r="A23" s="17" t="s">
        <v>458</v>
      </c>
      <c r="B23" s="40" t="s">
        <v>459</v>
      </c>
      <c r="C23" s="27" t="s">
        <v>698</v>
      </c>
      <c r="D23" s="27" t="s">
        <v>696</v>
      </c>
      <c r="E23" s="27" t="s">
        <v>695</v>
      </c>
      <c r="F23" s="27" t="s">
        <v>696</v>
      </c>
      <c r="G23" s="27" t="s">
        <v>700</v>
      </c>
      <c r="H23" s="27" t="s">
        <v>698</v>
      </c>
      <c r="I23" s="27" t="s">
        <v>699</v>
      </c>
      <c r="J23" s="27" t="s">
        <v>700</v>
      </c>
      <c r="K23" s="27" t="s">
        <v>702</v>
      </c>
      <c r="L23" s="27" t="s">
        <v>703</v>
      </c>
      <c r="M23" s="27" t="s">
        <v>702</v>
      </c>
      <c r="N23" s="27" t="s">
        <v>701</v>
      </c>
      <c r="O23" s="27" t="s">
        <v>702</v>
      </c>
      <c r="P23" s="27" t="s">
        <v>703</v>
      </c>
      <c r="Q23" s="27" t="s">
        <v>699</v>
      </c>
      <c r="R23" s="27" t="s">
        <v>700</v>
      </c>
      <c r="S23" s="27" t="s">
        <v>703</v>
      </c>
      <c r="T23" s="27" t="s">
        <v>697</v>
      </c>
      <c r="U23" s="27" t="s">
        <v>701</v>
      </c>
      <c r="V23" s="27" t="s">
        <v>704</v>
      </c>
      <c r="W23" s="27" t="s">
        <v>701</v>
      </c>
      <c r="X23" s="27" t="s">
        <v>704</v>
      </c>
      <c r="Y23" s="27" t="s">
        <v>697</v>
      </c>
      <c r="Z23" s="27" t="s">
        <v>698</v>
      </c>
      <c r="AA23" s="23" t="s">
        <v>704</v>
      </c>
      <c r="AB23" s="23" t="s">
        <v>695</v>
      </c>
      <c r="AC23" s="23" t="s">
        <v>704</v>
      </c>
      <c r="AD23" s="23" t="s">
        <v>695</v>
      </c>
      <c r="AE23" s="23" t="s">
        <v>698</v>
      </c>
      <c r="AF23" s="23" t="s">
        <v>695</v>
      </c>
      <c r="AG23" s="23" t="s">
        <v>698</v>
      </c>
      <c r="AH23" s="23" t="s">
        <v>695</v>
      </c>
      <c r="AI23" s="23" t="s">
        <v>698</v>
      </c>
      <c r="AJ23" s="23" t="s">
        <v>695</v>
      </c>
      <c r="AK23" s="23" t="s">
        <v>698</v>
      </c>
      <c r="AL23" s="23" t="s">
        <v>695</v>
      </c>
      <c r="AM23" s="23" t="s">
        <v>698</v>
      </c>
      <c r="AN23" s="23" t="s">
        <v>695</v>
      </c>
      <c r="AO23" s="23" t="s">
        <v>698</v>
      </c>
      <c r="AP23" s="23" t="s">
        <v>695</v>
      </c>
    </row>
    <row r="24" spans="1:42">
      <c r="A24" s="17" t="s">
        <v>486</v>
      </c>
      <c r="B24" s="40" t="s">
        <v>487</v>
      </c>
      <c r="C24" s="27" t="s">
        <v>695</v>
      </c>
      <c r="D24" s="27" t="s">
        <v>696</v>
      </c>
      <c r="E24" s="27" t="s">
        <v>695</v>
      </c>
      <c r="F24" s="27" t="s">
        <v>696</v>
      </c>
      <c r="G24" s="27" t="s">
        <v>700</v>
      </c>
      <c r="H24" s="27" t="s">
        <v>698</v>
      </c>
      <c r="I24" s="27" t="s">
        <v>699</v>
      </c>
      <c r="J24" s="27" t="s">
        <v>700</v>
      </c>
      <c r="K24" s="27" t="s">
        <v>702</v>
      </c>
      <c r="L24" s="27" t="s">
        <v>701</v>
      </c>
      <c r="M24" s="27" t="s">
        <v>702</v>
      </c>
      <c r="N24" s="27" t="s">
        <v>701</v>
      </c>
      <c r="O24" s="27" t="s">
        <v>702</v>
      </c>
      <c r="P24" s="27" t="s">
        <v>701</v>
      </c>
      <c r="Q24" s="27" t="s">
        <v>699</v>
      </c>
      <c r="R24" s="27" t="s">
        <v>700</v>
      </c>
      <c r="S24" s="27" t="s">
        <v>699</v>
      </c>
      <c r="T24" s="27" t="s">
        <v>697</v>
      </c>
      <c r="U24" s="27" t="s">
        <v>701</v>
      </c>
      <c r="V24" s="27" t="s">
        <v>698</v>
      </c>
      <c r="W24" s="27" t="s">
        <v>700</v>
      </c>
      <c r="X24" s="27" t="s">
        <v>698</v>
      </c>
      <c r="Y24" s="27" t="s">
        <v>704</v>
      </c>
      <c r="Z24" s="27" t="s">
        <v>695</v>
      </c>
      <c r="AA24" s="23" t="s">
        <v>704</v>
      </c>
      <c r="AB24" s="23" t="s">
        <v>695</v>
      </c>
      <c r="AC24" s="23" t="s">
        <v>698</v>
      </c>
      <c r="AD24" s="23" t="s">
        <v>695</v>
      </c>
      <c r="AE24" s="23" t="s">
        <v>698</v>
      </c>
      <c r="AF24" s="23" t="s">
        <v>695</v>
      </c>
      <c r="AG24" s="23" t="s">
        <v>698</v>
      </c>
      <c r="AH24" s="23" t="s">
        <v>695</v>
      </c>
      <c r="AI24" s="23" t="s">
        <v>698</v>
      </c>
      <c r="AJ24" s="23" t="s">
        <v>695</v>
      </c>
      <c r="AK24" s="23" t="s">
        <v>698</v>
      </c>
      <c r="AL24" s="23" t="s">
        <v>695</v>
      </c>
      <c r="AM24" s="23" t="s">
        <v>698</v>
      </c>
      <c r="AN24" s="23" t="s">
        <v>696</v>
      </c>
      <c r="AO24" s="23" t="s">
        <v>698</v>
      </c>
      <c r="AP24" s="23" t="s">
        <v>696</v>
      </c>
    </row>
    <row r="25" spans="1:42">
      <c r="A25" s="17" t="s">
        <v>510</v>
      </c>
      <c r="B25" s="40" t="s">
        <v>511</v>
      </c>
      <c r="C25" s="27" t="s">
        <v>698</v>
      </c>
      <c r="D25" s="27" t="s">
        <v>696</v>
      </c>
      <c r="E25" s="27" t="s">
        <v>695</v>
      </c>
      <c r="F25" s="27" t="s">
        <v>696</v>
      </c>
      <c r="G25" s="27" t="s">
        <v>700</v>
      </c>
      <c r="H25" s="27" t="s">
        <v>704</v>
      </c>
      <c r="I25" s="27" t="s">
        <v>702</v>
      </c>
      <c r="J25" s="27" t="s">
        <v>701</v>
      </c>
      <c r="K25" s="27" t="s">
        <v>702</v>
      </c>
      <c r="L25" s="27" t="s">
        <v>703</v>
      </c>
      <c r="M25" s="27" t="s">
        <v>702</v>
      </c>
      <c r="N25" s="27" t="s">
        <v>703</v>
      </c>
      <c r="O25" s="27" t="s">
        <v>699</v>
      </c>
      <c r="P25" s="27" t="s">
        <v>703</v>
      </c>
      <c r="Q25" s="27" t="s">
        <v>699</v>
      </c>
      <c r="R25" s="27" t="s">
        <v>701</v>
      </c>
      <c r="S25" s="27" t="s">
        <v>703</v>
      </c>
      <c r="T25" s="27" t="s">
        <v>697</v>
      </c>
      <c r="U25" s="27" t="s">
        <v>700</v>
      </c>
      <c r="V25" s="27" t="s">
        <v>704</v>
      </c>
      <c r="W25" s="27" t="s">
        <v>701</v>
      </c>
      <c r="X25" s="27" t="s">
        <v>704</v>
      </c>
      <c r="Y25" s="27" t="s">
        <v>697</v>
      </c>
      <c r="Z25" s="27" t="s">
        <v>698</v>
      </c>
      <c r="AA25" s="23" t="s">
        <v>704</v>
      </c>
      <c r="AB25" s="23" t="s">
        <v>695</v>
      </c>
      <c r="AC25" s="23" t="s">
        <v>698</v>
      </c>
      <c r="AD25" s="23" t="s">
        <v>695</v>
      </c>
      <c r="AE25" s="23" t="s">
        <v>704</v>
      </c>
      <c r="AF25" s="23" t="s">
        <v>695</v>
      </c>
      <c r="AG25" s="23" t="s">
        <v>698</v>
      </c>
      <c r="AH25" s="23" t="s">
        <v>695</v>
      </c>
      <c r="AI25" s="23" t="s">
        <v>698</v>
      </c>
      <c r="AJ25" s="23" t="s">
        <v>695</v>
      </c>
      <c r="AK25" s="23" t="s">
        <v>698</v>
      </c>
      <c r="AL25" s="23" t="s">
        <v>695</v>
      </c>
      <c r="AM25" s="23" t="s">
        <v>698</v>
      </c>
      <c r="AN25" s="23" t="s">
        <v>695</v>
      </c>
      <c r="AO25" s="23" t="s">
        <v>698</v>
      </c>
      <c r="AP25" s="23" t="s">
        <v>695</v>
      </c>
    </row>
    <row r="26" spans="1:42">
      <c r="A26" s="17" t="s">
        <v>542</v>
      </c>
      <c r="B26" s="40" t="s">
        <v>543</v>
      </c>
      <c r="C26" s="27" t="s">
        <v>695</v>
      </c>
      <c r="D26" s="27" t="s">
        <v>696</v>
      </c>
      <c r="E26" s="27" t="s">
        <v>695</v>
      </c>
      <c r="F26" s="27" t="s">
        <v>696</v>
      </c>
      <c r="G26" s="27" t="s">
        <v>697</v>
      </c>
      <c r="H26" s="27" t="s">
        <v>698</v>
      </c>
      <c r="I26" s="27" t="s">
        <v>702</v>
      </c>
      <c r="J26" s="27" t="s">
        <v>701</v>
      </c>
      <c r="K26" s="27" t="s">
        <v>702</v>
      </c>
      <c r="L26" s="27" t="s">
        <v>703</v>
      </c>
      <c r="M26" s="27" t="s">
        <v>702</v>
      </c>
      <c r="N26" s="27" t="s">
        <v>701</v>
      </c>
      <c r="O26" s="27" t="s">
        <v>702</v>
      </c>
      <c r="P26" s="27" t="s">
        <v>703</v>
      </c>
      <c r="Q26" s="27" t="s">
        <v>699</v>
      </c>
      <c r="R26" s="27" t="s">
        <v>700</v>
      </c>
      <c r="S26" s="27" t="s">
        <v>703</v>
      </c>
      <c r="T26" s="27" t="s">
        <v>697</v>
      </c>
      <c r="U26" s="27" t="s">
        <v>700</v>
      </c>
      <c r="V26" s="27" t="s">
        <v>704</v>
      </c>
      <c r="W26" s="27" t="s">
        <v>700</v>
      </c>
      <c r="X26" s="27" t="s">
        <v>704</v>
      </c>
      <c r="Y26" s="27" t="s">
        <v>704</v>
      </c>
      <c r="Z26" s="27" t="s">
        <v>695</v>
      </c>
      <c r="AA26" s="23" t="s">
        <v>704</v>
      </c>
      <c r="AB26" s="23" t="s">
        <v>695</v>
      </c>
      <c r="AC26" s="23" t="s">
        <v>698</v>
      </c>
      <c r="AD26" s="23" t="s">
        <v>695</v>
      </c>
      <c r="AE26" s="23" t="s">
        <v>698</v>
      </c>
      <c r="AF26" s="23" t="s">
        <v>695</v>
      </c>
      <c r="AG26" s="23" t="s">
        <v>698</v>
      </c>
      <c r="AH26" s="23" t="s">
        <v>695</v>
      </c>
      <c r="AI26" s="23" t="s">
        <v>698</v>
      </c>
      <c r="AJ26" s="23" t="s">
        <v>695</v>
      </c>
      <c r="AK26" s="23" t="s">
        <v>698</v>
      </c>
      <c r="AL26" s="23" t="s">
        <v>695</v>
      </c>
      <c r="AM26" s="23" t="s">
        <v>698</v>
      </c>
      <c r="AN26" s="23" t="s">
        <v>695</v>
      </c>
      <c r="AO26" s="23" t="s">
        <v>698</v>
      </c>
      <c r="AP26" s="23" t="s">
        <v>695</v>
      </c>
    </row>
    <row r="27" spans="1:42">
      <c r="A27" s="17" t="s">
        <v>572</v>
      </c>
      <c r="B27" s="40" t="s">
        <v>573</v>
      </c>
      <c r="C27" s="27" t="s">
        <v>695</v>
      </c>
      <c r="D27" s="27" t="s">
        <v>696</v>
      </c>
      <c r="E27" s="27" t="s">
        <v>696</v>
      </c>
      <c r="F27" s="27" t="s">
        <v>696</v>
      </c>
      <c r="G27" s="27" t="s">
        <v>697</v>
      </c>
      <c r="H27" s="27" t="s">
        <v>698</v>
      </c>
      <c r="I27" s="27" t="s">
        <v>699</v>
      </c>
      <c r="J27" s="27" t="s">
        <v>703</v>
      </c>
      <c r="K27" s="27" t="s">
        <v>702</v>
      </c>
      <c r="L27" s="27" t="s">
        <v>699</v>
      </c>
      <c r="M27" s="27" t="s">
        <v>702</v>
      </c>
      <c r="N27" s="27" t="s">
        <v>701</v>
      </c>
      <c r="O27" s="27" t="s">
        <v>702</v>
      </c>
      <c r="P27" s="27" t="s">
        <v>703</v>
      </c>
      <c r="Q27" s="27" t="s">
        <v>699</v>
      </c>
      <c r="R27" s="27" t="s">
        <v>701</v>
      </c>
      <c r="S27" s="27" t="s">
        <v>703</v>
      </c>
      <c r="T27" s="27" t="s">
        <v>700</v>
      </c>
      <c r="U27" s="27" t="s">
        <v>701</v>
      </c>
      <c r="V27" s="27" t="s">
        <v>704</v>
      </c>
      <c r="W27" s="27" t="s">
        <v>700</v>
      </c>
      <c r="X27" s="27" t="s">
        <v>704</v>
      </c>
      <c r="Y27" s="27" t="s">
        <v>704</v>
      </c>
      <c r="Z27" s="27" t="s">
        <v>695</v>
      </c>
      <c r="AA27" s="23" t="s">
        <v>698</v>
      </c>
      <c r="AB27" s="23" t="s">
        <v>695</v>
      </c>
      <c r="AC27" s="23" t="s">
        <v>698</v>
      </c>
      <c r="AD27" s="23" t="s">
        <v>695</v>
      </c>
      <c r="AE27" s="23" t="s">
        <v>695</v>
      </c>
      <c r="AF27" s="23" t="s">
        <v>695</v>
      </c>
      <c r="AG27" s="23" t="s">
        <v>695</v>
      </c>
      <c r="AH27" s="23" t="s">
        <v>696</v>
      </c>
      <c r="AI27" s="23" t="s">
        <v>695</v>
      </c>
      <c r="AJ27" s="23" t="s">
        <v>696</v>
      </c>
      <c r="AK27" s="23" t="s">
        <v>695</v>
      </c>
      <c r="AL27" s="23" t="s">
        <v>696</v>
      </c>
      <c r="AM27" s="23" t="s">
        <v>695</v>
      </c>
      <c r="AN27" s="23" t="s">
        <v>696</v>
      </c>
      <c r="AO27" s="23" t="s">
        <v>695</v>
      </c>
      <c r="AP27" s="23" t="s">
        <v>696</v>
      </c>
    </row>
    <row r="28" spans="1:42">
      <c r="A28" s="17" t="s">
        <v>606</v>
      </c>
      <c r="B28" s="40" t="s">
        <v>607</v>
      </c>
      <c r="C28" s="27" t="s">
        <v>698</v>
      </c>
      <c r="D28" s="27" t="s">
        <v>696</v>
      </c>
      <c r="E28" s="27" t="s">
        <v>695</v>
      </c>
      <c r="F28" s="27" t="s">
        <v>696</v>
      </c>
      <c r="G28" s="27" t="s">
        <v>697</v>
      </c>
      <c r="H28" s="27" t="s">
        <v>698</v>
      </c>
      <c r="I28" s="27" t="s">
        <v>702</v>
      </c>
      <c r="J28" s="27" t="s">
        <v>703</v>
      </c>
      <c r="K28" s="27" t="s">
        <v>702</v>
      </c>
      <c r="L28" s="27" t="s">
        <v>703</v>
      </c>
      <c r="M28" s="27" t="s">
        <v>702</v>
      </c>
      <c r="N28" s="27" t="s">
        <v>703</v>
      </c>
      <c r="O28" s="27" t="s">
        <v>702</v>
      </c>
      <c r="P28" s="27" t="s">
        <v>703</v>
      </c>
      <c r="Q28" s="27" t="s">
        <v>702</v>
      </c>
      <c r="R28" s="27" t="s">
        <v>700</v>
      </c>
      <c r="S28" s="27" t="s">
        <v>699</v>
      </c>
      <c r="T28" s="27" t="s">
        <v>700</v>
      </c>
      <c r="U28" s="27" t="s">
        <v>703</v>
      </c>
      <c r="V28" s="27" t="s">
        <v>697</v>
      </c>
      <c r="W28" s="27" t="s">
        <v>700</v>
      </c>
      <c r="X28" s="27" t="s">
        <v>704</v>
      </c>
      <c r="Y28" s="27" t="s">
        <v>704</v>
      </c>
      <c r="Z28" s="27" t="s">
        <v>704</v>
      </c>
      <c r="AA28" s="23" t="s">
        <v>704</v>
      </c>
      <c r="AB28" s="23" t="s">
        <v>695</v>
      </c>
      <c r="AC28" s="23" t="s">
        <v>704</v>
      </c>
      <c r="AD28" s="23" t="s">
        <v>698</v>
      </c>
      <c r="AE28" s="23" t="s">
        <v>698</v>
      </c>
      <c r="AF28" s="23" t="s">
        <v>695</v>
      </c>
      <c r="AG28" s="23" t="s">
        <v>698</v>
      </c>
      <c r="AH28" s="23" t="s">
        <v>695</v>
      </c>
      <c r="AI28" s="23" t="s">
        <v>695</v>
      </c>
      <c r="AJ28" s="23" t="s">
        <v>695</v>
      </c>
      <c r="AK28" s="23" t="s">
        <v>695</v>
      </c>
      <c r="AL28" s="23" t="s">
        <v>695</v>
      </c>
      <c r="AM28" s="23" t="s">
        <v>695</v>
      </c>
      <c r="AN28" s="23" t="s">
        <v>696</v>
      </c>
      <c r="AO28" s="23" t="s">
        <v>695</v>
      </c>
      <c r="AP28" s="23" t="s">
        <v>696</v>
      </c>
    </row>
    <row r="29" spans="1:42">
      <c r="A29" s="17" t="s">
        <v>645</v>
      </c>
      <c r="B29" s="40" t="s">
        <v>646</v>
      </c>
      <c r="C29" s="27" t="s">
        <v>696</v>
      </c>
      <c r="D29" s="27" t="s">
        <v>696</v>
      </c>
      <c r="E29" s="27" t="s">
        <v>696</v>
      </c>
      <c r="F29" s="27" t="s">
        <v>696</v>
      </c>
      <c r="G29" s="27" t="s">
        <v>704</v>
      </c>
      <c r="H29" s="27" t="s">
        <v>695</v>
      </c>
      <c r="I29" s="27" t="s">
        <v>702</v>
      </c>
      <c r="J29" s="27" t="s">
        <v>703</v>
      </c>
      <c r="K29" s="27" t="s">
        <v>702</v>
      </c>
      <c r="L29" s="27" t="s">
        <v>703</v>
      </c>
      <c r="M29" s="27" t="s">
        <v>702</v>
      </c>
      <c r="N29" s="27" t="s">
        <v>701</v>
      </c>
      <c r="O29" s="27" t="s">
        <v>702</v>
      </c>
      <c r="P29" s="27" t="s">
        <v>703</v>
      </c>
      <c r="Q29" s="27" t="s">
        <v>699</v>
      </c>
      <c r="R29" s="27" t="s">
        <v>700</v>
      </c>
      <c r="S29" s="27" t="s">
        <v>699</v>
      </c>
      <c r="T29" s="27" t="s">
        <v>700</v>
      </c>
      <c r="U29" s="27" t="s">
        <v>699</v>
      </c>
      <c r="V29" s="27" t="s">
        <v>704</v>
      </c>
      <c r="W29" s="27" t="s">
        <v>704</v>
      </c>
      <c r="X29" s="27" t="s">
        <v>698</v>
      </c>
      <c r="Y29" s="27" t="s">
        <v>704</v>
      </c>
      <c r="Z29" s="27" t="s">
        <v>695</v>
      </c>
      <c r="AA29" s="23" t="s">
        <v>695</v>
      </c>
      <c r="AB29" s="23" t="s">
        <v>695</v>
      </c>
      <c r="AC29" s="23" t="s">
        <v>695</v>
      </c>
      <c r="AD29" s="23" t="s">
        <v>695</v>
      </c>
      <c r="AE29" s="23" t="s">
        <v>695</v>
      </c>
      <c r="AF29" s="23" t="s">
        <v>696</v>
      </c>
      <c r="AG29" s="23" t="s">
        <v>695</v>
      </c>
      <c r="AH29" s="23" t="s">
        <v>696</v>
      </c>
      <c r="AI29" s="23" t="s">
        <v>695</v>
      </c>
      <c r="AJ29" s="23" t="s">
        <v>696</v>
      </c>
      <c r="AK29" s="23" t="s">
        <v>695</v>
      </c>
      <c r="AL29" s="23" t="s">
        <v>696</v>
      </c>
      <c r="AM29" s="23" t="s">
        <v>695</v>
      </c>
      <c r="AN29" s="23" t="s">
        <v>696</v>
      </c>
      <c r="AO29" s="23" t="s">
        <v>696</v>
      </c>
      <c r="AP29" s="23" t="s">
        <v>696</v>
      </c>
    </row>
    <row r="31" spans="1:42">
      <c r="A31" s="24" t="s">
        <v>785</v>
      </c>
    </row>
  </sheetData>
  <hyperlinks>
    <hyperlink ref="A2" location="Index!A1" display="Back to Index"/>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V44"/>
  <sheetViews>
    <sheetView showGridLines="0" workbookViewId="0">
      <pane xSplit="2" ySplit="4" topLeftCell="C5" activePane="bottomRight" state="frozen"/>
      <selection activeCell="B1" sqref="B1"/>
      <selection pane="topRight" activeCell="B1" sqref="B1"/>
      <selection pane="bottomLeft" activeCell="B1" sqref="B1"/>
      <selection pane="bottomRight" activeCell="A2" sqref="A2"/>
    </sheetView>
  </sheetViews>
  <sheetFormatPr defaultRowHeight="14.4"/>
  <cols>
    <col min="1" max="1" width="13" customWidth="1"/>
    <col min="2" max="2" width="27.109375" customWidth="1"/>
    <col min="3" max="4" width="14.88671875" style="53" customWidth="1"/>
    <col min="5" max="5" width="16.109375" style="53" customWidth="1"/>
    <col min="6" max="6" width="18.5546875" style="53" customWidth="1"/>
    <col min="7" max="7" width="30" style="53" customWidth="1"/>
    <col min="8" max="8" width="24.44140625" style="53" customWidth="1"/>
    <col min="9" max="9" width="19.5546875" style="53" customWidth="1"/>
    <col min="10" max="10" width="14" bestFit="1" customWidth="1"/>
    <col min="11" max="11" width="16.6640625" customWidth="1"/>
    <col min="12" max="12" width="18.6640625" customWidth="1"/>
    <col min="13" max="13" width="16.109375" customWidth="1"/>
    <col min="14" max="15" width="14" bestFit="1" customWidth="1"/>
  </cols>
  <sheetData>
    <row r="1" spans="1:22">
      <c r="A1" s="1" t="s">
        <v>806</v>
      </c>
    </row>
    <row r="2" spans="1:22">
      <c r="A2" s="8" t="s">
        <v>706</v>
      </c>
    </row>
    <row r="3" spans="1:22" s="56" customFormat="1" ht="72.75" customHeight="1">
      <c r="B3" s="57"/>
      <c r="C3" s="78" t="s">
        <v>762</v>
      </c>
      <c r="D3" s="78" t="s">
        <v>763</v>
      </c>
      <c r="E3" s="78" t="s">
        <v>764</v>
      </c>
      <c r="F3" s="78" t="s">
        <v>765</v>
      </c>
      <c r="G3" s="78" t="s">
        <v>766</v>
      </c>
      <c r="H3" s="78" t="s">
        <v>767</v>
      </c>
      <c r="I3" s="78" t="s">
        <v>768</v>
      </c>
      <c r="J3" s="78" t="s">
        <v>769</v>
      </c>
      <c r="K3" s="78" t="s">
        <v>770</v>
      </c>
      <c r="L3" s="78" t="s">
        <v>771</v>
      </c>
      <c r="M3" s="78" t="s">
        <v>772</v>
      </c>
      <c r="N3" s="78" t="s">
        <v>774</v>
      </c>
      <c r="O3" s="78" t="s">
        <v>775</v>
      </c>
    </row>
    <row r="4" spans="1:22" ht="15" thickBot="1">
      <c r="A4" s="13" t="s">
        <v>760</v>
      </c>
      <c r="B4" s="13" t="s">
        <v>761</v>
      </c>
      <c r="C4" s="54">
        <f>2019</f>
        <v>2019</v>
      </c>
      <c r="D4" s="54">
        <f>2011</f>
        <v>2011</v>
      </c>
      <c r="E4" s="54">
        <f>2011</f>
        <v>2011</v>
      </c>
      <c r="F4" s="54">
        <f>2019</f>
        <v>2019</v>
      </c>
      <c r="G4" s="54">
        <f>2017</f>
        <v>2017</v>
      </c>
      <c r="H4" s="54">
        <f>2017</f>
        <v>2017</v>
      </c>
      <c r="I4" s="54" t="s">
        <v>670</v>
      </c>
      <c r="J4" s="13">
        <f>2019</f>
        <v>2019</v>
      </c>
      <c r="K4" s="13">
        <f>2017</f>
        <v>2017</v>
      </c>
      <c r="L4" s="19" t="s">
        <v>804</v>
      </c>
      <c r="M4" s="13">
        <f>2017</f>
        <v>2017</v>
      </c>
      <c r="N4" s="13" t="s">
        <v>773</v>
      </c>
      <c r="O4" s="13" t="s">
        <v>773</v>
      </c>
    </row>
    <row r="5" spans="1:22" s="60" customFormat="1">
      <c r="A5" s="15" t="s">
        <v>408</v>
      </c>
      <c r="B5" s="59" t="s">
        <v>705</v>
      </c>
      <c r="C5" s="61">
        <v>949.6</v>
      </c>
      <c r="D5" s="64">
        <v>16.3</v>
      </c>
      <c r="E5" s="64">
        <v>3.6</v>
      </c>
      <c r="F5" s="64">
        <v>37.6</v>
      </c>
      <c r="G5" s="64">
        <v>8.6</v>
      </c>
      <c r="H5" s="61">
        <v>14.4</v>
      </c>
      <c r="I5" s="61">
        <v>32.9</v>
      </c>
      <c r="J5" s="65">
        <v>62</v>
      </c>
      <c r="K5" s="65">
        <v>31.1</v>
      </c>
      <c r="L5" s="65">
        <v>8.3000000000000007</v>
      </c>
      <c r="M5" s="70">
        <f>10397</f>
        <v>10397</v>
      </c>
      <c r="N5" s="71">
        <v>1460</v>
      </c>
      <c r="O5" s="65">
        <v>8.1</v>
      </c>
      <c r="P5" s="63"/>
      <c r="Q5" s="63"/>
      <c r="R5" s="63"/>
      <c r="S5" s="63"/>
      <c r="T5" s="63"/>
      <c r="U5" s="63"/>
      <c r="V5" s="63"/>
    </row>
    <row r="6" spans="1:22">
      <c r="A6" s="17" t="s">
        <v>418</v>
      </c>
      <c r="B6" s="58" t="s">
        <v>419</v>
      </c>
      <c r="C6" s="62">
        <v>2193.1</v>
      </c>
      <c r="D6" s="66">
        <v>9.5</v>
      </c>
      <c r="E6" s="67">
        <v>3.8</v>
      </c>
      <c r="F6" s="67">
        <v>40</v>
      </c>
      <c r="G6" s="67">
        <v>5.9</v>
      </c>
      <c r="H6" s="62">
        <v>9.8000000000000007</v>
      </c>
      <c r="I6" s="77">
        <v>25.8</v>
      </c>
      <c r="J6" s="68">
        <v>63.6</v>
      </c>
      <c r="K6" s="68">
        <v>24.3</v>
      </c>
      <c r="L6" s="68">
        <v>6.4</v>
      </c>
      <c r="M6" s="69">
        <v>11130</v>
      </c>
      <c r="N6" s="72">
        <v>2596</v>
      </c>
      <c r="O6" s="68">
        <v>10.7</v>
      </c>
      <c r="P6" s="23"/>
      <c r="Q6" s="23"/>
      <c r="R6" s="23"/>
      <c r="S6" s="23"/>
      <c r="T6" s="23"/>
      <c r="U6" s="23"/>
      <c r="V6" s="23"/>
    </row>
    <row r="7" spans="1:22">
      <c r="A7" s="17" t="s">
        <v>420</v>
      </c>
      <c r="B7" s="58" t="s">
        <v>421</v>
      </c>
      <c r="C7" s="62">
        <v>5092.3999999999996</v>
      </c>
      <c r="D7" s="66">
        <v>34.1</v>
      </c>
      <c r="E7" s="67">
        <v>3.6</v>
      </c>
      <c r="F7" s="67">
        <v>42.8</v>
      </c>
      <c r="G7" s="67">
        <v>2.6</v>
      </c>
      <c r="H7" s="62">
        <v>20.8</v>
      </c>
      <c r="I7" s="77">
        <v>43.9</v>
      </c>
      <c r="J7" s="68">
        <v>55.1</v>
      </c>
      <c r="K7" s="68">
        <v>40.700000000000003</v>
      </c>
      <c r="L7" s="68">
        <v>10</v>
      </c>
      <c r="M7" s="69">
        <v>11212</v>
      </c>
      <c r="N7" s="72">
        <v>3247</v>
      </c>
      <c r="O7" s="68">
        <v>12</v>
      </c>
      <c r="P7" s="23"/>
      <c r="Q7" s="23"/>
      <c r="R7" s="23"/>
      <c r="S7" s="23"/>
      <c r="T7" s="23"/>
      <c r="U7" s="23"/>
      <c r="V7" s="23"/>
    </row>
    <row r="8" spans="1:22">
      <c r="A8" s="17" t="s">
        <v>422</v>
      </c>
      <c r="B8" s="58" t="s">
        <v>423</v>
      </c>
      <c r="C8" s="62">
        <v>1277.7</v>
      </c>
      <c r="D8" s="66">
        <v>13.1</v>
      </c>
      <c r="E8" s="67">
        <v>3.5</v>
      </c>
      <c r="F8" s="67">
        <v>32.6</v>
      </c>
      <c r="G8" s="67">
        <v>12.9</v>
      </c>
      <c r="H8" s="62">
        <v>16.600000000000001</v>
      </c>
      <c r="I8" s="77">
        <v>20</v>
      </c>
      <c r="J8" s="68">
        <v>62.2</v>
      </c>
      <c r="K8" s="68">
        <v>18.5</v>
      </c>
      <c r="L8" s="68">
        <v>7.8</v>
      </c>
      <c r="M8" s="69">
        <v>9588</v>
      </c>
      <c r="N8" s="72">
        <v>1627</v>
      </c>
      <c r="O8" s="68">
        <v>7.2</v>
      </c>
      <c r="P8" s="23"/>
      <c r="Q8" s="23"/>
      <c r="R8" s="23"/>
      <c r="S8" s="23"/>
      <c r="T8" s="23"/>
      <c r="U8" s="23"/>
      <c r="V8" s="23"/>
    </row>
    <row r="9" spans="1:22">
      <c r="A9" s="17" t="s">
        <v>424</v>
      </c>
      <c r="B9" s="58" t="s">
        <v>425</v>
      </c>
      <c r="C9" s="62">
        <v>290.8</v>
      </c>
      <c r="D9" s="66">
        <v>3.4</v>
      </c>
      <c r="E9" s="67">
        <v>3.9</v>
      </c>
      <c r="F9" s="67">
        <v>38.6</v>
      </c>
      <c r="G9" s="67">
        <v>2.2999999999999998</v>
      </c>
      <c r="H9" s="62">
        <v>4.5999999999999996</v>
      </c>
      <c r="I9" s="77">
        <v>9.4</v>
      </c>
      <c r="J9" s="68">
        <v>67.2</v>
      </c>
      <c r="K9" s="68">
        <v>11</v>
      </c>
      <c r="L9" s="68">
        <v>4.2</v>
      </c>
      <c r="M9" s="69">
        <v>9735</v>
      </c>
      <c r="N9" s="72">
        <v>1348</v>
      </c>
      <c r="O9" s="68">
        <v>6.2</v>
      </c>
      <c r="P9" s="23"/>
      <c r="Q9" s="23"/>
      <c r="R9" s="23"/>
      <c r="S9" s="23"/>
      <c r="T9" s="23"/>
      <c r="U9" s="23"/>
      <c r="V9" s="23"/>
    </row>
    <row r="10" spans="1:22">
      <c r="A10" s="17" t="s">
        <v>432</v>
      </c>
      <c r="B10" s="58" t="s">
        <v>433</v>
      </c>
      <c r="C10" s="62">
        <v>3866.5</v>
      </c>
      <c r="D10" s="66">
        <v>26.7</v>
      </c>
      <c r="E10" s="67">
        <v>3.6</v>
      </c>
      <c r="F10" s="67">
        <v>40.700000000000003</v>
      </c>
      <c r="G10" s="67">
        <v>9.8000000000000007</v>
      </c>
      <c r="H10" s="62">
        <v>13</v>
      </c>
      <c r="I10" s="77">
        <v>34.200000000000003</v>
      </c>
      <c r="J10" s="68">
        <v>60</v>
      </c>
      <c r="K10" s="68">
        <v>41.7</v>
      </c>
      <c r="L10" s="68">
        <v>6</v>
      </c>
      <c r="M10" s="69">
        <v>12935</v>
      </c>
      <c r="N10" s="72">
        <v>2234</v>
      </c>
      <c r="O10" s="68">
        <v>10.199999999999999</v>
      </c>
      <c r="P10" s="23"/>
      <c r="Q10" s="23"/>
      <c r="R10" s="23"/>
      <c r="S10" s="23"/>
      <c r="T10" s="23"/>
      <c r="U10" s="23"/>
      <c r="V10" s="23"/>
    </row>
    <row r="11" spans="1:22">
      <c r="A11" s="17" t="s">
        <v>442</v>
      </c>
      <c r="B11" s="58" t="s">
        <v>443</v>
      </c>
      <c r="C11" s="62">
        <v>1226.0999999999999</v>
      </c>
      <c r="D11" s="66">
        <v>15.2</v>
      </c>
      <c r="E11" s="67">
        <v>3.5</v>
      </c>
      <c r="F11" s="67">
        <v>34.799999999999997</v>
      </c>
      <c r="G11" s="67">
        <v>11.2</v>
      </c>
      <c r="H11" s="62">
        <v>14.4</v>
      </c>
      <c r="I11" s="77">
        <v>52.2</v>
      </c>
      <c r="J11" s="68">
        <v>66.400000000000006</v>
      </c>
      <c r="K11" s="68">
        <v>18.899999999999999</v>
      </c>
      <c r="L11" s="68">
        <v>8.9</v>
      </c>
      <c r="M11" s="69">
        <v>9859</v>
      </c>
      <c r="N11" s="72">
        <v>1192</v>
      </c>
      <c r="O11" s="68">
        <v>6.8</v>
      </c>
      <c r="P11" s="23"/>
      <c r="Q11" s="23"/>
      <c r="R11" s="23"/>
      <c r="S11" s="23"/>
      <c r="T11" s="23"/>
      <c r="U11" s="23"/>
      <c r="V11" s="23"/>
    </row>
    <row r="12" spans="1:22">
      <c r="A12" s="17" t="s">
        <v>444</v>
      </c>
      <c r="B12" s="58" t="s">
        <v>445</v>
      </c>
      <c r="C12" s="62">
        <v>446.1</v>
      </c>
      <c r="D12" s="66">
        <v>22.8</v>
      </c>
      <c r="E12" s="67">
        <v>3.5</v>
      </c>
      <c r="F12" s="67">
        <v>35.700000000000003</v>
      </c>
      <c r="G12" s="67">
        <v>9.6999999999999993</v>
      </c>
      <c r="H12" s="62">
        <v>11.9</v>
      </c>
      <c r="I12" s="77">
        <v>34</v>
      </c>
      <c r="J12" s="68">
        <v>65.900000000000006</v>
      </c>
      <c r="K12" s="68">
        <v>17.8</v>
      </c>
      <c r="L12" s="68">
        <v>7.6</v>
      </c>
      <c r="M12" s="69">
        <v>10313</v>
      </c>
      <c r="N12" s="72">
        <v>1183</v>
      </c>
      <c r="O12" s="68">
        <v>6.3</v>
      </c>
      <c r="P12" s="23"/>
      <c r="Q12" s="23"/>
      <c r="R12" s="23"/>
      <c r="S12" s="23"/>
      <c r="T12" s="23"/>
      <c r="U12" s="23"/>
      <c r="V12" s="23"/>
    </row>
    <row r="13" spans="1:22">
      <c r="A13" s="17" t="s">
        <v>414</v>
      </c>
      <c r="B13" s="58" t="s">
        <v>415</v>
      </c>
      <c r="C13" s="62">
        <v>7740.5</v>
      </c>
      <c r="D13" s="66">
        <v>41.1</v>
      </c>
      <c r="E13" s="67">
        <v>3.2</v>
      </c>
      <c r="F13" s="67">
        <v>31.5</v>
      </c>
      <c r="G13" s="67">
        <v>14.1</v>
      </c>
      <c r="H13" s="62">
        <v>17.399999999999999</v>
      </c>
      <c r="I13" s="77">
        <v>55.7</v>
      </c>
      <c r="J13" s="68">
        <v>60.8</v>
      </c>
      <c r="K13" s="68">
        <v>31.9</v>
      </c>
      <c r="L13" s="68">
        <v>9.1999999999999993</v>
      </c>
      <c r="M13" s="69">
        <v>9749</v>
      </c>
      <c r="N13" s="72">
        <v>1499</v>
      </c>
      <c r="O13" s="68">
        <v>8.3000000000000007</v>
      </c>
      <c r="P13" s="23"/>
      <c r="Q13" s="23"/>
      <c r="R13" s="23"/>
      <c r="S13" s="23"/>
      <c r="T13" s="23"/>
      <c r="U13" s="23"/>
      <c r="V13" s="23"/>
    </row>
    <row r="14" spans="1:22">
      <c r="A14" s="17" t="s">
        <v>430</v>
      </c>
      <c r="B14" s="58" t="s">
        <v>431</v>
      </c>
      <c r="C14" s="62">
        <v>6094.7</v>
      </c>
      <c r="D14" s="66">
        <v>23.2</v>
      </c>
      <c r="E14" s="67">
        <v>3.5</v>
      </c>
      <c r="F14" s="67">
        <v>32</v>
      </c>
      <c r="G14" s="67">
        <v>15.2</v>
      </c>
      <c r="H14" s="62">
        <v>18.100000000000001</v>
      </c>
      <c r="I14" s="77">
        <v>0</v>
      </c>
      <c r="J14" s="68">
        <v>62.4</v>
      </c>
      <c r="K14" s="68">
        <v>14.5</v>
      </c>
      <c r="L14" s="68">
        <v>7.5</v>
      </c>
      <c r="M14" s="69">
        <v>10078</v>
      </c>
      <c r="N14" s="72">
        <v>1781</v>
      </c>
      <c r="O14" s="68">
        <v>7.7</v>
      </c>
      <c r="P14" s="23"/>
      <c r="Q14" s="23"/>
      <c r="R14" s="23"/>
      <c r="S14" s="23"/>
      <c r="T14" s="23"/>
      <c r="U14" s="23"/>
      <c r="V14" s="23"/>
    </row>
    <row r="15" spans="1:22">
      <c r="A15" s="17" t="s">
        <v>410</v>
      </c>
      <c r="B15" s="58" t="s">
        <v>411</v>
      </c>
      <c r="C15" s="62">
        <v>154.1</v>
      </c>
      <c r="D15" s="66">
        <v>7.9</v>
      </c>
      <c r="E15" s="67">
        <v>3.8</v>
      </c>
      <c r="F15" s="67">
        <v>37.4</v>
      </c>
      <c r="G15" s="67">
        <v>7.3</v>
      </c>
      <c r="H15" s="62">
        <v>9.3000000000000007</v>
      </c>
      <c r="I15" s="77">
        <v>0</v>
      </c>
      <c r="J15" s="68">
        <v>66.900000000000006</v>
      </c>
      <c r="K15" s="68">
        <v>17.2</v>
      </c>
      <c r="L15" s="68">
        <v>5.4</v>
      </c>
      <c r="M15" s="69">
        <v>10577</v>
      </c>
      <c r="N15" s="72">
        <v>1350</v>
      </c>
      <c r="O15" s="68">
        <v>5.9</v>
      </c>
      <c r="P15" s="23"/>
      <c r="Q15" s="23"/>
      <c r="R15" s="23"/>
      <c r="S15" s="23"/>
      <c r="T15" s="23"/>
      <c r="U15" s="23"/>
      <c r="V15" s="23"/>
    </row>
    <row r="16" spans="1:22">
      <c r="A16" s="17" t="s">
        <v>412</v>
      </c>
      <c r="B16" s="58" t="s">
        <v>413</v>
      </c>
      <c r="C16" s="62">
        <v>2414.5</v>
      </c>
      <c r="D16" s="66">
        <v>14</v>
      </c>
      <c r="E16" s="67">
        <v>3.6</v>
      </c>
      <c r="F16" s="67">
        <v>39.299999999999997</v>
      </c>
      <c r="G16" s="67">
        <v>9.4</v>
      </c>
      <c r="H16" s="62">
        <v>18.2</v>
      </c>
      <c r="I16" s="77">
        <v>4.3</v>
      </c>
      <c r="J16" s="68">
        <v>61.7</v>
      </c>
      <c r="K16" s="68">
        <v>23.5</v>
      </c>
      <c r="L16" s="68">
        <v>9.1</v>
      </c>
      <c r="M16" s="69">
        <v>10365</v>
      </c>
      <c r="N16" s="72">
        <v>1515</v>
      </c>
      <c r="O16" s="68">
        <v>7.8</v>
      </c>
      <c r="P16" s="23"/>
      <c r="Q16" s="23"/>
      <c r="R16" s="23"/>
      <c r="S16" s="23"/>
      <c r="T16" s="23"/>
      <c r="U16" s="23"/>
      <c r="V16" s="23"/>
    </row>
    <row r="17" spans="1:22">
      <c r="A17" s="17" t="s">
        <v>416</v>
      </c>
      <c r="B17" s="58" t="s">
        <v>417</v>
      </c>
      <c r="C17" s="62">
        <v>2065</v>
      </c>
      <c r="D17" s="66">
        <v>24.6</v>
      </c>
      <c r="E17" s="67">
        <v>3.5</v>
      </c>
      <c r="F17" s="67">
        <v>39.1</v>
      </c>
      <c r="G17" s="67">
        <v>12.8</v>
      </c>
      <c r="H17" s="62">
        <v>16.399999999999999</v>
      </c>
      <c r="I17" s="77">
        <v>57.4</v>
      </c>
      <c r="J17" s="68">
        <v>59.4</v>
      </c>
      <c r="K17" s="68">
        <v>19.5</v>
      </c>
      <c r="L17" s="68">
        <v>10.199999999999999</v>
      </c>
      <c r="M17" s="69">
        <v>9967</v>
      </c>
      <c r="N17" s="72">
        <v>946</v>
      </c>
      <c r="O17" s="68">
        <v>6.2</v>
      </c>
      <c r="P17" s="23"/>
      <c r="Q17" s="23"/>
      <c r="R17" s="23"/>
      <c r="S17" s="23"/>
      <c r="T17" s="23"/>
      <c r="U17" s="23"/>
      <c r="V17" s="23"/>
    </row>
    <row r="18" spans="1:22">
      <c r="A18" s="17" t="s">
        <v>426</v>
      </c>
      <c r="B18" s="58" t="s">
        <v>427</v>
      </c>
      <c r="C18" s="62">
        <v>1165.5</v>
      </c>
      <c r="D18" s="66">
        <v>15.6</v>
      </c>
      <c r="E18" s="67">
        <v>3.5</v>
      </c>
      <c r="F18" s="67">
        <v>36</v>
      </c>
      <c r="G18" s="67">
        <v>10.3</v>
      </c>
      <c r="H18" s="62">
        <v>11.2</v>
      </c>
      <c r="I18" s="77">
        <v>61.5</v>
      </c>
      <c r="J18" s="68">
        <v>63.3</v>
      </c>
      <c r="K18" s="68">
        <v>12.4</v>
      </c>
      <c r="L18" s="68">
        <v>9.5</v>
      </c>
      <c r="M18" s="69">
        <v>9239</v>
      </c>
      <c r="N18" s="72">
        <v>781</v>
      </c>
      <c r="O18" s="68">
        <v>5</v>
      </c>
      <c r="P18" s="23"/>
      <c r="Q18" s="23"/>
      <c r="R18" s="23"/>
      <c r="S18" s="23"/>
      <c r="T18" s="23"/>
      <c r="U18" s="23"/>
      <c r="V18" s="23"/>
    </row>
    <row r="19" spans="1:22">
      <c r="A19" s="17" t="s">
        <v>428</v>
      </c>
      <c r="B19" s="58" t="s">
        <v>429</v>
      </c>
      <c r="C19" s="62">
        <v>165.3</v>
      </c>
      <c r="D19" s="66">
        <v>10.5</v>
      </c>
      <c r="E19" s="67">
        <v>3.7</v>
      </c>
      <c r="F19" s="67">
        <v>35.700000000000003</v>
      </c>
      <c r="G19" s="67">
        <v>4.5</v>
      </c>
      <c r="H19" s="62">
        <v>5.4</v>
      </c>
      <c r="I19" s="77">
        <v>1.2</v>
      </c>
      <c r="J19" s="68">
        <v>65.900000000000006</v>
      </c>
      <c r="K19" s="68">
        <v>14.1</v>
      </c>
      <c r="L19" s="68">
        <v>7.6</v>
      </c>
      <c r="M19" s="69">
        <v>9682</v>
      </c>
      <c r="N19" s="72">
        <v>1193</v>
      </c>
      <c r="O19" s="68">
        <v>6</v>
      </c>
      <c r="P19" s="23"/>
      <c r="Q19" s="23"/>
      <c r="R19" s="23"/>
      <c r="S19" s="23"/>
      <c r="T19" s="23"/>
      <c r="U19" s="23"/>
      <c r="V19" s="23"/>
    </row>
    <row r="20" spans="1:22">
      <c r="A20" s="17" t="s">
        <v>434</v>
      </c>
      <c r="B20" s="58" t="s">
        <v>435</v>
      </c>
      <c r="C20" s="62">
        <v>138.19999999999999</v>
      </c>
      <c r="D20" s="66">
        <v>3.8</v>
      </c>
      <c r="E20" s="67">
        <v>3.8</v>
      </c>
      <c r="F20" s="67">
        <v>39.799999999999997</v>
      </c>
      <c r="G20" s="67">
        <v>6.3</v>
      </c>
      <c r="H20" s="62">
        <v>8.8000000000000007</v>
      </c>
      <c r="I20" s="77">
        <v>18.3</v>
      </c>
      <c r="J20" s="68">
        <v>65.400000000000006</v>
      </c>
      <c r="K20" s="68">
        <v>14.2</v>
      </c>
      <c r="L20" s="68">
        <v>7</v>
      </c>
      <c r="M20" s="69">
        <v>9588</v>
      </c>
      <c r="N20" s="72">
        <v>964</v>
      </c>
      <c r="O20" s="68">
        <v>5.4</v>
      </c>
      <c r="P20" s="23"/>
      <c r="Q20" s="23"/>
      <c r="R20" s="23"/>
      <c r="S20" s="23"/>
      <c r="T20" s="23"/>
      <c r="U20" s="23"/>
      <c r="V20" s="23"/>
    </row>
    <row r="21" spans="1:22">
      <c r="A21" s="17" t="s">
        <v>436</v>
      </c>
      <c r="B21" s="58" t="s">
        <v>437</v>
      </c>
      <c r="C21" s="62">
        <v>1757.5</v>
      </c>
      <c r="D21" s="66">
        <v>13</v>
      </c>
      <c r="E21" s="67">
        <v>3.7</v>
      </c>
      <c r="F21" s="67">
        <v>35.9</v>
      </c>
      <c r="G21" s="67">
        <v>11</v>
      </c>
      <c r="H21" s="62">
        <v>13.1</v>
      </c>
      <c r="I21" s="77">
        <v>25.9</v>
      </c>
      <c r="J21" s="68">
        <v>64.400000000000006</v>
      </c>
      <c r="K21" s="68">
        <v>15</v>
      </c>
      <c r="L21" s="68">
        <v>8.4</v>
      </c>
      <c r="M21" s="69">
        <v>10201</v>
      </c>
      <c r="N21" s="72">
        <v>1137</v>
      </c>
      <c r="O21" s="68">
        <v>6.3</v>
      </c>
      <c r="P21" s="23"/>
      <c r="Q21" s="23"/>
      <c r="R21" s="23"/>
      <c r="S21" s="23"/>
      <c r="T21" s="23"/>
      <c r="U21" s="23"/>
      <c r="V21" s="23"/>
    </row>
    <row r="22" spans="1:22">
      <c r="A22" s="17" t="s">
        <v>438</v>
      </c>
      <c r="B22" s="58" t="s">
        <v>439</v>
      </c>
      <c r="C22" s="62">
        <v>265</v>
      </c>
      <c r="D22" s="66">
        <v>3.2</v>
      </c>
      <c r="E22" s="67">
        <v>3.8</v>
      </c>
      <c r="F22" s="67">
        <v>37.799999999999997</v>
      </c>
      <c r="G22" s="67">
        <v>4.8</v>
      </c>
      <c r="H22" s="62">
        <v>5.2</v>
      </c>
      <c r="I22" s="77">
        <v>0</v>
      </c>
      <c r="J22" s="68">
        <v>66.8</v>
      </c>
      <c r="K22" s="68">
        <v>10.5</v>
      </c>
      <c r="L22" s="68">
        <v>6.6</v>
      </c>
      <c r="M22" s="69">
        <v>9822</v>
      </c>
      <c r="N22" s="72">
        <v>1332</v>
      </c>
      <c r="O22" s="68">
        <v>5.6</v>
      </c>
      <c r="P22" s="23"/>
      <c r="Q22" s="23"/>
      <c r="R22" s="23"/>
      <c r="S22" s="23"/>
      <c r="T22" s="23"/>
      <c r="U22" s="23"/>
      <c r="V22" s="23"/>
    </row>
    <row r="23" spans="1:22">
      <c r="A23" s="17" t="s">
        <v>440</v>
      </c>
      <c r="B23" s="58" t="s">
        <v>441</v>
      </c>
      <c r="C23" s="62">
        <v>499.8</v>
      </c>
      <c r="D23" s="66">
        <v>10.7</v>
      </c>
      <c r="E23" s="67">
        <v>3.7</v>
      </c>
      <c r="F23" s="67">
        <v>41.7</v>
      </c>
      <c r="G23" s="67">
        <v>2.9</v>
      </c>
      <c r="H23" s="62">
        <v>5.3</v>
      </c>
      <c r="I23" s="77">
        <v>32</v>
      </c>
      <c r="J23" s="68">
        <v>62.2</v>
      </c>
      <c r="K23" s="68">
        <v>17.899999999999999</v>
      </c>
      <c r="L23" s="68">
        <v>9.8000000000000007</v>
      </c>
      <c r="M23" s="69">
        <v>10043</v>
      </c>
      <c r="N23" s="72">
        <v>1077</v>
      </c>
      <c r="O23" s="68">
        <v>6.1</v>
      </c>
      <c r="P23" s="23"/>
      <c r="Q23" s="23"/>
      <c r="R23" s="23"/>
      <c r="S23" s="23"/>
      <c r="T23" s="23"/>
      <c r="U23" s="23"/>
      <c r="V23" s="23"/>
    </row>
    <row r="24" spans="1:22">
      <c r="A24" s="17"/>
      <c r="B24" s="40"/>
      <c r="C24" s="55"/>
      <c r="D24" s="55"/>
      <c r="E24" s="55"/>
      <c r="F24" s="55"/>
      <c r="G24" s="55"/>
      <c r="H24" s="55"/>
      <c r="I24" s="77">
        <v>0</v>
      </c>
      <c r="J24" s="27"/>
      <c r="K24" s="27"/>
      <c r="L24" s="27"/>
      <c r="M24" s="27"/>
      <c r="N24" s="27"/>
      <c r="O24" s="27"/>
      <c r="P24" s="23"/>
      <c r="Q24" s="23"/>
      <c r="R24" s="23"/>
      <c r="S24" s="23"/>
      <c r="T24" s="23"/>
      <c r="U24" s="23"/>
      <c r="V24" s="23"/>
    </row>
    <row r="25" spans="1:22">
      <c r="A25" s="17"/>
      <c r="B25" s="40"/>
      <c r="C25" s="55"/>
      <c r="D25" s="55"/>
      <c r="E25" s="55"/>
      <c r="F25" s="55"/>
      <c r="G25" s="55"/>
      <c r="H25" s="55"/>
      <c r="I25" s="55"/>
      <c r="J25" s="27"/>
      <c r="K25" s="27"/>
      <c r="L25" s="27"/>
      <c r="M25" s="27"/>
      <c r="N25" s="27"/>
      <c r="O25" s="27"/>
      <c r="P25" s="23"/>
      <c r="Q25" s="23"/>
      <c r="R25" s="23"/>
      <c r="S25" s="23"/>
      <c r="T25" s="23"/>
      <c r="U25" s="23"/>
      <c r="V25" s="23"/>
    </row>
    <row r="26" spans="1:22">
      <c r="A26" s="17"/>
      <c r="B26" s="40"/>
      <c r="C26" s="55"/>
      <c r="D26" s="55"/>
      <c r="E26" s="55"/>
      <c r="F26" s="55"/>
      <c r="G26" s="55"/>
      <c r="H26" s="55"/>
      <c r="I26" s="55"/>
      <c r="J26" s="27"/>
      <c r="K26" s="27"/>
      <c r="L26" s="27"/>
      <c r="M26" s="27"/>
      <c r="N26" s="27"/>
      <c r="O26" s="27"/>
      <c r="P26" s="23"/>
      <c r="Q26" s="23"/>
      <c r="R26" s="23"/>
      <c r="S26" s="23"/>
      <c r="T26" s="23"/>
      <c r="U26" s="23"/>
      <c r="V26" s="23"/>
    </row>
    <row r="27" spans="1:22">
      <c r="A27" s="17"/>
      <c r="B27" s="40"/>
      <c r="C27" s="55"/>
      <c r="D27" s="55"/>
      <c r="E27" s="55"/>
      <c r="F27" s="55"/>
      <c r="G27" s="55"/>
      <c r="H27" s="55"/>
      <c r="I27" s="55"/>
      <c r="J27" s="27"/>
      <c r="K27" s="27"/>
      <c r="L27" s="27"/>
      <c r="M27" s="27"/>
      <c r="N27" s="27"/>
      <c r="O27" s="27"/>
      <c r="P27" s="23"/>
      <c r="Q27" s="23"/>
      <c r="R27" s="23"/>
      <c r="S27" s="23"/>
      <c r="T27" s="23"/>
      <c r="U27" s="23"/>
      <c r="V27" s="23"/>
    </row>
    <row r="28" spans="1:22">
      <c r="A28" s="17"/>
      <c r="B28" s="40"/>
      <c r="C28" s="55"/>
      <c r="D28" s="55"/>
      <c r="E28" s="55"/>
      <c r="F28" s="55"/>
      <c r="G28" s="55"/>
      <c r="H28" s="55"/>
      <c r="I28" s="55"/>
      <c r="J28" s="27"/>
      <c r="K28" s="27"/>
      <c r="L28" s="27"/>
      <c r="M28" s="27"/>
      <c r="N28" s="27"/>
      <c r="O28" s="27"/>
    </row>
    <row r="29" spans="1:22">
      <c r="A29" s="17"/>
      <c r="B29" s="40"/>
      <c r="C29" s="55"/>
      <c r="D29" s="55"/>
      <c r="E29" s="55"/>
      <c r="F29" s="55"/>
      <c r="G29" s="55"/>
      <c r="H29" s="55"/>
      <c r="I29" s="55"/>
      <c r="J29" s="27"/>
      <c r="K29" s="27"/>
      <c r="L29" s="27"/>
      <c r="M29" s="27"/>
      <c r="N29" s="27"/>
      <c r="O29" s="27"/>
    </row>
    <row r="30" spans="1:22">
      <c r="D30" s="55"/>
    </row>
    <row r="31" spans="1:22">
      <c r="A31" s="24"/>
      <c r="D31" s="55"/>
    </row>
    <row r="32" spans="1:22">
      <c r="D32" s="55"/>
    </row>
    <row r="33" spans="4:4">
      <c r="D33" s="55"/>
    </row>
    <row r="34" spans="4:4">
      <c r="D34" s="55"/>
    </row>
    <row r="35" spans="4:4">
      <c r="D35" s="55"/>
    </row>
    <row r="36" spans="4:4">
      <c r="D36" s="55"/>
    </row>
    <row r="37" spans="4:4">
      <c r="D37" s="55"/>
    </row>
    <row r="38" spans="4:4">
      <c r="D38" s="55"/>
    </row>
    <row r="39" spans="4:4">
      <c r="D39" s="55"/>
    </row>
    <row r="40" spans="4:4">
      <c r="D40" s="55"/>
    </row>
    <row r="41" spans="4:4">
      <c r="D41" s="55"/>
    </row>
    <row r="42" spans="4:4">
      <c r="D42" s="55"/>
    </row>
    <row r="43" spans="4:4">
      <c r="D43" s="55"/>
    </row>
    <row r="44" spans="4:4">
      <c r="D44" s="55"/>
    </row>
  </sheetData>
  <hyperlinks>
    <hyperlink ref="A2" location="Index!A1" display="Back to Index"/>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S45"/>
  <sheetViews>
    <sheetView showGridLines="0" workbookViewId="0">
      <pane xSplit="1" ySplit="4" topLeftCell="B8" activePane="bottomRight" state="frozen"/>
      <selection activeCell="B1" sqref="B1"/>
      <selection pane="topRight" activeCell="B1" sqref="B1"/>
      <selection pane="bottomLeft" activeCell="B1" sqref="B1"/>
      <selection pane="bottomRight"/>
    </sheetView>
  </sheetViews>
  <sheetFormatPr defaultRowHeight="14.4"/>
  <cols>
    <col min="1" max="1" width="13" customWidth="1"/>
    <col min="2" max="4" width="14.88671875" style="53" customWidth="1"/>
    <col min="5" max="5" width="16.44140625" style="53" customWidth="1"/>
    <col min="6" max="6" width="30" style="53" customWidth="1"/>
    <col min="7" max="7" width="24.44140625" style="53" customWidth="1"/>
    <col min="8" max="8" width="19.5546875" style="53" customWidth="1"/>
    <col min="9" max="11" width="14" bestFit="1" customWidth="1"/>
  </cols>
  <sheetData>
    <row r="1" spans="1:18">
      <c r="A1" s="1" t="s">
        <v>755</v>
      </c>
    </row>
    <row r="2" spans="1:18">
      <c r="A2" s="8" t="s">
        <v>706</v>
      </c>
    </row>
    <row r="3" spans="1:18" s="56" customFormat="1" ht="72.75" customHeight="1">
      <c r="B3" s="78" t="s">
        <v>762</v>
      </c>
      <c r="C3" s="78" t="s">
        <v>763</v>
      </c>
      <c r="D3" s="78" t="s">
        <v>764</v>
      </c>
      <c r="E3" s="78" t="s">
        <v>765</v>
      </c>
      <c r="F3" s="78" t="s">
        <v>766</v>
      </c>
      <c r="G3" s="78" t="s">
        <v>767</v>
      </c>
      <c r="H3" s="78" t="s">
        <v>768</v>
      </c>
      <c r="I3" s="78" t="s">
        <v>769</v>
      </c>
      <c r="J3" s="78" t="s">
        <v>774</v>
      </c>
      <c r="K3" s="78" t="s">
        <v>775</v>
      </c>
    </row>
    <row r="4" spans="1:18" ht="15" thickBot="1">
      <c r="A4" s="13"/>
      <c r="B4" s="54">
        <f>2019</f>
        <v>2019</v>
      </c>
      <c r="C4" s="54">
        <f>2011</f>
        <v>2011</v>
      </c>
      <c r="D4" s="54">
        <f>2011</f>
        <v>2011</v>
      </c>
      <c r="E4" s="54">
        <f>2019</f>
        <v>2019</v>
      </c>
      <c r="F4" s="54">
        <f>2017</f>
        <v>2017</v>
      </c>
      <c r="G4" s="54">
        <f>2017</f>
        <v>2017</v>
      </c>
      <c r="H4" s="54" t="s">
        <v>670</v>
      </c>
      <c r="I4" s="13">
        <f>2019</f>
        <v>2019</v>
      </c>
      <c r="J4" s="13" t="s">
        <v>773</v>
      </c>
      <c r="K4" s="13" t="s">
        <v>773</v>
      </c>
    </row>
    <row r="5" spans="1:18" ht="24">
      <c r="A5" s="74" t="s">
        <v>776</v>
      </c>
      <c r="B5" s="73"/>
      <c r="C5" s="73"/>
      <c r="D5" s="73"/>
      <c r="E5" s="73"/>
      <c r="F5" s="73"/>
      <c r="G5" s="73"/>
      <c r="H5" s="73"/>
      <c r="I5" s="11"/>
      <c r="J5" s="11"/>
      <c r="K5" s="11"/>
    </row>
    <row r="6" spans="1:18" s="60" customFormat="1">
      <c r="A6" s="17" t="s">
        <v>0</v>
      </c>
      <c r="B6" s="61">
        <v>5232.1000000000004</v>
      </c>
      <c r="C6" s="64">
        <v>30.6</v>
      </c>
      <c r="D6" s="64">
        <v>3.4</v>
      </c>
      <c r="E6" s="64">
        <v>32.299999999999997</v>
      </c>
      <c r="F6" s="64">
        <v>14</v>
      </c>
      <c r="G6" s="61">
        <v>17.5</v>
      </c>
      <c r="H6" s="61">
        <v>42.9</v>
      </c>
      <c r="I6" s="65">
        <v>63.7</v>
      </c>
      <c r="J6" s="65">
        <v>1330.1</v>
      </c>
      <c r="K6" s="65">
        <v>7.5</v>
      </c>
      <c r="L6" s="63"/>
      <c r="M6" s="63"/>
      <c r="N6" s="63"/>
      <c r="O6" s="63"/>
      <c r="P6" s="63"/>
      <c r="Q6" s="63"/>
      <c r="R6" s="63"/>
    </row>
    <row r="7" spans="1:18">
      <c r="A7" s="17" t="s">
        <v>778</v>
      </c>
      <c r="B7" s="62">
        <v>3008.5</v>
      </c>
      <c r="C7" s="66">
        <v>10.5</v>
      </c>
      <c r="D7" s="67">
        <v>3.1</v>
      </c>
      <c r="E7" s="67">
        <v>28.2</v>
      </c>
      <c r="F7" s="67">
        <v>7.9</v>
      </c>
      <c r="G7" s="62">
        <v>10.7</v>
      </c>
      <c r="H7" s="76">
        <f>0</f>
        <v>0</v>
      </c>
      <c r="I7" s="68">
        <v>57.7</v>
      </c>
      <c r="J7" s="68">
        <v>1109</v>
      </c>
      <c r="K7" s="68">
        <v>6.6</v>
      </c>
      <c r="L7" s="23"/>
      <c r="M7" s="23"/>
      <c r="N7" s="23"/>
      <c r="O7" s="23"/>
      <c r="P7" s="23"/>
      <c r="Q7" s="23"/>
      <c r="R7" s="23"/>
    </row>
    <row r="8" spans="1:18">
      <c r="A8" s="17" t="s">
        <v>779</v>
      </c>
      <c r="B8" s="62">
        <v>4079.2</v>
      </c>
      <c r="C8" s="66">
        <v>26.1</v>
      </c>
      <c r="D8" s="67">
        <v>3.2</v>
      </c>
      <c r="E8" s="67">
        <v>30.7</v>
      </c>
      <c r="F8" s="67">
        <v>9.1999999999999993</v>
      </c>
      <c r="G8" s="62">
        <v>14.2</v>
      </c>
      <c r="H8" s="76">
        <v>0</v>
      </c>
      <c r="I8" s="68">
        <v>59.4</v>
      </c>
      <c r="J8" s="68">
        <v>1255</v>
      </c>
      <c r="K8" s="68">
        <v>7</v>
      </c>
      <c r="L8" s="23"/>
      <c r="M8" s="23"/>
      <c r="N8" s="23"/>
      <c r="O8" s="23"/>
      <c r="P8" s="23"/>
      <c r="Q8" s="23"/>
      <c r="R8" s="23"/>
    </row>
    <row r="9" spans="1:18">
      <c r="A9" s="17" t="s">
        <v>780</v>
      </c>
      <c r="B9" s="62">
        <v>6918.3</v>
      </c>
      <c r="C9" s="66">
        <v>39.9</v>
      </c>
      <c r="D9" s="67">
        <v>3.4</v>
      </c>
      <c r="E9" s="67">
        <v>32.4</v>
      </c>
      <c r="F9" s="67">
        <v>13.2</v>
      </c>
      <c r="G9" s="62">
        <v>17</v>
      </c>
      <c r="H9" s="62">
        <v>42.8</v>
      </c>
      <c r="I9" s="68">
        <v>63.4</v>
      </c>
      <c r="J9" s="68">
        <v>1476</v>
      </c>
      <c r="K9" s="68">
        <v>7.6</v>
      </c>
      <c r="L9" s="23"/>
      <c r="M9" s="23"/>
      <c r="N9" s="23"/>
      <c r="O9" s="23"/>
      <c r="P9" s="23"/>
      <c r="Q9" s="23"/>
      <c r="R9" s="23"/>
    </row>
    <row r="10" spans="1:18">
      <c r="A10" s="17" t="s">
        <v>781</v>
      </c>
      <c r="B10" s="62">
        <v>9294.1</v>
      </c>
      <c r="C10" s="66">
        <v>50.1</v>
      </c>
      <c r="D10" s="67">
        <v>3.5</v>
      </c>
      <c r="E10" s="67">
        <v>34.200000000000003</v>
      </c>
      <c r="F10" s="67">
        <v>16.8</v>
      </c>
      <c r="G10" s="62">
        <v>19.8</v>
      </c>
      <c r="H10" s="62">
        <v>72.099999999999994</v>
      </c>
      <c r="I10" s="68">
        <v>66.8</v>
      </c>
      <c r="J10" s="68">
        <v>1738</v>
      </c>
      <c r="K10" s="68">
        <v>8.6</v>
      </c>
      <c r="L10" s="23"/>
      <c r="M10" s="23"/>
      <c r="N10" s="23"/>
      <c r="O10" s="23"/>
      <c r="P10" s="23"/>
      <c r="Q10" s="23"/>
      <c r="R10" s="23"/>
    </row>
    <row r="11" spans="1:18">
      <c r="A11" s="17" t="s">
        <v>782</v>
      </c>
      <c r="B11" s="62">
        <v>16614.2</v>
      </c>
      <c r="C11" s="66">
        <v>67.3</v>
      </c>
      <c r="D11" s="67">
        <v>3.7</v>
      </c>
      <c r="E11" s="67">
        <v>35.799999999999997</v>
      </c>
      <c r="F11" s="67">
        <v>19.7</v>
      </c>
      <c r="G11" s="62">
        <v>24.5</v>
      </c>
      <c r="H11" s="62">
        <v>90.9</v>
      </c>
      <c r="I11" s="68">
        <v>68.2</v>
      </c>
      <c r="J11" s="68">
        <v>1902</v>
      </c>
      <c r="K11" s="68">
        <v>8.8000000000000007</v>
      </c>
      <c r="L11" s="23"/>
      <c r="M11" s="23"/>
      <c r="N11" s="23"/>
      <c r="O11" s="23"/>
      <c r="P11" s="23"/>
      <c r="Q11" s="23"/>
      <c r="R11" s="23"/>
    </row>
    <row r="12" spans="1:18">
      <c r="A12" s="17"/>
      <c r="B12" s="62"/>
      <c r="C12" s="66"/>
      <c r="D12" s="67"/>
      <c r="E12" s="67"/>
      <c r="F12" s="67"/>
      <c r="G12" s="62"/>
      <c r="H12" s="62"/>
      <c r="I12" s="68"/>
      <c r="J12" s="68"/>
      <c r="K12" s="68"/>
      <c r="L12" s="23"/>
      <c r="M12" s="23"/>
      <c r="N12" s="23"/>
      <c r="O12" s="23"/>
      <c r="P12" s="23"/>
      <c r="Q12" s="23"/>
      <c r="R12" s="23"/>
    </row>
    <row r="13" spans="1:18">
      <c r="A13" s="74" t="s">
        <v>777</v>
      </c>
      <c r="B13" s="62"/>
      <c r="C13" s="66"/>
      <c r="D13" s="67"/>
      <c r="E13" s="67"/>
      <c r="F13" s="67"/>
      <c r="G13" s="62"/>
      <c r="H13" s="62"/>
      <c r="I13" s="68"/>
      <c r="J13" s="68"/>
      <c r="K13" s="68"/>
      <c r="L13" s="23"/>
      <c r="M13" s="23"/>
      <c r="N13" s="23"/>
      <c r="O13" s="23"/>
      <c r="P13" s="23"/>
      <c r="Q13" s="23"/>
      <c r="R13" s="23"/>
    </row>
    <row r="14" spans="1:18">
      <c r="A14" s="17" t="s">
        <v>0</v>
      </c>
      <c r="B14" s="61">
        <v>738.6</v>
      </c>
      <c r="C14" s="75">
        <v>13.9</v>
      </c>
      <c r="D14" s="64">
        <v>3.7</v>
      </c>
      <c r="E14" s="64">
        <v>39.4</v>
      </c>
      <c r="F14" s="64">
        <v>6.7</v>
      </c>
      <c r="G14" s="61">
        <v>13.4</v>
      </c>
      <c r="H14" s="61">
        <v>29.6</v>
      </c>
      <c r="I14" s="65">
        <v>61.5</v>
      </c>
      <c r="J14" s="65">
        <v>1540.4</v>
      </c>
      <c r="K14" s="65">
        <v>8.4</v>
      </c>
      <c r="L14" s="23"/>
      <c r="M14" s="23"/>
      <c r="N14" s="23"/>
      <c r="O14" s="23"/>
      <c r="P14" s="23"/>
      <c r="Q14" s="23"/>
      <c r="R14" s="23"/>
    </row>
    <row r="15" spans="1:18">
      <c r="A15" s="17" t="s">
        <v>778</v>
      </c>
      <c r="B15" s="62">
        <v>135.5</v>
      </c>
      <c r="C15" s="66">
        <v>0.2</v>
      </c>
      <c r="D15" s="67">
        <v>3.3</v>
      </c>
      <c r="E15" s="67">
        <v>34</v>
      </c>
      <c r="F15" s="67">
        <v>1.1000000000000001</v>
      </c>
      <c r="G15" s="62">
        <v>4.9000000000000004</v>
      </c>
      <c r="H15" s="76">
        <f>0</f>
        <v>0</v>
      </c>
      <c r="I15" s="68">
        <v>53.5</v>
      </c>
      <c r="J15" s="68">
        <v>938.9</v>
      </c>
      <c r="K15" s="68">
        <v>5.0999999999999996</v>
      </c>
      <c r="L15" s="23"/>
      <c r="M15" s="23"/>
      <c r="N15" s="23"/>
      <c r="O15" s="23"/>
      <c r="P15" s="23"/>
      <c r="Q15" s="23"/>
      <c r="R15" s="23"/>
    </row>
    <row r="16" spans="1:18">
      <c r="A16" s="17" t="s">
        <v>779</v>
      </c>
      <c r="B16" s="62">
        <v>271.89999999999998</v>
      </c>
      <c r="C16" s="66">
        <v>1.5</v>
      </c>
      <c r="D16" s="67">
        <v>3.6</v>
      </c>
      <c r="E16" s="67">
        <v>36.200000000000003</v>
      </c>
      <c r="F16" s="67">
        <v>2.4</v>
      </c>
      <c r="G16" s="62">
        <v>7.6</v>
      </c>
      <c r="H16" s="76">
        <v>0</v>
      </c>
      <c r="I16" s="68">
        <v>57.7</v>
      </c>
      <c r="J16" s="68">
        <v>1070.5</v>
      </c>
      <c r="K16" s="68">
        <v>5.9</v>
      </c>
      <c r="L16" s="23"/>
      <c r="M16" s="23"/>
      <c r="N16" s="23"/>
      <c r="O16" s="23"/>
      <c r="P16" s="23"/>
      <c r="Q16" s="23"/>
      <c r="R16" s="23"/>
    </row>
    <row r="17" spans="1:18">
      <c r="A17" s="17" t="s">
        <v>780</v>
      </c>
      <c r="B17" s="62">
        <v>1473.7</v>
      </c>
      <c r="C17" s="66">
        <v>11.2</v>
      </c>
      <c r="D17" s="67">
        <v>3.7</v>
      </c>
      <c r="E17" s="67">
        <v>38.5</v>
      </c>
      <c r="F17" s="67">
        <v>5.3</v>
      </c>
      <c r="G17" s="62">
        <v>12.5</v>
      </c>
      <c r="H17" s="62">
        <v>8.1999999999999993</v>
      </c>
      <c r="I17" s="68">
        <v>63.2</v>
      </c>
      <c r="J17" s="68">
        <v>1403</v>
      </c>
      <c r="K17" s="68">
        <v>7.2</v>
      </c>
      <c r="L17" s="23"/>
      <c r="M17" s="23"/>
      <c r="N17" s="23"/>
      <c r="O17" s="23"/>
      <c r="P17" s="23"/>
      <c r="Q17" s="23"/>
      <c r="R17" s="23"/>
    </row>
    <row r="18" spans="1:18">
      <c r="A18" s="17" t="s">
        <v>781</v>
      </c>
      <c r="B18" s="62">
        <v>4667.2</v>
      </c>
      <c r="C18" s="66">
        <v>26.6</v>
      </c>
      <c r="D18" s="67">
        <v>3.9</v>
      </c>
      <c r="E18" s="67">
        <v>42.8</v>
      </c>
      <c r="F18" s="67">
        <v>9.9</v>
      </c>
      <c r="G18" s="62">
        <v>18.3</v>
      </c>
      <c r="H18" s="62">
        <v>48</v>
      </c>
      <c r="I18" s="68">
        <v>65.3</v>
      </c>
      <c r="J18" s="68">
        <v>2520.3000000000002</v>
      </c>
      <c r="K18" s="68">
        <v>11.2</v>
      </c>
      <c r="L18" s="23"/>
      <c r="M18" s="23"/>
      <c r="N18" s="23"/>
      <c r="O18" s="23"/>
      <c r="P18" s="23"/>
      <c r="Q18" s="23"/>
      <c r="R18" s="23"/>
    </row>
    <row r="19" spans="1:18">
      <c r="A19" s="17" t="s">
        <v>782</v>
      </c>
      <c r="B19" s="62">
        <v>6896.1</v>
      </c>
      <c r="C19" s="66">
        <v>47.5</v>
      </c>
      <c r="D19" s="67">
        <v>4.0999999999999996</v>
      </c>
      <c r="E19" s="67">
        <v>45.1</v>
      </c>
      <c r="F19" s="67">
        <v>14</v>
      </c>
      <c r="G19" s="62">
        <v>24.2</v>
      </c>
      <c r="H19" s="62">
        <v>75.8</v>
      </c>
      <c r="I19" s="68">
        <v>67.099999999999994</v>
      </c>
      <c r="J19" s="68">
        <v>3416</v>
      </c>
      <c r="K19" s="68">
        <v>12.6</v>
      </c>
      <c r="L19" s="23"/>
      <c r="M19" s="23"/>
      <c r="N19" s="23"/>
      <c r="O19" s="23"/>
      <c r="P19" s="23"/>
      <c r="Q19" s="23"/>
      <c r="R19" s="23"/>
    </row>
    <row r="20" spans="1:18">
      <c r="A20" s="17"/>
      <c r="B20" s="62"/>
      <c r="C20" s="66"/>
      <c r="D20" s="67"/>
      <c r="E20" s="67"/>
      <c r="F20" s="67"/>
      <c r="G20" s="62"/>
      <c r="H20" s="62"/>
      <c r="I20" s="68"/>
      <c r="J20" s="72"/>
      <c r="K20" s="68"/>
      <c r="L20" s="23"/>
      <c r="M20" s="23"/>
      <c r="N20" s="23"/>
      <c r="O20" s="23"/>
      <c r="P20" s="23"/>
      <c r="Q20" s="23"/>
      <c r="R20" s="23"/>
    </row>
    <row r="21" spans="1:18">
      <c r="A21" s="17"/>
      <c r="B21" s="62"/>
      <c r="C21" s="62"/>
      <c r="D21" s="62"/>
      <c r="E21" s="62"/>
      <c r="F21" s="62"/>
      <c r="G21" s="62"/>
      <c r="H21" s="62"/>
      <c r="I21" s="62"/>
      <c r="J21" s="62"/>
      <c r="K21" s="62"/>
      <c r="L21" s="23"/>
      <c r="M21" s="23"/>
      <c r="N21" s="23"/>
      <c r="O21" s="23"/>
      <c r="P21" s="23"/>
      <c r="Q21" s="23"/>
      <c r="R21" s="23"/>
    </row>
    <row r="22" spans="1:18">
      <c r="A22" s="17"/>
      <c r="B22" s="62"/>
      <c r="C22" s="62"/>
      <c r="D22" s="62"/>
      <c r="E22" s="62"/>
      <c r="F22" s="62"/>
      <c r="G22" s="62"/>
      <c r="H22" s="62"/>
      <c r="I22" s="62"/>
      <c r="J22" s="62"/>
      <c r="K22" s="62"/>
      <c r="L22" s="23"/>
      <c r="M22" s="23"/>
      <c r="N22" s="23"/>
      <c r="O22" s="23"/>
      <c r="P22" s="23"/>
      <c r="Q22" s="23"/>
      <c r="R22" s="23"/>
    </row>
    <row r="23" spans="1:18">
      <c r="A23" s="17"/>
      <c r="B23" s="62"/>
      <c r="C23" s="62"/>
      <c r="D23" s="62"/>
      <c r="E23" s="62"/>
      <c r="F23" s="62"/>
      <c r="G23" s="62"/>
      <c r="H23" s="62"/>
      <c r="I23" s="62"/>
      <c r="J23" s="62"/>
      <c r="K23" s="62"/>
      <c r="L23" s="23"/>
      <c r="M23" s="23"/>
      <c r="N23" s="23"/>
      <c r="O23" s="23"/>
      <c r="P23" s="23"/>
      <c r="Q23" s="23"/>
      <c r="R23" s="23"/>
    </row>
    <row r="24" spans="1:18">
      <c r="A24" s="17"/>
      <c r="B24" s="62"/>
      <c r="C24" s="62"/>
      <c r="D24" s="62"/>
      <c r="E24" s="62"/>
      <c r="F24" s="62"/>
      <c r="G24" s="62"/>
      <c r="H24" s="62"/>
      <c r="I24" s="62"/>
      <c r="J24" s="62"/>
      <c r="K24" s="62"/>
      <c r="L24" s="23"/>
      <c r="M24" s="23"/>
      <c r="N24" s="23"/>
      <c r="O24" s="23"/>
      <c r="P24" s="23"/>
      <c r="Q24" s="23"/>
      <c r="R24" s="23"/>
    </row>
    <row r="25" spans="1:18">
      <c r="A25" s="17"/>
      <c r="B25" s="62"/>
      <c r="C25" s="62"/>
      <c r="D25" s="62"/>
      <c r="E25" s="62"/>
      <c r="F25" s="62"/>
      <c r="G25" s="62"/>
      <c r="H25" s="62"/>
      <c r="I25" s="62"/>
      <c r="J25" s="62"/>
      <c r="K25" s="62"/>
      <c r="L25" s="23"/>
      <c r="M25" s="23"/>
      <c r="N25" s="23"/>
      <c r="O25" s="23"/>
      <c r="P25" s="23"/>
      <c r="Q25" s="23"/>
      <c r="R25" s="23"/>
    </row>
    <row r="26" spans="1:18">
      <c r="A26" s="17"/>
      <c r="B26" s="62"/>
      <c r="C26" s="62"/>
      <c r="D26" s="62"/>
      <c r="E26" s="62"/>
      <c r="F26" s="62"/>
      <c r="G26" s="62"/>
      <c r="H26" s="62"/>
      <c r="I26" s="62"/>
      <c r="J26" s="62"/>
      <c r="K26" s="62"/>
      <c r="L26" s="23"/>
      <c r="M26" s="23"/>
      <c r="N26" s="23"/>
      <c r="O26" s="23"/>
      <c r="P26" s="23"/>
      <c r="Q26" s="23"/>
      <c r="R26" s="23"/>
    </row>
    <row r="27" spans="1:18">
      <c r="A27" s="17"/>
      <c r="B27" s="62"/>
      <c r="C27" s="62"/>
      <c r="D27" s="62"/>
      <c r="E27" s="62"/>
      <c r="F27" s="62"/>
      <c r="G27" s="62"/>
      <c r="H27" s="62"/>
      <c r="I27" s="62"/>
      <c r="J27" s="62"/>
      <c r="K27" s="62"/>
      <c r="L27" s="23"/>
      <c r="M27" s="23"/>
      <c r="N27" s="23"/>
      <c r="O27" s="23"/>
      <c r="P27" s="23"/>
      <c r="Q27" s="23"/>
      <c r="R27" s="23"/>
    </row>
    <row r="28" spans="1:18">
      <c r="A28" s="17"/>
      <c r="B28" s="62"/>
      <c r="C28" s="62"/>
      <c r="D28" s="62"/>
      <c r="E28" s="62"/>
      <c r="F28" s="62"/>
      <c r="G28" s="62"/>
      <c r="H28" s="62"/>
      <c r="I28" s="62"/>
      <c r="J28" s="62"/>
      <c r="K28" s="62"/>
      <c r="L28" s="23"/>
      <c r="M28" s="23"/>
      <c r="N28" s="23"/>
      <c r="O28" s="23"/>
      <c r="P28" s="23"/>
      <c r="Q28" s="23"/>
      <c r="R28" s="23"/>
    </row>
    <row r="29" spans="1:18">
      <c r="A29" s="17"/>
      <c r="B29" s="62"/>
      <c r="C29" s="62"/>
      <c r="D29" s="62"/>
      <c r="E29" s="62"/>
      <c r="F29" s="62"/>
      <c r="G29" s="62"/>
      <c r="H29" s="62"/>
      <c r="I29" s="62"/>
      <c r="J29" s="62"/>
      <c r="K29" s="62"/>
    </row>
    <row r="30" spans="1:18">
      <c r="A30" s="17"/>
      <c r="B30" s="62"/>
      <c r="C30" s="62"/>
      <c r="D30" s="62"/>
      <c r="E30" s="62"/>
      <c r="F30" s="62"/>
      <c r="G30" s="62"/>
      <c r="H30" s="62"/>
      <c r="I30" s="62"/>
      <c r="J30" s="62"/>
      <c r="K30" s="62"/>
    </row>
    <row r="31" spans="1:18">
      <c r="B31" s="62"/>
      <c r="C31" s="62"/>
      <c r="D31" s="62"/>
      <c r="E31" s="62"/>
      <c r="F31" s="62"/>
      <c r="G31" s="62"/>
      <c r="H31" s="62"/>
      <c r="I31" s="62"/>
      <c r="J31" s="62"/>
      <c r="K31" s="62"/>
    </row>
    <row r="32" spans="1:18">
      <c r="A32" s="24"/>
      <c r="B32" s="62"/>
      <c r="C32" s="62"/>
      <c r="D32" s="62"/>
      <c r="E32" s="62"/>
      <c r="F32" s="62"/>
      <c r="G32" s="62"/>
      <c r="H32" s="62"/>
      <c r="I32" s="62"/>
      <c r="J32" s="62"/>
      <c r="K32" s="62"/>
    </row>
    <row r="33" spans="1:19">
      <c r="B33" s="62"/>
      <c r="C33" s="62"/>
      <c r="D33" s="62"/>
      <c r="E33" s="62"/>
      <c r="F33" s="62"/>
      <c r="G33" s="62"/>
      <c r="H33" s="62"/>
      <c r="I33" s="62"/>
      <c r="J33" s="62"/>
      <c r="K33" s="62"/>
    </row>
    <row r="34" spans="1:19" s="53" customFormat="1">
      <c r="A34"/>
      <c r="B34" s="62"/>
      <c r="C34" s="62"/>
      <c r="D34" s="62"/>
      <c r="E34" s="62"/>
      <c r="F34" s="62"/>
      <c r="G34" s="62"/>
      <c r="H34" s="62"/>
      <c r="I34" s="62"/>
      <c r="J34" s="62"/>
      <c r="K34" s="62"/>
      <c r="L34"/>
      <c r="M34"/>
      <c r="N34"/>
      <c r="O34"/>
      <c r="P34"/>
      <c r="Q34"/>
      <c r="R34"/>
      <c r="S34"/>
    </row>
    <row r="35" spans="1:19" s="53" customFormat="1">
      <c r="A35"/>
      <c r="B35" s="62"/>
      <c r="C35" s="55"/>
      <c r="I35"/>
      <c r="J35"/>
      <c r="K35"/>
      <c r="L35"/>
      <c r="M35"/>
      <c r="N35"/>
      <c r="O35"/>
      <c r="P35"/>
      <c r="Q35"/>
      <c r="R35"/>
      <c r="S35"/>
    </row>
    <row r="36" spans="1:19" s="53" customFormat="1">
      <c r="A36"/>
      <c r="C36" s="55"/>
      <c r="I36"/>
      <c r="J36"/>
      <c r="K36"/>
      <c r="L36"/>
      <c r="M36"/>
      <c r="N36"/>
      <c r="O36"/>
      <c r="P36"/>
      <c r="Q36"/>
      <c r="R36"/>
      <c r="S36"/>
    </row>
    <row r="37" spans="1:19" s="53" customFormat="1">
      <c r="A37"/>
      <c r="C37" s="55"/>
      <c r="I37"/>
      <c r="J37"/>
      <c r="K37"/>
      <c r="L37"/>
      <c r="M37"/>
      <c r="N37"/>
      <c r="O37"/>
      <c r="P37"/>
      <c r="Q37"/>
      <c r="R37"/>
      <c r="S37"/>
    </row>
    <row r="38" spans="1:19" s="53" customFormat="1">
      <c r="A38"/>
      <c r="C38" s="55"/>
      <c r="I38"/>
      <c r="J38"/>
      <c r="K38"/>
      <c r="L38"/>
      <c r="M38"/>
      <c r="N38"/>
      <c r="O38"/>
      <c r="P38"/>
      <c r="Q38"/>
      <c r="R38"/>
      <c r="S38"/>
    </row>
    <row r="39" spans="1:19" s="53" customFormat="1">
      <c r="A39"/>
      <c r="C39" s="55"/>
      <c r="I39"/>
      <c r="J39"/>
      <c r="K39"/>
      <c r="L39"/>
      <c r="M39"/>
      <c r="N39"/>
      <c r="O39"/>
      <c r="P39"/>
      <c r="Q39"/>
      <c r="R39"/>
      <c r="S39"/>
    </row>
    <row r="40" spans="1:19" s="53" customFormat="1">
      <c r="A40"/>
      <c r="C40" s="55"/>
      <c r="I40"/>
      <c r="J40"/>
      <c r="K40"/>
      <c r="L40"/>
      <c r="M40"/>
      <c r="N40"/>
      <c r="O40"/>
      <c r="P40"/>
      <c r="Q40"/>
      <c r="R40"/>
      <c r="S40"/>
    </row>
    <row r="41" spans="1:19" s="53" customFormat="1">
      <c r="A41"/>
      <c r="C41" s="55"/>
      <c r="I41"/>
      <c r="J41"/>
      <c r="K41"/>
      <c r="L41"/>
      <c r="M41"/>
      <c r="N41"/>
      <c r="O41"/>
      <c r="P41"/>
      <c r="Q41"/>
      <c r="R41"/>
      <c r="S41"/>
    </row>
    <row r="42" spans="1:19" s="53" customFormat="1">
      <c r="A42"/>
      <c r="C42" s="55"/>
      <c r="I42"/>
      <c r="J42"/>
      <c r="K42"/>
      <c r="L42"/>
      <c r="M42"/>
      <c r="N42"/>
      <c r="O42"/>
      <c r="P42"/>
      <c r="Q42"/>
      <c r="R42"/>
      <c r="S42"/>
    </row>
    <row r="43" spans="1:19" s="53" customFormat="1">
      <c r="A43"/>
      <c r="C43" s="55"/>
      <c r="I43"/>
      <c r="J43"/>
      <c r="K43"/>
      <c r="L43"/>
      <c r="M43"/>
      <c r="N43"/>
      <c r="O43"/>
      <c r="P43"/>
      <c r="Q43"/>
      <c r="R43"/>
      <c r="S43"/>
    </row>
    <row r="44" spans="1:19" s="53" customFormat="1">
      <c r="A44"/>
      <c r="C44" s="55"/>
      <c r="I44"/>
      <c r="J44"/>
      <c r="K44"/>
      <c r="L44"/>
      <c r="M44"/>
      <c r="N44"/>
      <c r="O44"/>
      <c r="P44"/>
      <c r="Q44"/>
      <c r="R44"/>
      <c r="S44"/>
    </row>
    <row r="45" spans="1:19" s="53" customFormat="1">
      <c r="A45"/>
      <c r="C45" s="55"/>
      <c r="I45"/>
      <c r="J45"/>
      <c r="K45"/>
      <c r="L45"/>
      <c r="M45"/>
      <c r="N45"/>
      <c r="O45"/>
      <c r="P45"/>
      <c r="Q45"/>
      <c r="R45"/>
      <c r="S45"/>
    </row>
  </sheetData>
  <hyperlinks>
    <hyperlink ref="A2" location="Index!A1" display="Back to Index"/>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T124"/>
  <sheetViews>
    <sheetView showGridLines="0" workbookViewId="0"/>
  </sheetViews>
  <sheetFormatPr defaultColWidth="9.109375" defaultRowHeight="14.4"/>
  <cols>
    <col min="1" max="1" width="9.109375" style="2"/>
    <col min="2" max="4" width="6.5546875" style="2" bestFit="1" customWidth="1"/>
    <col min="5" max="19" width="5.5546875" style="2" bestFit="1" customWidth="1"/>
    <col min="20" max="25" width="6.5546875" style="2" bestFit="1" customWidth="1"/>
    <col min="26" max="43" width="5.5546875" style="2" bestFit="1" customWidth="1"/>
    <col min="44" max="46" width="6.5546875" style="2" bestFit="1" customWidth="1"/>
    <col min="47" max="49" width="5.5546875" style="2" bestFit="1" customWidth="1"/>
    <col min="50" max="52" width="5" style="2" bestFit="1" customWidth="1"/>
    <col min="53" max="64" width="5.5546875" style="2" bestFit="1" customWidth="1"/>
    <col min="65" max="16384" width="9.109375" style="2"/>
  </cols>
  <sheetData>
    <row r="1" spans="1:72">
      <c r="A1" s="1" t="s">
        <v>807</v>
      </c>
    </row>
    <row r="2" spans="1:72">
      <c r="A2" s="8" t="s">
        <v>706</v>
      </c>
      <c r="B2" s="10"/>
    </row>
    <row r="3" spans="1:72">
      <c r="A3" s="109" t="s">
        <v>707</v>
      </c>
      <c r="B3" s="108" t="s">
        <v>708</v>
      </c>
      <c r="C3" s="108"/>
      <c r="D3" s="108"/>
      <c r="E3" s="108"/>
      <c r="F3" s="108"/>
      <c r="G3" s="108"/>
      <c r="H3" s="108"/>
      <c r="I3" s="108"/>
      <c r="J3" s="108"/>
      <c r="K3" s="108"/>
      <c r="L3" s="108"/>
      <c r="M3" s="108"/>
      <c r="N3" s="108"/>
      <c r="O3" s="108"/>
      <c r="P3" s="108"/>
      <c r="Q3" s="108"/>
      <c r="R3" s="108"/>
      <c r="S3" s="108"/>
      <c r="T3" s="108"/>
      <c r="U3" s="108"/>
      <c r="V3" s="108"/>
      <c r="W3" s="108" t="s">
        <v>709</v>
      </c>
      <c r="X3" s="108"/>
      <c r="Y3" s="108"/>
      <c r="Z3" s="108"/>
      <c r="AA3" s="108"/>
      <c r="AB3" s="108"/>
      <c r="AC3" s="108"/>
      <c r="AD3" s="108"/>
      <c r="AE3" s="108"/>
      <c r="AF3" s="108"/>
      <c r="AG3" s="108"/>
      <c r="AH3" s="108"/>
      <c r="AI3" s="108"/>
      <c r="AJ3" s="108"/>
      <c r="AK3" s="108"/>
      <c r="AL3" s="108"/>
      <c r="AM3" s="108"/>
      <c r="AN3" s="108"/>
      <c r="AO3" s="108"/>
      <c r="AP3" s="108"/>
      <c r="AQ3" s="108"/>
      <c r="AR3" s="108" t="s">
        <v>710</v>
      </c>
      <c r="AS3" s="108"/>
      <c r="AT3" s="108"/>
      <c r="AU3" s="108"/>
      <c r="AV3" s="108"/>
      <c r="AW3" s="108"/>
      <c r="AX3" s="108"/>
      <c r="AY3" s="108"/>
      <c r="AZ3" s="108"/>
      <c r="BA3" s="108"/>
      <c r="BB3" s="108"/>
      <c r="BC3" s="108"/>
      <c r="BD3" s="108"/>
      <c r="BE3" s="108"/>
      <c r="BF3" s="108"/>
      <c r="BG3" s="108"/>
      <c r="BH3" s="108"/>
      <c r="BI3" s="108"/>
      <c r="BJ3" s="108"/>
      <c r="BK3" s="108"/>
      <c r="BL3" s="108"/>
      <c r="BN3" s="3"/>
      <c r="BO3" s="3"/>
      <c r="BP3" s="3"/>
      <c r="BQ3" s="3"/>
      <c r="BR3" s="3"/>
      <c r="BS3" s="3"/>
      <c r="BT3" s="3"/>
    </row>
    <row r="4" spans="1:72">
      <c r="A4" s="109"/>
      <c r="B4" s="108" t="s">
        <v>0</v>
      </c>
      <c r="C4" s="108"/>
      <c r="D4" s="108"/>
      <c r="E4" s="108" t="s">
        <v>711</v>
      </c>
      <c r="F4" s="108"/>
      <c r="G4" s="108"/>
      <c r="H4" s="108" t="s">
        <v>712</v>
      </c>
      <c r="I4" s="108"/>
      <c r="J4" s="108"/>
      <c r="K4" s="108" t="s">
        <v>713</v>
      </c>
      <c r="L4" s="108"/>
      <c r="M4" s="108"/>
      <c r="N4" s="108" t="s">
        <v>714</v>
      </c>
      <c r="O4" s="108"/>
      <c r="P4" s="108"/>
      <c r="Q4" s="108" t="s">
        <v>715</v>
      </c>
      <c r="R4" s="108"/>
      <c r="S4" s="108"/>
      <c r="T4" s="108" t="s">
        <v>716</v>
      </c>
      <c r="U4" s="108"/>
      <c r="V4" s="108"/>
      <c r="W4" s="108" t="s">
        <v>0</v>
      </c>
      <c r="X4" s="108"/>
      <c r="Y4" s="108"/>
      <c r="Z4" s="108" t="s">
        <v>711</v>
      </c>
      <c r="AA4" s="108"/>
      <c r="AB4" s="108"/>
      <c r="AC4" s="108" t="s">
        <v>712</v>
      </c>
      <c r="AD4" s="108"/>
      <c r="AE4" s="108"/>
      <c r="AF4" s="108" t="s">
        <v>713</v>
      </c>
      <c r="AG4" s="108"/>
      <c r="AH4" s="108"/>
      <c r="AI4" s="108" t="s">
        <v>714</v>
      </c>
      <c r="AJ4" s="108"/>
      <c r="AK4" s="108"/>
      <c r="AL4" s="108" t="s">
        <v>715</v>
      </c>
      <c r="AM4" s="108"/>
      <c r="AN4" s="108"/>
      <c r="AO4" s="108" t="s">
        <v>716</v>
      </c>
      <c r="AP4" s="108"/>
      <c r="AQ4" s="108"/>
      <c r="AR4" s="105" t="s">
        <v>0</v>
      </c>
      <c r="AS4" s="106"/>
      <c r="AT4" s="107"/>
      <c r="AU4" s="105" t="s">
        <v>711</v>
      </c>
      <c r="AV4" s="106"/>
      <c r="AW4" s="107"/>
      <c r="AX4" s="105" t="s">
        <v>712</v>
      </c>
      <c r="AY4" s="106"/>
      <c r="AZ4" s="107"/>
      <c r="BA4" s="105" t="s">
        <v>713</v>
      </c>
      <c r="BB4" s="106"/>
      <c r="BC4" s="107"/>
      <c r="BD4" s="105" t="s">
        <v>714</v>
      </c>
      <c r="BE4" s="106"/>
      <c r="BF4" s="107"/>
      <c r="BG4" s="105" t="s">
        <v>715</v>
      </c>
      <c r="BH4" s="106"/>
      <c r="BI4" s="107"/>
      <c r="BJ4" s="105" t="s">
        <v>716</v>
      </c>
      <c r="BK4" s="106"/>
      <c r="BL4" s="107"/>
      <c r="BN4" s="3"/>
      <c r="BO4" s="3"/>
      <c r="BP4" s="3"/>
      <c r="BQ4" s="3"/>
      <c r="BR4" s="3"/>
      <c r="BS4" s="3"/>
      <c r="BT4" s="3"/>
    </row>
    <row r="5" spans="1:72">
      <c r="A5" s="109"/>
      <c r="B5" s="79">
        <v>2018</v>
      </c>
      <c r="C5" s="79">
        <v>2019</v>
      </c>
      <c r="D5" s="79">
        <v>2020</v>
      </c>
      <c r="E5" s="79">
        <v>2018</v>
      </c>
      <c r="F5" s="79">
        <v>2019</v>
      </c>
      <c r="G5" s="79">
        <v>2020</v>
      </c>
      <c r="H5" s="79">
        <v>2018</v>
      </c>
      <c r="I5" s="79">
        <v>2019</v>
      </c>
      <c r="J5" s="79">
        <v>2020</v>
      </c>
      <c r="K5" s="79">
        <v>2018</v>
      </c>
      <c r="L5" s="79">
        <v>2019</v>
      </c>
      <c r="M5" s="79">
        <v>2020</v>
      </c>
      <c r="N5" s="79">
        <v>2018</v>
      </c>
      <c r="O5" s="79">
        <v>2019</v>
      </c>
      <c r="P5" s="79">
        <v>2020</v>
      </c>
      <c r="Q5" s="79">
        <v>2018</v>
      </c>
      <c r="R5" s="79">
        <v>2019</v>
      </c>
      <c r="S5" s="79">
        <v>2020</v>
      </c>
      <c r="T5" s="79">
        <v>2018</v>
      </c>
      <c r="U5" s="79">
        <v>2019</v>
      </c>
      <c r="V5" s="79">
        <v>2020</v>
      </c>
      <c r="W5" s="79">
        <v>2018</v>
      </c>
      <c r="X5" s="79">
        <v>2019</v>
      </c>
      <c r="Y5" s="79">
        <v>2020</v>
      </c>
      <c r="Z5" s="79">
        <v>2018</v>
      </c>
      <c r="AA5" s="79">
        <v>2019</v>
      </c>
      <c r="AB5" s="79">
        <v>2020</v>
      </c>
      <c r="AC5" s="79">
        <v>2018</v>
      </c>
      <c r="AD5" s="79">
        <v>2019</v>
      </c>
      <c r="AE5" s="79">
        <v>2020</v>
      </c>
      <c r="AF5" s="79">
        <v>2018</v>
      </c>
      <c r="AG5" s="79">
        <v>2019</v>
      </c>
      <c r="AH5" s="79">
        <v>2020</v>
      </c>
      <c r="AI5" s="79">
        <v>2018</v>
      </c>
      <c r="AJ5" s="79">
        <v>2019</v>
      </c>
      <c r="AK5" s="79">
        <v>2020</v>
      </c>
      <c r="AL5" s="79">
        <v>2018</v>
      </c>
      <c r="AM5" s="79">
        <v>2019</v>
      </c>
      <c r="AN5" s="79">
        <v>2020</v>
      </c>
      <c r="AO5" s="79">
        <v>2018</v>
      </c>
      <c r="AP5" s="79">
        <v>2019</v>
      </c>
      <c r="AQ5" s="79">
        <v>2020</v>
      </c>
      <c r="AR5" s="79">
        <v>2018</v>
      </c>
      <c r="AS5" s="79">
        <v>2019</v>
      </c>
      <c r="AT5" s="79">
        <v>2020</v>
      </c>
      <c r="AU5" s="79">
        <v>2018</v>
      </c>
      <c r="AV5" s="79">
        <v>2019</v>
      </c>
      <c r="AW5" s="79">
        <v>2020</v>
      </c>
      <c r="AX5" s="79">
        <v>2018</v>
      </c>
      <c r="AY5" s="79">
        <v>2019</v>
      </c>
      <c r="AZ5" s="79">
        <v>2020</v>
      </c>
      <c r="BA5" s="79">
        <v>2018</v>
      </c>
      <c r="BB5" s="79">
        <v>2019</v>
      </c>
      <c r="BC5" s="79">
        <v>2020</v>
      </c>
      <c r="BD5" s="79">
        <v>2018</v>
      </c>
      <c r="BE5" s="79">
        <v>2019</v>
      </c>
      <c r="BF5" s="79">
        <v>2020</v>
      </c>
      <c r="BG5" s="79">
        <v>2018</v>
      </c>
      <c r="BH5" s="79">
        <v>2019</v>
      </c>
      <c r="BI5" s="79">
        <v>2020</v>
      </c>
      <c r="BJ5" s="79">
        <v>2018</v>
      </c>
      <c r="BK5" s="79">
        <v>2019</v>
      </c>
      <c r="BL5" s="79">
        <v>2020</v>
      </c>
      <c r="BN5" s="3"/>
      <c r="BO5" s="3"/>
      <c r="BP5" s="3"/>
      <c r="BQ5" s="3"/>
      <c r="BR5" s="3"/>
      <c r="BS5" s="3"/>
      <c r="BT5" s="3"/>
    </row>
    <row r="6" spans="1:72">
      <c r="A6" s="80">
        <v>43891</v>
      </c>
      <c r="B6" s="81">
        <v>375</v>
      </c>
      <c r="C6" s="82">
        <v>353</v>
      </c>
      <c r="D6" s="82">
        <v>333</v>
      </c>
      <c r="E6" s="82">
        <v>40</v>
      </c>
      <c r="F6" s="82">
        <v>39</v>
      </c>
      <c r="G6" s="82">
        <v>33</v>
      </c>
      <c r="H6" s="82">
        <v>23</v>
      </c>
      <c r="I6" s="82">
        <v>17</v>
      </c>
      <c r="J6" s="82">
        <v>14</v>
      </c>
      <c r="K6" s="82">
        <v>29</v>
      </c>
      <c r="L6" s="82">
        <v>29</v>
      </c>
      <c r="M6" s="82">
        <v>34</v>
      </c>
      <c r="N6" s="82">
        <v>52</v>
      </c>
      <c r="O6" s="82">
        <v>38</v>
      </c>
      <c r="P6" s="82">
        <v>46</v>
      </c>
      <c r="Q6" s="82">
        <v>64</v>
      </c>
      <c r="R6" s="82">
        <v>82</v>
      </c>
      <c r="S6" s="82">
        <v>66</v>
      </c>
      <c r="T6" s="82">
        <v>167</v>
      </c>
      <c r="U6" s="82">
        <v>148</v>
      </c>
      <c r="V6" s="83">
        <v>140</v>
      </c>
      <c r="W6" s="82">
        <v>180</v>
      </c>
      <c r="X6" s="82">
        <v>169</v>
      </c>
      <c r="Y6" s="82">
        <v>161</v>
      </c>
      <c r="Z6" s="82">
        <v>23</v>
      </c>
      <c r="AA6" s="82">
        <v>24</v>
      </c>
      <c r="AB6" s="82">
        <v>19</v>
      </c>
      <c r="AC6" s="82">
        <v>13</v>
      </c>
      <c r="AD6" s="82">
        <v>14</v>
      </c>
      <c r="AE6" s="82">
        <v>11</v>
      </c>
      <c r="AF6" s="82">
        <v>16</v>
      </c>
      <c r="AG6" s="82">
        <v>22</v>
      </c>
      <c r="AH6" s="82">
        <v>21</v>
      </c>
      <c r="AI6" s="82">
        <v>30</v>
      </c>
      <c r="AJ6" s="82">
        <v>20</v>
      </c>
      <c r="AK6" s="82">
        <v>26</v>
      </c>
      <c r="AL6" s="82">
        <v>36</v>
      </c>
      <c r="AM6" s="82">
        <v>38</v>
      </c>
      <c r="AN6" s="82">
        <v>29</v>
      </c>
      <c r="AO6" s="82">
        <v>62</v>
      </c>
      <c r="AP6" s="82">
        <v>51</v>
      </c>
      <c r="AQ6" s="84">
        <v>55</v>
      </c>
      <c r="AR6" s="81">
        <v>195</v>
      </c>
      <c r="AS6" s="82">
        <v>184</v>
      </c>
      <c r="AT6" s="82">
        <v>172</v>
      </c>
      <c r="AU6" s="82">
        <v>17</v>
      </c>
      <c r="AV6" s="82">
        <v>15</v>
      </c>
      <c r="AW6" s="82">
        <v>14</v>
      </c>
      <c r="AX6" s="82">
        <v>10</v>
      </c>
      <c r="AY6" s="82">
        <v>3</v>
      </c>
      <c r="AZ6" s="82">
        <v>3</v>
      </c>
      <c r="BA6" s="82">
        <v>13</v>
      </c>
      <c r="BB6" s="82">
        <v>7</v>
      </c>
      <c r="BC6" s="82">
        <v>13</v>
      </c>
      <c r="BD6" s="82">
        <v>22</v>
      </c>
      <c r="BE6" s="82">
        <v>18</v>
      </c>
      <c r="BF6" s="82">
        <v>20</v>
      </c>
      <c r="BG6" s="82">
        <v>28</v>
      </c>
      <c r="BH6" s="82">
        <v>44</v>
      </c>
      <c r="BI6" s="82">
        <v>37</v>
      </c>
      <c r="BJ6" s="82">
        <v>105</v>
      </c>
      <c r="BK6" s="82">
        <v>97</v>
      </c>
      <c r="BL6" s="84">
        <v>85</v>
      </c>
      <c r="BN6" s="4"/>
      <c r="BO6" s="4"/>
      <c r="BP6" s="4"/>
      <c r="BQ6" s="4"/>
      <c r="BR6" s="4"/>
      <c r="BS6" s="4"/>
      <c r="BT6" s="4"/>
    </row>
    <row r="7" spans="1:72">
      <c r="A7" s="80">
        <v>43892</v>
      </c>
      <c r="B7" s="81">
        <v>756</v>
      </c>
      <c r="C7" s="82">
        <v>693</v>
      </c>
      <c r="D7" s="82">
        <v>641</v>
      </c>
      <c r="E7" s="82">
        <v>73</v>
      </c>
      <c r="F7" s="82">
        <v>96</v>
      </c>
      <c r="G7" s="82">
        <v>70</v>
      </c>
      <c r="H7" s="82">
        <v>43</v>
      </c>
      <c r="I7" s="82">
        <v>29</v>
      </c>
      <c r="J7" s="82">
        <v>32</v>
      </c>
      <c r="K7" s="82">
        <v>57</v>
      </c>
      <c r="L7" s="82">
        <v>54</v>
      </c>
      <c r="M7" s="82">
        <v>64</v>
      </c>
      <c r="N7" s="82">
        <v>97</v>
      </c>
      <c r="O7" s="82">
        <v>84</v>
      </c>
      <c r="P7" s="82">
        <v>76</v>
      </c>
      <c r="Q7" s="82">
        <v>125</v>
      </c>
      <c r="R7" s="82">
        <v>136</v>
      </c>
      <c r="S7" s="82">
        <v>117</v>
      </c>
      <c r="T7" s="82">
        <v>361</v>
      </c>
      <c r="U7" s="82">
        <v>294</v>
      </c>
      <c r="V7" s="84">
        <v>282</v>
      </c>
      <c r="W7" s="81">
        <v>363</v>
      </c>
      <c r="X7" s="82">
        <v>326</v>
      </c>
      <c r="Y7" s="82">
        <v>308</v>
      </c>
      <c r="Z7" s="82">
        <v>49</v>
      </c>
      <c r="AA7" s="82">
        <v>60</v>
      </c>
      <c r="AB7" s="82">
        <v>45</v>
      </c>
      <c r="AC7" s="82">
        <v>25</v>
      </c>
      <c r="AD7" s="82">
        <v>24</v>
      </c>
      <c r="AE7" s="82">
        <v>24</v>
      </c>
      <c r="AF7" s="82">
        <v>32</v>
      </c>
      <c r="AG7" s="82">
        <v>36</v>
      </c>
      <c r="AH7" s="82">
        <v>37</v>
      </c>
      <c r="AI7" s="82">
        <v>56</v>
      </c>
      <c r="AJ7" s="82">
        <v>46</v>
      </c>
      <c r="AK7" s="82">
        <v>43</v>
      </c>
      <c r="AL7" s="82">
        <v>68</v>
      </c>
      <c r="AM7" s="82">
        <v>65</v>
      </c>
      <c r="AN7" s="82">
        <v>54</v>
      </c>
      <c r="AO7" s="82">
        <v>133</v>
      </c>
      <c r="AP7" s="82">
        <v>95</v>
      </c>
      <c r="AQ7" s="84">
        <v>105</v>
      </c>
      <c r="AR7" s="81">
        <v>393</v>
      </c>
      <c r="AS7" s="82">
        <v>367</v>
      </c>
      <c r="AT7" s="82">
        <v>333</v>
      </c>
      <c r="AU7" s="82">
        <v>24</v>
      </c>
      <c r="AV7" s="82">
        <v>36</v>
      </c>
      <c r="AW7" s="82">
        <v>25</v>
      </c>
      <c r="AX7" s="82">
        <v>18</v>
      </c>
      <c r="AY7" s="82">
        <v>5</v>
      </c>
      <c r="AZ7" s="82">
        <v>8</v>
      </c>
      <c r="BA7" s="82">
        <v>25</v>
      </c>
      <c r="BB7" s="82">
        <v>18</v>
      </c>
      <c r="BC7" s="82">
        <v>27</v>
      </c>
      <c r="BD7" s="82">
        <v>41</v>
      </c>
      <c r="BE7" s="82">
        <v>38</v>
      </c>
      <c r="BF7" s="82">
        <v>33</v>
      </c>
      <c r="BG7" s="82">
        <v>57</v>
      </c>
      <c r="BH7" s="82">
        <v>71</v>
      </c>
      <c r="BI7" s="82">
        <v>63</v>
      </c>
      <c r="BJ7" s="82">
        <v>228</v>
      </c>
      <c r="BK7" s="82">
        <v>199</v>
      </c>
      <c r="BL7" s="84">
        <v>177</v>
      </c>
      <c r="BN7" s="4"/>
      <c r="BO7" s="4"/>
      <c r="BP7" s="4"/>
      <c r="BQ7" s="4"/>
      <c r="BR7" s="4"/>
      <c r="BS7" s="4"/>
      <c r="BT7" s="4"/>
    </row>
    <row r="8" spans="1:72">
      <c r="A8" s="80">
        <v>43893</v>
      </c>
      <c r="B8" s="81">
        <v>1125</v>
      </c>
      <c r="C8" s="82">
        <v>1050</v>
      </c>
      <c r="D8" s="82">
        <v>970</v>
      </c>
      <c r="E8" s="82">
        <v>127</v>
      </c>
      <c r="F8" s="82">
        <v>136</v>
      </c>
      <c r="G8" s="82">
        <v>113</v>
      </c>
      <c r="H8" s="82">
        <v>68</v>
      </c>
      <c r="I8" s="82">
        <v>53</v>
      </c>
      <c r="J8" s="82">
        <v>50</v>
      </c>
      <c r="K8" s="82">
        <v>80</v>
      </c>
      <c r="L8" s="82">
        <v>83</v>
      </c>
      <c r="M8" s="82">
        <v>89</v>
      </c>
      <c r="N8" s="82">
        <v>139</v>
      </c>
      <c r="O8" s="82">
        <v>118</v>
      </c>
      <c r="P8" s="82">
        <v>126</v>
      </c>
      <c r="Q8" s="82">
        <v>188</v>
      </c>
      <c r="R8" s="82">
        <v>199</v>
      </c>
      <c r="S8" s="82">
        <v>171</v>
      </c>
      <c r="T8" s="82">
        <v>523</v>
      </c>
      <c r="U8" s="82">
        <v>460</v>
      </c>
      <c r="V8" s="84">
        <v>421</v>
      </c>
      <c r="W8" s="81">
        <v>545</v>
      </c>
      <c r="X8" s="82">
        <v>514</v>
      </c>
      <c r="Y8" s="82">
        <v>473</v>
      </c>
      <c r="Z8" s="82">
        <v>88</v>
      </c>
      <c r="AA8" s="82">
        <v>87</v>
      </c>
      <c r="AB8" s="82">
        <v>74</v>
      </c>
      <c r="AC8" s="82">
        <v>41</v>
      </c>
      <c r="AD8" s="82">
        <v>44</v>
      </c>
      <c r="AE8" s="82">
        <v>35</v>
      </c>
      <c r="AF8" s="82">
        <v>43</v>
      </c>
      <c r="AG8" s="82">
        <v>52</v>
      </c>
      <c r="AH8" s="82">
        <v>53</v>
      </c>
      <c r="AI8" s="82">
        <v>77</v>
      </c>
      <c r="AJ8" s="82">
        <v>68</v>
      </c>
      <c r="AK8" s="82">
        <v>68</v>
      </c>
      <c r="AL8" s="82">
        <v>97</v>
      </c>
      <c r="AM8" s="82">
        <v>100</v>
      </c>
      <c r="AN8" s="82">
        <v>83</v>
      </c>
      <c r="AO8" s="82">
        <v>199</v>
      </c>
      <c r="AP8" s="82">
        <v>163</v>
      </c>
      <c r="AQ8" s="84">
        <v>160</v>
      </c>
      <c r="AR8" s="81">
        <v>580</v>
      </c>
      <c r="AS8" s="82">
        <v>536</v>
      </c>
      <c r="AT8" s="82">
        <v>497</v>
      </c>
      <c r="AU8" s="82">
        <v>39</v>
      </c>
      <c r="AV8" s="82">
        <v>49</v>
      </c>
      <c r="AW8" s="82">
        <v>39</v>
      </c>
      <c r="AX8" s="82">
        <v>27</v>
      </c>
      <c r="AY8" s="82">
        <v>9</v>
      </c>
      <c r="AZ8" s="82">
        <v>15</v>
      </c>
      <c r="BA8" s="82">
        <v>37</v>
      </c>
      <c r="BB8" s="82">
        <v>31</v>
      </c>
      <c r="BC8" s="82">
        <v>36</v>
      </c>
      <c r="BD8" s="82">
        <v>62</v>
      </c>
      <c r="BE8" s="82">
        <v>50</v>
      </c>
      <c r="BF8" s="82">
        <v>58</v>
      </c>
      <c r="BG8" s="82">
        <v>91</v>
      </c>
      <c r="BH8" s="82">
        <v>99</v>
      </c>
      <c r="BI8" s="82">
        <v>88</v>
      </c>
      <c r="BJ8" s="82">
        <v>324</v>
      </c>
      <c r="BK8" s="82">
        <v>297</v>
      </c>
      <c r="BL8" s="84">
        <v>261</v>
      </c>
      <c r="BN8" s="4"/>
      <c r="BO8" s="4"/>
      <c r="BP8" s="4"/>
      <c r="BQ8" s="4"/>
      <c r="BR8" s="4"/>
      <c r="BS8" s="4"/>
      <c r="BT8" s="4"/>
    </row>
    <row r="9" spans="1:72">
      <c r="A9" s="80">
        <v>43894</v>
      </c>
      <c r="B9" s="81">
        <v>1468</v>
      </c>
      <c r="C9" s="82">
        <v>1400</v>
      </c>
      <c r="D9" s="82">
        <v>1273</v>
      </c>
      <c r="E9" s="82">
        <v>170</v>
      </c>
      <c r="F9" s="82">
        <v>191</v>
      </c>
      <c r="G9" s="82">
        <v>160</v>
      </c>
      <c r="H9" s="82">
        <v>85</v>
      </c>
      <c r="I9" s="82">
        <v>76</v>
      </c>
      <c r="J9" s="82">
        <v>66</v>
      </c>
      <c r="K9" s="82">
        <v>104</v>
      </c>
      <c r="L9" s="82">
        <v>116</v>
      </c>
      <c r="M9" s="82">
        <v>117</v>
      </c>
      <c r="N9" s="82">
        <v>175</v>
      </c>
      <c r="O9" s="82">
        <v>163</v>
      </c>
      <c r="P9" s="82">
        <v>157</v>
      </c>
      <c r="Q9" s="82">
        <v>252</v>
      </c>
      <c r="R9" s="82">
        <v>265</v>
      </c>
      <c r="S9" s="82">
        <v>224</v>
      </c>
      <c r="T9" s="82">
        <v>682</v>
      </c>
      <c r="U9" s="82">
        <v>588</v>
      </c>
      <c r="V9" s="84">
        <v>549</v>
      </c>
      <c r="W9" s="81">
        <v>721</v>
      </c>
      <c r="X9" s="82">
        <v>693</v>
      </c>
      <c r="Y9" s="82">
        <v>629</v>
      </c>
      <c r="Z9" s="82">
        <v>122</v>
      </c>
      <c r="AA9" s="82">
        <v>123</v>
      </c>
      <c r="AB9" s="82">
        <v>108</v>
      </c>
      <c r="AC9" s="82">
        <v>52</v>
      </c>
      <c r="AD9" s="82">
        <v>61</v>
      </c>
      <c r="AE9" s="82">
        <v>45</v>
      </c>
      <c r="AF9" s="82">
        <v>59</v>
      </c>
      <c r="AG9" s="82">
        <v>69</v>
      </c>
      <c r="AH9" s="82">
        <v>72</v>
      </c>
      <c r="AI9" s="82">
        <v>95</v>
      </c>
      <c r="AJ9" s="82">
        <v>93</v>
      </c>
      <c r="AK9" s="82">
        <v>85</v>
      </c>
      <c r="AL9" s="82">
        <v>136</v>
      </c>
      <c r="AM9" s="82">
        <v>131</v>
      </c>
      <c r="AN9" s="82">
        <v>109</v>
      </c>
      <c r="AO9" s="82">
        <v>257</v>
      </c>
      <c r="AP9" s="82">
        <v>216</v>
      </c>
      <c r="AQ9" s="84">
        <v>210</v>
      </c>
      <c r="AR9" s="81">
        <v>747</v>
      </c>
      <c r="AS9" s="82">
        <v>707</v>
      </c>
      <c r="AT9" s="82">
        <v>644</v>
      </c>
      <c r="AU9" s="82">
        <v>48</v>
      </c>
      <c r="AV9" s="82">
        <v>68</v>
      </c>
      <c r="AW9" s="82">
        <v>52</v>
      </c>
      <c r="AX9" s="82">
        <v>33</v>
      </c>
      <c r="AY9" s="82">
        <v>15</v>
      </c>
      <c r="AZ9" s="82">
        <v>21</v>
      </c>
      <c r="BA9" s="82">
        <v>45</v>
      </c>
      <c r="BB9" s="82">
        <v>47</v>
      </c>
      <c r="BC9" s="82">
        <v>45</v>
      </c>
      <c r="BD9" s="82">
        <v>80</v>
      </c>
      <c r="BE9" s="82">
        <v>70</v>
      </c>
      <c r="BF9" s="82">
        <v>72</v>
      </c>
      <c r="BG9" s="82">
        <v>116</v>
      </c>
      <c r="BH9" s="82">
        <v>134</v>
      </c>
      <c r="BI9" s="82">
        <v>115</v>
      </c>
      <c r="BJ9" s="82">
        <v>425</v>
      </c>
      <c r="BK9" s="82">
        <v>372</v>
      </c>
      <c r="BL9" s="84">
        <v>339</v>
      </c>
      <c r="BN9" s="4"/>
      <c r="BO9" s="4"/>
      <c r="BP9" s="4"/>
      <c r="BQ9" s="4"/>
      <c r="BR9" s="4"/>
      <c r="BS9" s="4"/>
      <c r="BT9" s="4"/>
    </row>
    <row r="10" spans="1:72">
      <c r="A10" s="80">
        <v>43895</v>
      </c>
      <c r="B10" s="81">
        <v>1809</v>
      </c>
      <c r="C10" s="82">
        <v>1733</v>
      </c>
      <c r="D10" s="82">
        <v>1575</v>
      </c>
      <c r="E10" s="82">
        <v>218</v>
      </c>
      <c r="F10" s="82">
        <v>235</v>
      </c>
      <c r="G10" s="82">
        <v>198</v>
      </c>
      <c r="H10" s="82">
        <v>99</v>
      </c>
      <c r="I10" s="82">
        <v>104</v>
      </c>
      <c r="J10" s="82">
        <v>89</v>
      </c>
      <c r="K10" s="82">
        <v>131</v>
      </c>
      <c r="L10" s="82">
        <v>144</v>
      </c>
      <c r="M10" s="82">
        <v>147</v>
      </c>
      <c r="N10" s="82">
        <v>208</v>
      </c>
      <c r="O10" s="82">
        <v>206</v>
      </c>
      <c r="P10" s="82">
        <v>181</v>
      </c>
      <c r="Q10" s="82">
        <v>314</v>
      </c>
      <c r="R10" s="82">
        <v>323</v>
      </c>
      <c r="S10" s="82">
        <v>270</v>
      </c>
      <c r="T10" s="82">
        <v>839</v>
      </c>
      <c r="U10" s="82">
        <v>720</v>
      </c>
      <c r="V10" s="84">
        <v>690</v>
      </c>
      <c r="W10" s="81">
        <v>896</v>
      </c>
      <c r="X10" s="82">
        <v>854</v>
      </c>
      <c r="Y10" s="82">
        <v>780</v>
      </c>
      <c r="Z10" s="82">
        <v>157</v>
      </c>
      <c r="AA10" s="82">
        <v>155</v>
      </c>
      <c r="AB10" s="82">
        <v>135</v>
      </c>
      <c r="AC10" s="82">
        <v>61</v>
      </c>
      <c r="AD10" s="82">
        <v>72</v>
      </c>
      <c r="AE10" s="82">
        <v>63</v>
      </c>
      <c r="AF10" s="82">
        <v>73</v>
      </c>
      <c r="AG10" s="82">
        <v>85</v>
      </c>
      <c r="AH10" s="82">
        <v>90</v>
      </c>
      <c r="AI10" s="82">
        <v>113</v>
      </c>
      <c r="AJ10" s="82">
        <v>112</v>
      </c>
      <c r="AK10" s="82">
        <v>98</v>
      </c>
      <c r="AL10" s="82">
        <v>167</v>
      </c>
      <c r="AM10" s="82">
        <v>160</v>
      </c>
      <c r="AN10" s="82">
        <v>132</v>
      </c>
      <c r="AO10" s="82">
        <v>325</v>
      </c>
      <c r="AP10" s="82">
        <v>270</v>
      </c>
      <c r="AQ10" s="84">
        <v>262</v>
      </c>
      <c r="AR10" s="81">
        <v>913</v>
      </c>
      <c r="AS10" s="82">
        <v>879</v>
      </c>
      <c r="AT10" s="82">
        <v>795</v>
      </c>
      <c r="AU10" s="82">
        <v>61</v>
      </c>
      <c r="AV10" s="82">
        <v>80</v>
      </c>
      <c r="AW10" s="82">
        <v>63</v>
      </c>
      <c r="AX10" s="82">
        <v>38</v>
      </c>
      <c r="AY10" s="82">
        <v>32</v>
      </c>
      <c r="AZ10" s="82">
        <v>26</v>
      </c>
      <c r="BA10" s="82">
        <v>58</v>
      </c>
      <c r="BB10" s="82">
        <v>59</v>
      </c>
      <c r="BC10" s="82">
        <v>57</v>
      </c>
      <c r="BD10" s="82">
        <v>95</v>
      </c>
      <c r="BE10" s="82">
        <v>94</v>
      </c>
      <c r="BF10" s="82">
        <v>83</v>
      </c>
      <c r="BG10" s="82">
        <v>147</v>
      </c>
      <c r="BH10" s="82">
        <v>163</v>
      </c>
      <c r="BI10" s="82">
        <v>138</v>
      </c>
      <c r="BJ10" s="82">
        <v>514</v>
      </c>
      <c r="BK10" s="82">
        <v>450</v>
      </c>
      <c r="BL10" s="84">
        <v>428</v>
      </c>
      <c r="BN10" s="4"/>
      <c r="BO10" s="4"/>
      <c r="BP10" s="4"/>
      <c r="BQ10" s="4"/>
      <c r="BR10" s="4"/>
      <c r="BS10" s="4"/>
      <c r="BT10" s="4"/>
    </row>
    <row r="11" spans="1:72">
      <c r="A11" s="80">
        <v>43896</v>
      </c>
      <c r="B11" s="81">
        <v>2200</v>
      </c>
      <c r="C11" s="82">
        <v>2052</v>
      </c>
      <c r="D11" s="82">
        <v>1892</v>
      </c>
      <c r="E11" s="82">
        <v>268</v>
      </c>
      <c r="F11" s="82">
        <v>276</v>
      </c>
      <c r="G11" s="82">
        <v>244</v>
      </c>
      <c r="H11" s="82">
        <v>113</v>
      </c>
      <c r="I11" s="82">
        <v>122</v>
      </c>
      <c r="J11" s="82">
        <v>107</v>
      </c>
      <c r="K11" s="82">
        <v>161</v>
      </c>
      <c r="L11" s="82">
        <v>169</v>
      </c>
      <c r="M11" s="82">
        <v>167</v>
      </c>
      <c r="N11" s="82">
        <v>259</v>
      </c>
      <c r="O11" s="82">
        <v>246</v>
      </c>
      <c r="P11" s="82">
        <v>223</v>
      </c>
      <c r="Q11" s="82">
        <v>386</v>
      </c>
      <c r="R11" s="82">
        <v>382</v>
      </c>
      <c r="S11" s="82">
        <v>333</v>
      </c>
      <c r="T11" s="82">
        <v>1013</v>
      </c>
      <c r="U11" s="82">
        <v>856</v>
      </c>
      <c r="V11" s="84">
        <v>817</v>
      </c>
      <c r="W11" s="81">
        <v>1092</v>
      </c>
      <c r="X11" s="82">
        <v>1014</v>
      </c>
      <c r="Y11" s="82">
        <v>931</v>
      </c>
      <c r="Z11" s="82">
        <v>195</v>
      </c>
      <c r="AA11" s="82">
        <v>187</v>
      </c>
      <c r="AB11" s="82">
        <v>169</v>
      </c>
      <c r="AC11" s="82">
        <v>70</v>
      </c>
      <c r="AD11" s="82">
        <v>82</v>
      </c>
      <c r="AE11" s="82">
        <v>76</v>
      </c>
      <c r="AF11" s="82">
        <v>95</v>
      </c>
      <c r="AG11" s="82">
        <v>100</v>
      </c>
      <c r="AH11" s="82">
        <v>106</v>
      </c>
      <c r="AI11" s="82">
        <v>142</v>
      </c>
      <c r="AJ11" s="82">
        <v>134</v>
      </c>
      <c r="AK11" s="82">
        <v>122</v>
      </c>
      <c r="AL11" s="82">
        <v>202</v>
      </c>
      <c r="AM11" s="82">
        <v>187</v>
      </c>
      <c r="AN11" s="82">
        <v>157</v>
      </c>
      <c r="AO11" s="82">
        <v>388</v>
      </c>
      <c r="AP11" s="82">
        <v>324</v>
      </c>
      <c r="AQ11" s="84">
        <v>301</v>
      </c>
      <c r="AR11" s="81">
        <v>1108</v>
      </c>
      <c r="AS11" s="82">
        <v>1038</v>
      </c>
      <c r="AT11" s="82">
        <v>961</v>
      </c>
      <c r="AU11" s="82">
        <v>73</v>
      </c>
      <c r="AV11" s="82">
        <v>89</v>
      </c>
      <c r="AW11" s="82">
        <v>75</v>
      </c>
      <c r="AX11" s="82">
        <v>43</v>
      </c>
      <c r="AY11" s="82">
        <v>40</v>
      </c>
      <c r="AZ11" s="82">
        <v>31</v>
      </c>
      <c r="BA11" s="82">
        <v>66</v>
      </c>
      <c r="BB11" s="82">
        <v>69</v>
      </c>
      <c r="BC11" s="82">
        <v>61</v>
      </c>
      <c r="BD11" s="82">
        <v>117</v>
      </c>
      <c r="BE11" s="82">
        <v>112</v>
      </c>
      <c r="BF11" s="82">
        <v>101</v>
      </c>
      <c r="BG11" s="82">
        <v>184</v>
      </c>
      <c r="BH11" s="82">
        <v>195</v>
      </c>
      <c r="BI11" s="82">
        <v>176</v>
      </c>
      <c r="BJ11" s="82">
        <v>625</v>
      </c>
      <c r="BK11" s="82">
        <v>532</v>
      </c>
      <c r="BL11" s="84">
        <v>516</v>
      </c>
      <c r="BN11" s="4"/>
      <c r="BO11" s="4"/>
      <c r="BP11" s="4"/>
      <c r="BQ11" s="4"/>
      <c r="BR11" s="4"/>
      <c r="BS11" s="4"/>
      <c r="BT11" s="4"/>
    </row>
    <row r="12" spans="1:72">
      <c r="A12" s="80">
        <v>43897</v>
      </c>
      <c r="B12" s="81">
        <v>2517</v>
      </c>
      <c r="C12" s="82">
        <v>2383</v>
      </c>
      <c r="D12" s="82">
        <v>2212</v>
      </c>
      <c r="E12" s="82">
        <v>315</v>
      </c>
      <c r="F12" s="82">
        <v>312</v>
      </c>
      <c r="G12" s="82">
        <v>289</v>
      </c>
      <c r="H12" s="82">
        <v>136</v>
      </c>
      <c r="I12" s="82">
        <v>141</v>
      </c>
      <c r="J12" s="82">
        <v>131</v>
      </c>
      <c r="K12" s="82">
        <v>189</v>
      </c>
      <c r="L12" s="82">
        <v>204</v>
      </c>
      <c r="M12" s="82">
        <v>196</v>
      </c>
      <c r="N12" s="82">
        <v>297</v>
      </c>
      <c r="O12" s="82">
        <v>285</v>
      </c>
      <c r="P12" s="82">
        <v>263</v>
      </c>
      <c r="Q12" s="82">
        <v>444</v>
      </c>
      <c r="R12" s="82">
        <v>437</v>
      </c>
      <c r="S12" s="82">
        <v>390</v>
      </c>
      <c r="T12" s="82">
        <v>1136</v>
      </c>
      <c r="U12" s="82">
        <v>1003</v>
      </c>
      <c r="V12" s="84">
        <v>942</v>
      </c>
      <c r="W12" s="81">
        <v>1250</v>
      </c>
      <c r="X12" s="82">
        <v>1169</v>
      </c>
      <c r="Y12" s="82">
        <v>1099</v>
      </c>
      <c r="Z12" s="82">
        <v>224</v>
      </c>
      <c r="AA12" s="82">
        <v>206</v>
      </c>
      <c r="AB12" s="82">
        <v>198</v>
      </c>
      <c r="AC12" s="82">
        <v>87</v>
      </c>
      <c r="AD12" s="82">
        <v>96</v>
      </c>
      <c r="AE12" s="82">
        <v>92</v>
      </c>
      <c r="AF12" s="82">
        <v>114</v>
      </c>
      <c r="AG12" s="82">
        <v>120</v>
      </c>
      <c r="AH12" s="82">
        <v>128</v>
      </c>
      <c r="AI12" s="82">
        <v>162</v>
      </c>
      <c r="AJ12" s="82">
        <v>155</v>
      </c>
      <c r="AK12" s="82">
        <v>144</v>
      </c>
      <c r="AL12" s="82">
        <v>232</v>
      </c>
      <c r="AM12" s="82">
        <v>213</v>
      </c>
      <c r="AN12" s="82">
        <v>190</v>
      </c>
      <c r="AO12" s="82">
        <v>431</v>
      </c>
      <c r="AP12" s="82">
        <v>379</v>
      </c>
      <c r="AQ12" s="84">
        <v>347</v>
      </c>
      <c r="AR12" s="81">
        <v>1267</v>
      </c>
      <c r="AS12" s="82">
        <v>1214</v>
      </c>
      <c r="AT12" s="82">
        <v>1113</v>
      </c>
      <c r="AU12" s="82">
        <v>91</v>
      </c>
      <c r="AV12" s="82">
        <v>106</v>
      </c>
      <c r="AW12" s="82">
        <v>91</v>
      </c>
      <c r="AX12" s="82">
        <v>49</v>
      </c>
      <c r="AY12" s="82">
        <v>45</v>
      </c>
      <c r="AZ12" s="82">
        <v>39</v>
      </c>
      <c r="BA12" s="82">
        <v>75</v>
      </c>
      <c r="BB12" s="82">
        <v>84</v>
      </c>
      <c r="BC12" s="82">
        <v>68</v>
      </c>
      <c r="BD12" s="82">
        <v>135</v>
      </c>
      <c r="BE12" s="82">
        <v>130</v>
      </c>
      <c r="BF12" s="82">
        <v>119</v>
      </c>
      <c r="BG12" s="82">
        <v>212</v>
      </c>
      <c r="BH12" s="82">
        <v>224</v>
      </c>
      <c r="BI12" s="82">
        <v>200</v>
      </c>
      <c r="BJ12" s="82">
        <v>705</v>
      </c>
      <c r="BK12" s="82">
        <v>624</v>
      </c>
      <c r="BL12" s="84">
        <v>595</v>
      </c>
      <c r="BN12" s="4"/>
      <c r="BO12" s="4"/>
      <c r="BP12" s="4"/>
      <c r="BQ12" s="4"/>
      <c r="BR12" s="4"/>
      <c r="BS12" s="4"/>
      <c r="BT12" s="4"/>
    </row>
    <row r="13" spans="1:72">
      <c r="A13" s="80">
        <v>43898</v>
      </c>
      <c r="B13" s="81">
        <v>2844</v>
      </c>
      <c r="C13" s="82">
        <v>2716</v>
      </c>
      <c r="D13" s="82">
        <v>2514</v>
      </c>
      <c r="E13" s="82">
        <v>351</v>
      </c>
      <c r="F13" s="82">
        <v>367</v>
      </c>
      <c r="G13" s="82">
        <v>325</v>
      </c>
      <c r="H13" s="82">
        <v>152</v>
      </c>
      <c r="I13" s="82">
        <v>157</v>
      </c>
      <c r="J13" s="82">
        <v>148</v>
      </c>
      <c r="K13" s="82">
        <v>219</v>
      </c>
      <c r="L13" s="82">
        <v>237</v>
      </c>
      <c r="M13" s="82">
        <v>216</v>
      </c>
      <c r="N13" s="82">
        <v>347</v>
      </c>
      <c r="O13" s="82">
        <v>325</v>
      </c>
      <c r="P13" s="82">
        <v>295</v>
      </c>
      <c r="Q13" s="82">
        <v>494</v>
      </c>
      <c r="R13" s="82">
        <v>482</v>
      </c>
      <c r="S13" s="82">
        <v>442</v>
      </c>
      <c r="T13" s="82">
        <v>1281</v>
      </c>
      <c r="U13" s="82">
        <v>1147</v>
      </c>
      <c r="V13" s="84">
        <v>1087</v>
      </c>
      <c r="W13" s="81">
        <v>1415</v>
      </c>
      <c r="X13" s="82">
        <v>1332</v>
      </c>
      <c r="Y13" s="82">
        <v>1246</v>
      </c>
      <c r="Z13" s="82">
        <v>248</v>
      </c>
      <c r="AA13" s="82">
        <v>235</v>
      </c>
      <c r="AB13" s="82">
        <v>218</v>
      </c>
      <c r="AC13" s="82">
        <v>99</v>
      </c>
      <c r="AD13" s="82">
        <v>104</v>
      </c>
      <c r="AE13" s="82">
        <v>107</v>
      </c>
      <c r="AF13" s="82">
        <v>136</v>
      </c>
      <c r="AG13" s="82">
        <v>140</v>
      </c>
      <c r="AH13" s="82">
        <v>141</v>
      </c>
      <c r="AI13" s="82">
        <v>187</v>
      </c>
      <c r="AJ13" s="82">
        <v>184</v>
      </c>
      <c r="AK13" s="82">
        <v>163</v>
      </c>
      <c r="AL13" s="82">
        <v>254</v>
      </c>
      <c r="AM13" s="82">
        <v>236</v>
      </c>
      <c r="AN13" s="82">
        <v>213</v>
      </c>
      <c r="AO13" s="82">
        <v>491</v>
      </c>
      <c r="AP13" s="82">
        <v>433</v>
      </c>
      <c r="AQ13" s="84">
        <v>404</v>
      </c>
      <c r="AR13" s="81">
        <v>1429</v>
      </c>
      <c r="AS13" s="82">
        <v>1384</v>
      </c>
      <c r="AT13" s="82">
        <v>1268</v>
      </c>
      <c r="AU13" s="82">
        <v>103</v>
      </c>
      <c r="AV13" s="82">
        <v>132</v>
      </c>
      <c r="AW13" s="82">
        <v>107</v>
      </c>
      <c r="AX13" s="82">
        <v>53</v>
      </c>
      <c r="AY13" s="82">
        <v>53</v>
      </c>
      <c r="AZ13" s="82">
        <v>41</v>
      </c>
      <c r="BA13" s="82">
        <v>83</v>
      </c>
      <c r="BB13" s="82">
        <v>97</v>
      </c>
      <c r="BC13" s="82">
        <v>75</v>
      </c>
      <c r="BD13" s="82">
        <v>160</v>
      </c>
      <c r="BE13" s="82">
        <v>141</v>
      </c>
      <c r="BF13" s="82">
        <v>132</v>
      </c>
      <c r="BG13" s="82">
        <v>240</v>
      </c>
      <c r="BH13" s="82">
        <v>246</v>
      </c>
      <c r="BI13" s="82">
        <v>229</v>
      </c>
      <c r="BJ13" s="82">
        <v>790</v>
      </c>
      <c r="BK13" s="82">
        <v>714</v>
      </c>
      <c r="BL13" s="84">
        <v>683</v>
      </c>
      <c r="BN13" s="4"/>
      <c r="BO13" s="4"/>
      <c r="BP13" s="4"/>
      <c r="BQ13" s="4"/>
      <c r="BR13" s="4"/>
      <c r="BS13" s="4"/>
      <c r="BT13" s="4"/>
    </row>
    <row r="14" spans="1:72">
      <c r="A14" s="80">
        <v>43899</v>
      </c>
      <c r="B14" s="81">
        <v>3167</v>
      </c>
      <c r="C14" s="82">
        <v>3054</v>
      </c>
      <c r="D14" s="82">
        <v>2850</v>
      </c>
      <c r="E14" s="82">
        <v>396</v>
      </c>
      <c r="F14" s="82">
        <v>427</v>
      </c>
      <c r="G14" s="82">
        <v>378</v>
      </c>
      <c r="H14" s="82">
        <v>171</v>
      </c>
      <c r="I14" s="82">
        <v>174</v>
      </c>
      <c r="J14" s="82">
        <v>166</v>
      </c>
      <c r="K14" s="82">
        <v>242</v>
      </c>
      <c r="L14" s="82">
        <v>255</v>
      </c>
      <c r="M14" s="82">
        <v>243</v>
      </c>
      <c r="N14" s="82">
        <v>387</v>
      </c>
      <c r="O14" s="82">
        <v>354</v>
      </c>
      <c r="P14" s="82">
        <v>335</v>
      </c>
      <c r="Q14" s="82">
        <v>560</v>
      </c>
      <c r="R14" s="82">
        <v>551</v>
      </c>
      <c r="S14" s="82">
        <v>491</v>
      </c>
      <c r="T14" s="82">
        <v>1411</v>
      </c>
      <c r="U14" s="82">
        <v>1292</v>
      </c>
      <c r="V14" s="84">
        <v>1236</v>
      </c>
      <c r="W14" s="81">
        <v>1582</v>
      </c>
      <c r="X14" s="82">
        <v>1485</v>
      </c>
      <c r="Y14" s="82">
        <v>1413</v>
      </c>
      <c r="Z14" s="82">
        <v>283</v>
      </c>
      <c r="AA14" s="82">
        <v>271</v>
      </c>
      <c r="AB14" s="82">
        <v>257</v>
      </c>
      <c r="AC14" s="82">
        <v>110</v>
      </c>
      <c r="AD14" s="82">
        <v>115</v>
      </c>
      <c r="AE14" s="82">
        <v>120</v>
      </c>
      <c r="AF14" s="82">
        <v>150</v>
      </c>
      <c r="AG14" s="82">
        <v>152</v>
      </c>
      <c r="AH14" s="82">
        <v>155</v>
      </c>
      <c r="AI14" s="82">
        <v>211</v>
      </c>
      <c r="AJ14" s="82">
        <v>197</v>
      </c>
      <c r="AK14" s="82">
        <v>190</v>
      </c>
      <c r="AL14" s="82">
        <v>287</v>
      </c>
      <c r="AM14" s="82">
        <v>267</v>
      </c>
      <c r="AN14" s="82">
        <v>239</v>
      </c>
      <c r="AO14" s="82">
        <v>541</v>
      </c>
      <c r="AP14" s="82">
        <v>483</v>
      </c>
      <c r="AQ14" s="84">
        <v>452</v>
      </c>
      <c r="AR14" s="81">
        <v>1585</v>
      </c>
      <c r="AS14" s="82">
        <v>1569</v>
      </c>
      <c r="AT14" s="82">
        <v>1437</v>
      </c>
      <c r="AU14" s="82">
        <v>113</v>
      </c>
      <c r="AV14" s="82">
        <v>156</v>
      </c>
      <c r="AW14" s="82">
        <v>121</v>
      </c>
      <c r="AX14" s="82">
        <v>61</v>
      </c>
      <c r="AY14" s="82">
        <v>59</v>
      </c>
      <c r="AZ14" s="82">
        <v>46</v>
      </c>
      <c r="BA14" s="82">
        <v>92</v>
      </c>
      <c r="BB14" s="82">
        <v>103</v>
      </c>
      <c r="BC14" s="82">
        <v>88</v>
      </c>
      <c r="BD14" s="82">
        <v>176</v>
      </c>
      <c r="BE14" s="82">
        <v>157</v>
      </c>
      <c r="BF14" s="82">
        <v>145</v>
      </c>
      <c r="BG14" s="82">
        <v>273</v>
      </c>
      <c r="BH14" s="82">
        <v>284</v>
      </c>
      <c r="BI14" s="82">
        <v>252</v>
      </c>
      <c r="BJ14" s="82">
        <v>870</v>
      </c>
      <c r="BK14" s="82">
        <v>809</v>
      </c>
      <c r="BL14" s="84">
        <v>784</v>
      </c>
      <c r="BN14" s="4"/>
      <c r="BO14" s="4"/>
      <c r="BP14" s="4"/>
      <c r="BQ14" s="4"/>
      <c r="BR14" s="4"/>
      <c r="BS14" s="4"/>
      <c r="BT14" s="4"/>
    </row>
    <row r="15" spans="1:72">
      <c r="A15" s="80">
        <v>43900</v>
      </c>
      <c r="B15" s="81">
        <v>3526</v>
      </c>
      <c r="C15" s="82">
        <v>3385</v>
      </c>
      <c r="D15" s="82">
        <v>3189</v>
      </c>
      <c r="E15" s="82">
        <v>440</v>
      </c>
      <c r="F15" s="82">
        <v>470</v>
      </c>
      <c r="G15" s="82">
        <v>438</v>
      </c>
      <c r="H15" s="82">
        <v>198</v>
      </c>
      <c r="I15" s="82">
        <v>194</v>
      </c>
      <c r="J15" s="82">
        <v>186</v>
      </c>
      <c r="K15" s="82">
        <v>269</v>
      </c>
      <c r="L15" s="82">
        <v>279</v>
      </c>
      <c r="M15" s="82">
        <v>261</v>
      </c>
      <c r="N15" s="82">
        <v>420</v>
      </c>
      <c r="O15" s="82">
        <v>397</v>
      </c>
      <c r="P15" s="82">
        <v>381</v>
      </c>
      <c r="Q15" s="82">
        <v>620</v>
      </c>
      <c r="R15" s="82">
        <v>610</v>
      </c>
      <c r="S15" s="82">
        <v>544</v>
      </c>
      <c r="T15" s="82">
        <v>1579</v>
      </c>
      <c r="U15" s="82">
        <v>1434</v>
      </c>
      <c r="V15" s="84">
        <v>1378</v>
      </c>
      <c r="W15" s="81">
        <v>1757</v>
      </c>
      <c r="X15" s="82">
        <v>1655</v>
      </c>
      <c r="Y15" s="82">
        <v>1587</v>
      </c>
      <c r="Z15" s="82">
        <v>312</v>
      </c>
      <c r="AA15" s="82">
        <v>303</v>
      </c>
      <c r="AB15" s="82">
        <v>298</v>
      </c>
      <c r="AC15" s="82">
        <v>128</v>
      </c>
      <c r="AD15" s="82">
        <v>129</v>
      </c>
      <c r="AE15" s="82">
        <v>136</v>
      </c>
      <c r="AF15" s="82">
        <v>169</v>
      </c>
      <c r="AG15" s="82">
        <v>164</v>
      </c>
      <c r="AH15" s="82">
        <v>169</v>
      </c>
      <c r="AI15" s="82">
        <v>226</v>
      </c>
      <c r="AJ15" s="82">
        <v>224</v>
      </c>
      <c r="AK15" s="82">
        <v>217</v>
      </c>
      <c r="AL15" s="82">
        <v>314</v>
      </c>
      <c r="AM15" s="82">
        <v>298</v>
      </c>
      <c r="AN15" s="82">
        <v>262</v>
      </c>
      <c r="AO15" s="82">
        <v>608</v>
      </c>
      <c r="AP15" s="82">
        <v>537</v>
      </c>
      <c r="AQ15" s="84">
        <v>505</v>
      </c>
      <c r="AR15" s="81">
        <v>1769</v>
      </c>
      <c r="AS15" s="82">
        <v>1730</v>
      </c>
      <c r="AT15" s="82">
        <v>1602</v>
      </c>
      <c r="AU15" s="82">
        <v>128</v>
      </c>
      <c r="AV15" s="82">
        <v>167</v>
      </c>
      <c r="AW15" s="82">
        <v>140</v>
      </c>
      <c r="AX15" s="82">
        <v>70</v>
      </c>
      <c r="AY15" s="82">
        <v>65</v>
      </c>
      <c r="AZ15" s="82">
        <v>50</v>
      </c>
      <c r="BA15" s="82">
        <v>100</v>
      </c>
      <c r="BB15" s="82">
        <v>115</v>
      </c>
      <c r="BC15" s="82">
        <v>92</v>
      </c>
      <c r="BD15" s="82">
        <v>194</v>
      </c>
      <c r="BE15" s="82">
        <v>173</v>
      </c>
      <c r="BF15" s="82">
        <v>164</v>
      </c>
      <c r="BG15" s="82">
        <v>306</v>
      </c>
      <c r="BH15" s="82">
        <v>312</v>
      </c>
      <c r="BI15" s="82">
        <v>282</v>
      </c>
      <c r="BJ15" s="82">
        <v>971</v>
      </c>
      <c r="BK15" s="82">
        <v>897</v>
      </c>
      <c r="BL15" s="84">
        <v>873</v>
      </c>
      <c r="BN15" s="4"/>
      <c r="BO15" s="4"/>
      <c r="BP15" s="4"/>
      <c r="BQ15" s="4"/>
      <c r="BR15" s="4"/>
      <c r="BS15" s="4"/>
      <c r="BT15" s="4"/>
    </row>
    <row r="16" spans="1:72">
      <c r="A16" s="80">
        <v>43901</v>
      </c>
      <c r="B16" s="81">
        <v>3862</v>
      </c>
      <c r="C16" s="82">
        <v>3718</v>
      </c>
      <c r="D16" s="82">
        <v>3537</v>
      </c>
      <c r="E16" s="82">
        <v>485</v>
      </c>
      <c r="F16" s="82">
        <v>512</v>
      </c>
      <c r="G16" s="82">
        <v>490</v>
      </c>
      <c r="H16" s="82">
        <v>212</v>
      </c>
      <c r="I16" s="82">
        <v>215</v>
      </c>
      <c r="J16" s="82">
        <v>214</v>
      </c>
      <c r="K16" s="82">
        <v>297</v>
      </c>
      <c r="L16" s="82">
        <v>308</v>
      </c>
      <c r="M16" s="82">
        <v>288</v>
      </c>
      <c r="N16" s="82">
        <v>453</v>
      </c>
      <c r="O16" s="82">
        <v>439</v>
      </c>
      <c r="P16" s="82">
        <v>417</v>
      </c>
      <c r="Q16" s="82">
        <v>687</v>
      </c>
      <c r="R16" s="82">
        <v>672</v>
      </c>
      <c r="S16" s="82">
        <v>610</v>
      </c>
      <c r="T16" s="82">
        <v>1728</v>
      </c>
      <c r="U16" s="82">
        <v>1571</v>
      </c>
      <c r="V16" s="84">
        <v>1517</v>
      </c>
      <c r="W16" s="81">
        <v>1916</v>
      </c>
      <c r="X16" s="82">
        <v>1820</v>
      </c>
      <c r="Y16" s="82">
        <v>1774</v>
      </c>
      <c r="Z16" s="82">
        <v>344</v>
      </c>
      <c r="AA16" s="82">
        <v>330</v>
      </c>
      <c r="AB16" s="82">
        <v>338</v>
      </c>
      <c r="AC16" s="82">
        <v>138</v>
      </c>
      <c r="AD16" s="82">
        <v>141</v>
      </c>
      <c r="AE16" s="82">
        <v>157</v>
      </c>
      <c r="AF16" s="82">
        <v>186</v>
      </c>
      <c r="AG16" s="82">
        <v>180</v>
      </c>
      <c r="AH16" s="82">
        <v>185</v>
      </c>
      <c r="AI16" s="82">
        <v>245</v>
      </c>
      <c r="AJ16" s="82">
        <v>248</v>
      </c>
      <c r="AK16" s="82">
        <v>235</v>
      </c>
      <c r="AL16" s="82">
        <v>343</v>
      </c>
      <c r="AM16" s="82">
        <v>325</v>
      </c>
      <c r="AN16" s="82">
        <v>299</v>
      </c>
      <c r="AO16" s="82">
        <v>660</v>
      </c>
      <c r="AP16" s="82">
        <v>596</v>
      </c>
      <c r="AQ16" s="84">
        <v>560</v>
      </c>
      <c r="AR16" s="81">
        <v>1946</v>
      </c>
      <c r="AS16" s="82">
        <v>1898</v>
      </c>
      <c r="AT16" s="82">
        <v>1763</v>
      </c>
      <c r="AU16" s="82">
        <v>141</v>
      </c>
      <c r="AV16" s="82">
        <v>182</v>
      </c>
      <c r="AW16" s="82">
        <v>152</v>
      </c>
      <c r="AX16" s="82">
        <v>74</v>
      </c>
      <c r="AY16" s="82">
        <v>74</v>
      </c>
      <c r="AZ16" s="82">
        <v>57</v>
      </c>
      <c r="BA16" s="82">
        <v>111</v>
      </c>
      <c r="BB16" s="82">
        <v>128</v>
      </c>
      <c r="BC16" s="82">
        <v>103</v>
      </c>
      <c r="BD16" s="82">
        <v>208</v>
      </c>
      <c r="BE16" s="82">
        <v>191</v>
      </c>
      <c r="BF16" s="82">
        <v>182</v>
      </c>
      <c r="BG16" s="82">
        <v>344</v>
      </c>
      <c r="BH16" s="82">
        <v>347</v>
      </c>
      <c r="BI16" s="82">
        <v>311</v>
      </c>
      <c r="BJ16" s="82">
        <v>1068</v>
      </c>
      <c r="BK16" s="82">
        <v>975</v>
      </c>
      <c r="BL16" s="84">
        <v>957</v>
      </c>
      <c r="BN16" s="4"/>
      <c r="BO16" s="4"/>
      <c r="BP16" s="4"/>
      <c r="BQ16" s="4"/>
      <c r="BR16" s="4"/>
      <c r="BS16" s="4"/>
      <c r="BT16" s="4"/>
    </row>
    <row r="17" spans="1:72">
      <c r="A17" s="80">
        <v>43902</v>
      </c>
      <c r="B17" s="81">
        <v>4221</v>
      </c>
      <c r="C17" s="82">
        <v>4059</v>
      </c>
      <c r="D17" s="82">
        <v>3882</v>
      </c>
      <c r="E17" s="82">
        <v>548</v>
      </c>
      <c r="F17" s="82">
        <v>558</v>
      </c>
      <c r="G17" s="82">
        <v>533</v>
      </c>
      <c r="H17" s="82">
        <v>230</v>
      </c>
      <c r="I17" s="82">
        <v>245</v>
      </c>
      <c r="J17" s="82">
        <v>237</v>
      </c>
      <c r="K17" s="82">
        <v>319</v>
      </c>
      <c r="L17" s="82">
        <v>337</v>
      </c>
      <c r="M17" s="82">
        <v>316</v>
      </c>
      <c r="N17" s="82">
        <v>502</v>
      </c>
      <c r="O17" s="82">
        <v>484</v>
      </c>
      <c r="P17" s="82">
        <v>445</v>
      </c>
      <c r="Q17" s="82">
        <v>747</v>
      </c>
      <c r="R17" s="82">
        <v>730</v>
      </c>
      <c r="S17" s="82">
        <v>669</v>
      </c>
      <c r="T17" s="82">
        <v>1875</v>
      </c>
      <c r="U17" s="82">
        <v>1704</v>
      </c>
      <c r="V17" s="84">
        <v>1681</v>
      </c>
      <c r="W17" s="81">
        <v>2103</v>
      </c>
      <c r="X17" s="82">
        <v>1997</v>
      </c>
      <c r="Y17" s="82">
        <v>1936</v>
      </c>
      <c r="Z17" s="82">
        <v>392</v>
      </c>
      <c r="AA17" s="82">
        <v>359</v>
      </c>
      <c r="AB17" s="82">
        <v>368</v>
      </c>
      <c r="AC17" s="82">
        <v>148</v>
      </c>
      <c r="AD17" s="82">
        <v>162</v>
      </c>
      <c r="AE17" s="82">
        <v>173</v>
      </c>
      <c r="AF17" s="82">
        <v>199</v>
      </c>
      <c r="AG17" s="82">
        <v>196</v>
      </c>
      <c r="AH17" s="82">
        <v>200</v>
      </c>
      <c r="AI17" s="82">
        <v>277</v>
      </c>
      <c r="AJ17" s="82">
        <v>274</v>
      </c>
      <c r="AK17" s="82">
        <v>251</v>
      </c>
      <c r="AL17" s="82">
        <v>365</v>
      </c>
      <c r="AM17" s="82">
        <v>354</v>
      </c>
      <c r="AN17" s="82">
        <v>328</v>
      </c>
      <c r="AO17" s="82">
        <v>722</v>
      </c>
      <c r="AP17" s="82">
        <v>652</v>
      </c>
      <c r="AQ17" s="84">
        <v>616</v>
      </c>
      <c r="AR17" s="81">
        <v>2118</v>
      </c>
      <c r="AS17" s="82">
        <v>2062</v>
      </c>
      <c r="AT17" s="82">
        <v>1946</v>
      </c>
      <c r="AU17" s="82">
        <v>156</v>
      </c>
      <c r="AV17" s="82">
        <v>199</v>
      </c>
      <c r="AW17" s="82">
        <v>165</v>
      </c>
      <c r="AX17" s="82">
        <v>82</v>
      </c>
      <c r="AY17" s="82">
        <v>83</v>
      </c>
      <c r="AZ17" s="82">
        <v>64</v>
      </c>
      <c r="BA17" s="82">
        <v>120</v>
      </c>
      <c r="BB17" s="82">
        <v>141</v>
      </c>
      <c r="BC17" s="82">
        <v>116</v>
      </c>
      <c r="BD17" s="82">
        <v>225</v>
      </c>
      <c r="BE17" s="82">
        <v>210</v>
      </c>
      <c r="BF17" s="82">
        <v>194</v>
      </c>
      <c r="BG17" s="82">
        <v>382</v>
      </c>
      <c r="BH17" s="82">
        <v>376</v>
      </c>
      <c r="BI17" s="82">
        <v>341</v>
      </c>
      <c r="BJ17" s="82">
        <v>1153</v>
      </c>
      <c r="BK17" s="82">
        <v>1052</v>
      </c>
      <c r="BL17" s="84">
        <v>1065</v>
      </c>
      <c r="BN17" s="4"/>
      <c r="BO17" s="4"/>
      <c r="BP17" s="4"/>
      <c r="BQ17" s="4"/>
      <c r="BR17" s="4"/>
      <c r="BS17" s="4"/>
      <c r="BT17" s="4"/>
    </row>
    <row r="18" spans="1:72">
      <c r="A18" s="80">
        <v>43903</v>
      </c>
      <c r="B18" s="81">
        <v>4563</v>
      </c>
      <c r="C18" s="82">
        <v>4380</v>
      </c>
      <c r="D18" s="82">
        <v>4227</v>
      </c>
      <c r="E18" s="82">
        <v>596</v>
      </c>
      <c r="F18" s="82">
        <v>613</v>
      </c>
      <c r="G18" s="82">
        <v>585</v>
      </c>
      <c r="H18" s="82">
        <v>251</v>
      </c>
      <c r="I18" s="82">
        <v>259</v>
      </c>
      <c r="J18" s="82">
        <v>255</v>
      </c>
      <c r="K18" s="82">
        <v>347</v>
      </c>
      <c r="L18" s="82">
        <v>362</v>
      </c>
      <c r="M18" s="82">
        <v>346</v>
      </c>
      <c r="N18" s="82">
        <v>549</v>
      </c>
      <c r="O18" s="82">
        <v>524</v>
      </c>
      <c r="P18" s="82">
        <v>490</v>
      </c>
      <c r="Q18" s="82">
        <v>801</v>
      </c>
      <c r="R18" s="82">
        <v>780</v>
      </c>
      <c r="S18" s="82">
        <v>726</v>
      </c>
      <c r="T18" s="82">
        <v>2019</v>
      </c>
      <c r="U18" s="82">
        <v>1841</v>
      </c>
      <c r="V18" s="84">
        <v>1824</v>
      </c>
      <c r="W18" s="81">
        <v>2274</v>
      </c>
      <c r="X18" s="82">
        <v>2182</v>
      </c>
      <c r="Y18" s="82">
        <v>2130</v>
      </c>
      <c r="Z18" s="82">
        <v>428</v>
      </c>
      <c r="AA18" s="82">
        <v>399</v>
      </c>
      <c r="AB18" s="82">
        <v>409</v>
      </c>
      <c r="AC18" s="82">
        <v>161</v>
      </c>
      <c r="AD18" s="82">
        <v>174</v>
      </c>
      <c r="AE18" s="82">
        <v>187</v>
      </c>
      <c r="AF18" s="82">
        <v>215</v>
      </c>
      <c r="AG18" s="82">
        <v>210</v>
      </c>
      <c r="AH18" s="82">
        <v>218</v>
      </c>
      <c r="AI18" s="82">
        <v>303</v>
      </c>
      <c r="AJ18" s="82">
        <v>301</v>
      </c>
      <c r="AK18" s="82">
        <v>280</v>
      </c>
      <c r="AL18" s="82">
        <v>393</v>
      </c>
      <c r="AM18" s="82">
        <v>380</v>
      </c>
      <c r="AN18" s="82">
        <v>356</v>
      </c>
      <c r="AO18" s="82">
        <v>774</v>
      </c>
      <c r="AP18" s="82">
        <v>718</v>
      </c>
      <c r="AQ18" s="84">
        <v>680</v>
      </c>
      <c r="AR18" s="81">
        <v>2289</v>
      </c>
      <c r="AS18" s="82">
        <v>2198</v>
      </c>
      <c r="AT18" s="82">
        <v>2097</v>
      </c>
      <c r="AU18" s="82">
        <v>168</v>
      </c>
      <c r="AV18" s="82">
        <v>214</v>
      </c>
      <c r="AW18" s="82">
        <v>176</v>
      </c>
      <c r="AX18" s="82">
        <v>90</v>
      </c>
      <c r="AY18" s="82">
        <v>85</v>
      </c>
      <c r="AZ18" s="82">
        <v>68</v>
      </c>
      <c r="BA18" s="82">
        <v>132</v>
      </c>
      <c r="BB18" s="82">
        <v>152</v>
      </c>
      <c r="BC18" s="82">
        <v>128</v>
      </c>
      <c r="BD18" s="82">
        <v>246</v>
      </c>
      <c r="BE18" s="82">
        <v>223</v>
      </c>
      <c r="BF18" s="82">
        <v>210</v>
      </c>
      <c r="BG18" s="82">
        <v>408</v>
      </c>
      <c r="BH18" s="82">
        <v>400</v>
      </c>
      <c r="BI18" s="82">
        <v>370</v>
      </c>
      <c r="BJ18" s="82">
        <v>1245</v>
      </c>
      <c r="BK18" s="82">
        <v>1123</v>
      </c>
      <c r="BL18" s="84">
        <v>1144</v>
      </c>
      <c r="BN18" s="4"/>
      <c r="BO18" s="4"/>
      <c r="BP18" s="4"/>
      <c r="BQ18" s="4"/>
      <c r="BR18" s="4"/>
      <c r="BS18" s="4"/>
      <c r="BT18" s="4"/>
    </row>
    <row r="19" spans="1:72">
      <c r="A19" s="80">
        <v>43904</v>
      </c>
      <c r="B19" s="81">
        <v>4930</v>
      </c>
      <c r="C19" s="82">
        <v>4716</v>
      </c>
      <c r="D19" s="82">
        <v>4566</v>
      </c>
      <c r="E19" s="82">
        <v>656</v>
      </c>
      <c r="F19" s="82">
        <v>653</v>
      </c>
      <c r="G19" s="82">
        <v>630</v>
      </c>
      <c r="H19" s="82">
        <v>270</v>
      </c>
      <c r="I19" s="82">
        <v>284</v>
      </c>
      <c r="J19" s="82">
        <v>280</v>
      </c>
      <c r="K19" s="82">
        <v>375</v>
      </c>
      <c r="L19" s="82">
        <v>388</v>
      </c>
      <c r="M19" s="82">
        <v>383</v>
      </c>
      <c r="N19" s="82">
        <v>585</v>
      </c>
      <c r="O19" s="82">
        <v>564</v>
      </c>
      <c r="P19" s="82">
        <v>529</v>
      </c>
      <c r="Q19" s="82">
        <v>867</v>
      </c>
      <c r="R19" s="82">
        <v>836</v>
      </c>
      <c r="S19" s="82">
        <v>784</v>
      </c>
      <c r="T19" s="82">
        <v>2177</v>
      </c>
      <c r="U19" s="82">
        <v>1990</v>
      </c>
      <c r="V19" s="84">
        <v>1959</v>
      </c>
      <c r="W19" s="81">
        <v>2467</v>
      </c>
      <c r="X19" s="82">
        <v>2344</v>
      </c>
      <c r="Y19" s="82">
        <v>2312</v>
      </c>
      <c r="Z19" s="82">
        <v>470</v>
      </c>
      <c r="AA19" s="82">
        <v>425</v>
      </c>
      <c r="AB19" s="82">
        <v>440</v>
      </c>
      <c r="AC19" s="82">
        <v>174</v>
      </c>
      <c r="AD19" s="82">
        <v>189</v>
      </c>
      <c r="AE19" s="82">
        <v>203</v>
      </c>
      <c r="AF19" s="82">
        <v>231</v>
      </c>
      <c r="AG19" s="82">
        <v>225</v>
      </c>
      <c r="AH19" s="82">
        <v>234</v>
      </c>
      <c r="AI19" s="82">
        <v>326</v>
      </c>
      <c r="AJ19" s="82">
        <v>326</v>
      </c>
      <c r="AK19" s="82">
        <v>307</v>
      </c>
      <c r="AL19" s="82">
        <v>421</v>
      </c>
      <c r="AM19" s="82">
        <v>405</v>
      </c>
      <c r="AN19" s="82">
        <v>391</v>
      </c>
      <c r="AO19" s="82">
        <v>845</v>
      </c>
      <c r="AP19" s="82">
        <v>774</v>
      </c>
      <c r="AQ19" s="84">
        <v>737</v>
      </c>
      <c r="AR19" s="81">
        <v>2463</v>
      </c>
      <c r="AS19" s="82">
        <v>2372</v>
      </c>
      <c r="AT19" s="82">
        <v>2254</v>
      </c>
      <c r="AU19" s="82">
        <v>186</v>
      </c>
      <c r="AV19" s="82">
        <v>228</v>
      </c>
      <c r="AW19" s="82">
        <v>190</v>
      </c>
      <c r="AX19" s="82">
        <v>96</v>
      </c>
      <c r="AY19" s="82">
        <v>95</v>
      </c>
      <c r="AZ19" s="82">
        <v>77</v>
      </c>
      <c r="BA19" s="82">
        <v>144</v>
      </c>
      <c r="BB19" s="82">
        <v>163</v>
      </c>
      <c r="BC19" s="82">
        <v>149</v>
      </c>
      <c r="BD19" s="82">
        <v>259</v>
      </c>
      <c r="BE19" s="82">
        <v>238</v>
      </c>
      <c r="BF19" s="82">
        <v>222</v>
      </c>
      <c r="BG19" s="82">
        <v>446</v>
      </c>
      <c r="BH19" s="82">
        <v>431</v>
      </c>
      <c r="BI19" s="82">
        <v>393</v>
      </c>
      <c r="BJ19" s="82">
        <v>1332</v>
      </c>
      <c r="BK19" s="82">
        <v>1216</v>
      </c>
      <c r="BL19" s="84">
        <v>1222</v>
      </c>
      <c r="BN19" s="4"/>
      <c r="BO19" s="4"/>
      <c r="BP19" s="4"/>
      <c r="BQ19" s="4"/>
      <c r="BR19" s="4"/>
      <c r="BS19" s="4"/>
      <c r="BT19" s="4"/>
    </row>
    <row r="20" spans="1:72">
      <c r="A20" s="80">
        <v>43905</v>
      </c>
      <c r="B20" s="81">
        <v>5272</v>
      </c>
      <c r="C20" s="82">
        <v>4989</v>
      </c>
      <c r="D20" s="82">
        <v>4873</v>
      </c>
      <c r="E20" s="82">
        <v>695</v>
      </c>
      <c r="F20" s="82">
        <v>696</v>
      </c>
      <c r="G20" s="82">
        <v>678</v>
      </c>
      <c r="H20" s="82">
        <v>290</v>
      </c>
      <c r="I20" s="82">
        <v>298</v>
      </c>
      <c r="J20" s="82">
        <v>291</v>
      </c>
      <c r="K20" s="82">
        <v>402</v>
      </c>
      <c r="L20" s="82">
        <v>405</v>
      </c>
      <c r="M20" s="82">
        <v>409</v>
      </c>
      <c r="N20" s="82">
        <v>627</v>
      </c>
      <c r="O20" s="82">
        <v>599</v>
      </c>
      <c r="P20" s="82">
        <v>563</v>
      </c>
      <c r="Q20" s="82">
        <v>928</v>
      </c>
      <c r="R20" s="82">
        <v>876</v>
      </c>
      <c r="S20" s="82">
        <v>830</v>
      </c>
      <c r="T20" s="82">
        <v>2330</v>
      </c>
      <c r="U20" s="82">
        <v>2114</v>
      </c>
      <c r="V20" s="84">
        <v>2101</v>
      </c>
      <c r="W20" s="81">
        <v>2638</v>
      </c>
      <c r="X20" s="82">
        <v>2468</v>
      </c>
      <c r="Y20" s="82">
        <v>2466</v>
      </c>
      <c r="Z20" s="82">
        <v>496</v>
      </c>
      <c r="AA20" s="82">
        <v>456</v>
      </c>
      <c r="AB20" s="82">
        <v>476</v>
      </c>
      <c r="AC20" s="82">
        <v>186</v>
      </c>
      <c r="AD20" s="82">
        <v>201</v>
      </c>
      <c r="AE20" s="82">
        <v>210</v>
      </c>
      <c r="AF20" s="82">
        <v>247</v>
      </c>
      <c r="AG20" s="82">
        <v>236</v>
      </c>
      <c r="AH20" s="82">
        <v>246</v>
      </c>
      <c r="AI20" s="82">
        <v>345</v>
      </c>
      <c r="AJ20" s="82">
        <v>339</v>
      </c>
      <c r="AK20" s="82">
        <v>325</v>
      </c>
      <c r="AL20" s="82">
        <v>454</v>
      </c>
      <c r="AM20" s="82">
        <v>422</v>
      </c>
      <c r="AN20" s="82">
        <v>414</v>
      </c>
      <c r="AO20" s="82">
        <v>910</v>
      </c>
      <c r="AP20" s="82">
        <v>814</v>
      </c>
      <c r="AQ20" s="84">
        <v>795</v>
      </c>
      <c r="AR20" s="81">
        <v>2634</v>
      </c>
      <c r="AS20" s="82">
        <v>2521</v>
      </c>
      <c r="AT20" s="82">
        <v>2407</v>
      </c>
      <c r="AU20" s="82">
        <v>199</v>
      </c>
      <c r="AV20" s="82">
        <v>240</v>
      </c>
      <c r="AW20" s="82">
        <v>202</v>
      </c>
      <c r="AX20" s="82">
        <v>104</v>
      </c>
      <c r="AY20" s="82">
        <v>97</v>
      </c>
      <c r="AZ20" s="82">
        <v>81</v>
      </c>
      <c r="BA20" s="82">
        <v>155</v>
      </c>
      <c r="BB20" s="82">
        <v>169</v>
      </c>
      <c r="BC20" s="82">
        <v>163</v>
      </c>
      <c r="BD20" s="82">
        <v>282</v>
      </c>
      <c r="BE20" s="82">
        <v>260</v>
      </c>
      <c r="BF20" s="82">
        <v>238</v>
      </c>
      <c r="BG20" s="82">
        <v>474</v>
      </c>
      <c r="BH20" s="82">
        <v>454</v>
      </c>
      <c r="BI20" s="82">
        <v>416</v>
      </c>
      <c r="BJ20" s="82">
        <v>1420</v>
      </c>
      <c r="BK20" s="82">
        <v>1300</v>
      </c>
      <c r="BL20" s="84">
        <v>1306</v>
      </c>
      <c r="BN20" s="4"/>
      <c r="BO20" s="4"/>
      <c r="BP20" s="4"/>
      <c r="BQ20" s="4"/>
      <c r="BR20" s="4"/>
      <c r="BS20" s="4"/>
      <c r="BT20" s="4"/>
    </row>
    <row r="21" spans="1:72">
      <c r="A21" s="80">
        <v>43906</v>
      </c>
      <c r="B21" s="81">
        <v>5586</v>
      </c>
      <c r="C21" s="82">
        <v>5329</v>
      </c>
      <c r="D21" s="82">
        <v>5217</v>
      </c>
      <c r="E21" s="82">
        <v>746</v>
      </c>
      <c r="F21" s="82">
        <v>736</v>
      </c>
      <c r="G21" s="82">
        <v>720</v>
      </c>
      <c r="H21" s="82">
        <v>304</v>
      </c>
      <c r="I21" s="82">
        <v>322</v>
      </c>
      <c r="J21" s="82">
        <v>311</v>
      </c>
      <c r="K21" s="82">
        <v>425</v>
      </c>
      <c r="L21" s="82">
        <v>442</v>
      </c>
      <c r="M21" s="82">
        <v>434</v>
      </c>
      <c r="N21" s="82">
        <v>655</v>
      </c>
      <c r="O21" s="82">
        <v>638</v>
      </c>
      <c r="P21" s="82">
        <v>605</v>
      </c>
      <c r="Q21" s="82">
        <v>979</v>
      </c>
      <c r="R21" s="82">
        <v>941</v>
      </c>
      <c r="S21" s="82">
        <v>889</v>
      </c>
      <c r="T21" s="82">
        <v>2477</v>
      </c>
      <c r="U21" s="82">
        <v>2249</v>
      </c>
      <c r="V21" s="84">
        <v>2257</v>
      </c>
      <c r="W21" s="81">
        <v>2805</v>
      </c>
      <c r="X21" s="82">
        <v>2638</v>
      </c>
      <c r="Y21" s="82">
        <v>2640</v>
      </c>
      <c r="Z21" s="82">
        <v>535</v>
      </c>
      <c r="AA21" s="82">
        <v>489</v>
      </c>
      <c r="AB21" s="82">
        <v>508</v>
      </c>
      <c r="AC21" s="82">
        <v>195</v>
      </c>
      <c r="AD21" s="82">
        <v>216</v>
      </c>
      <c r="AE21" s="82">
        <v>223</v>
      </c>
      <c r="AF21" s="82">
        <v>266</v>
      </c>
      <c r="AG21" s="82">
        <v>258</v>
      </c>
      <c r="AH21" s="82">
        <v>265</v>
      </c>
      <c r="AI21" s="82">
        <v>362</v>
      </c>
      <c r="AJ21" s="82">
        <v>357</v>
      </c>
      <c r="AK21" s="82">
        <v>348</v>
      </c>
      <c r="AL21" s="82">
        <v>481</v>
      </c>
      <c r="AM21" s="82">
        <v>455</v>
      </c>
      <c r="AN21" s="82">
        <v>438</v>
      </c>
      <c r="AO21" s="82">
        <v>966</v>
      </c>
      <c r="AP21" s="82">
        <v>863</v>
      </c>
      <c r="AQ21" s="84">
        <v>858</v>
      </c>
      <c r="AR21" s="81">
        <v>2781</v>
      </c>
      <c r="AS21" s="82">
        <v>2691</v>
      </c>
      <c r="AT21" s="82">
        <v>2577</v>
      </c>
      <c r="AU21" s="82">
        <v>211</v>
      </c>
      <c r="AV21" s="82">
        <v>247</v>
      </c>
      <c r="AW21" s="82">
        <v>212</v>
      </c>
      <c r="AX21" s="82">
        <v>109</v>
      </c>
      <c r="AY21" s="82">
        <v>106</v>
      </c>
      <c r="AZ21" s="82">
        <v>88</v>
      </c>
      <c r="BA21" s="82">
        <v>159</v>
      </c>
      <c r="BB21" s="82">
        <v>184</v>
      </c>
      <c r="BC21" s="82">
        <v>169</v>
      </c>
      <c r="BD21" s="82">
        <v>293</v>
      </c>
      <c r="BE21" s="82">
        <v>281</v>
      </c>
      <c r="BF21" s="82">
        <v>257</v>
      </c>
      <c r="BG21" s="82">
        <v>498</v>
      </c>
      <c r="BH21" s="82">
        <v>486</v>
      </c>
      <c r="BI21" s="82">
        <v>451</v>
      </c>
      <c r="BJ21" s="82">
        <v>1511</v>
      </c>
      <c r="BK21" s="82">
        <v>1386</v>
      </c>
      <c r="BL21" s="84">
        <v>1399</v>
      </c>
      <c r="BN21" s="4"/>
      <c r="BO21" s="4"/>
      <c r="BP21" s="4"/>
      <c r="BQ21" s="4"/>
      <c r="BR21" s="4"/>
      <c r="BS21" s="4"/>
      <c r="BT21" s="4"/>
    </row>
    <row r="22" spans="1:72">
      <c r="A22" s="80">
        <v>43907</v>
      </c>
      <c r="B22" s="81">
        <v>5915</v>
      </c>
      <c r="C22" s="82">
        <v>5646</v>
      </c>
      <c r="D22" s="82">
        <v>5555</v>
      </c>
      <c r="E22" s="82">
        <v>789</v>
      </c>
      <c r="F22" s="82">
        <v>781</v>
      </c>
      <c r="G22" s="82">
        <v>761</v>
      </c>
      <c r="H22" s="82">
        <v>323</v>
      </c>
      <c r="I22" s="82">
        <v>342</v>
      </c>
      <c r="J22" s="82">
        <v>333</v>
      </c>
      <c r="K22" s="82">
        <v>452</v>
      </c>
      <c r="L22" s="82">
        <v>464</v>
      </c>
      <c r="M22" s="82">
        <v>459</v>
      </c>
      <c r="N22" s="82">
        <v>687</v>
      </c>
      <c r="O22" s="82">
        <v>681</v>
      </c>
      <c r="P22" s="82">
        <v>644</v>
      </c>
      <c r="Q22" s="82">
        <v>1048</v>
      </c>
      <c r="R22" s="82">
        <v>991</v>
      </c>
      <c r="S22" s="82">
        <v>960</v>
      </c>
      <c r="T22" s="82">
        <v>2616</v>
      </c>
      <c r="U22" s="82">
        <v>2386</v>
      </c>
      <c r="V22" s="84">
        <v>2397</v>
      </c>
      <c r="W22" s="81">
        <v>2975</v>
      </c>
      <c r="X22" s="82">
        <v>2789</v>
      </c>
      <c r="Y22" s="82">
        <v>2807</v>
      </c>
      <c r="Z22" s="82">
        <v>563</v>
      </c>
      <c r="AA22" s="82">
        <v>517</v>
      </c>
      <c r="AB22" s="82">
        <v>534</v>
      </c>
      <c r="AC22" s="82">
        <v>205</v>
      </c>
      <c r="AD22" s="82">
        <v>227</v>
      </c>
      <c r="AE22" s="82">
        <v>237</v>
      </c>
      <c r="AF22" s="82">
        <v>285</v>
      </c>
      <c r="AG22" s="82">
        <v>274</v>
      </c>
      <c r="AH22" s="82">
        <v>287</v>
      </c>
      <c r="AI22" s="82">
        <v>384</v>
      </c>
      <c r="AJ22" s="82">
        <v>384</v>
      </c>
      <c r="AK22" s="82">
        <v>368</v>
      </c>
      <c r="AL22" s="82">
        <v>519</v>
      </c>
      <c r="AM22" s="82">
        <v>476</v>
      </c>
      <c r="AN22" s="82">
        <v>470</v>
      </c>
      <c r="AO22" s="82">
        <v>1019</v>
      </c>
      <c r="AP22" s="82">
        <v>911</v>
      </c>
      <c r="AQ22" s="84">
        <v>911</v>
      </c>
      <c r="AR22" s="81">
        <v>2940</v>
      </c>
      <c r="AS22" s="82">
        <v>2857</v>
      </c>
      <c r="AT22" s="82">
        <v>2748</v>
      </c>
      <c r="AU22" s="82">
        <v>226</v>
      </c>
      <c r="AV22" s="82">
        <v>264</v>
      </c>
      <c r="AW22" s="82">
        <v>227</v>
      </c>
      <c r="AX22" s="82">
        <v>118</v>
      </c>
      <c r="AY22" s="82">
        <v>115</v>
      </c>
      <c r="AZ22" s="82">
        <v>96</v>
      </c>
      <c r="BA22" s="82">
        <v>167</v>
      </c>
      <c r="BB22" s="82">
        <v>190</v>
      </c>
      <c r="BC22" s="82">
        <v>172</v>
      </c>
      <c r="BD22" s="82">
        <v>303</v>
      </c>
      <c r="BE22" s="82">
        <v>297</v>
      </c>
      <c r="BF22" s="82">
        <v>276</v>
      </c>
      <c r="BG22" s="82">
        <v>529</v>
      </c>
      <c r="BH22" s="82">
        <v>515</v>
      </c>
      <c r="BI22" s="82">
        <v>490</v>
      </c>
      <c r="BJ22" s="82">
        <v>1597</v>
      </c>
      <c r="BK22" s="82">
        <v>1475</v>
      </c>
      <c r="BL22" s="84">
        <v>1486</v>
      </c>
      <c r="BN22" s="4"/>
      <c r="BO22" s="4"/>
      <c r="BP22" s="4"/>
      <c r="BQ22" s="4"/>
      <c r="BR22" s="4"/>
      <c r="BS22" s="4"/>
      <c r="BT22" s="4"/>
    </row>
    <row r="23" spans="1:72">
      <c r="A23" s="80">
        <v>43908</v>
      </c>
      <c r="B23" s="81">
        <v>6248</v>
      </c>
      <c r="C23" s="82">
        <v>5939</v>
      </c>
      <c r="D23" s="82">
        <v>5889</v>
      </c>
      <c r="E23" s="82">
        <v>848</v>
      </c>
      <c r="F23" s="82">
        <v>822</v>
      </c>
      <c r="G23" s="82">
        <v>800</v>
      </c>
      <c r="H23" s="82">
        <v>349</v>
      </c>
      <c r="I23" s="82">
        <v>368</v>
      </c>
      <c r="J23" s="82">
        <v>358</v>
      </c>
      <c r="K23" s="82">
        <v>473</v>
      </c>
      <c r="L23" s="82">
        <v>492</v>
      </c>
      <c r="M23" s="82">
        <v>482</v>
      </c>
      <c r="N23" s="82">
        <v>719</v>
      </c>
      <c r="O23" s="82">
        <v>714</v>
      </c>
      <c r="P23" s="82">
        <v>688</v>
      </c>
      <c r="Q23" s="82">
        <v>1114</v>
      </c>
      <c r="R23" s="82">
        <v>1033</v>
      </c>
      <c r="S23" s="82">
        <v>1022</v>
      </c>
      <c r="T23" s="82">
        <v>2745</v>
      </c>
      <c r="U23" s="82">
        <v>2509</v>
      </c>
      <c r="V23" s="84">
        <v>2538</v>
      </c>
      <c r="W23" s="81">
        <v>3151</v>
      </c>
      <c r="X23" s="82">
        <v>2940</v>
      </c>
      <c r="Y23" s="82">
        <v>2982</v>
      </c>
      <c r="Z23" s="82">
        <v>594</v>
      </c>
      <c r="AA23" s="82">
        <v>547</v>
      </c>
      <c r="AB23" s="82">
        <v>559</v>
      </c>
      <c r="AC23" s="82">
        <v>224</v>
      </c>
      <c r="AD23" s="82">
        <v>246</v>
      </c>
      <c r="AE23" s="82">
        <v>251</v>
      </c>
      <c r="AF23" s="82">
        <v>301</v>
      </c>
      <c r="AG23" s="82">
        <v>290</v>
      </c>
      <c r="AH23" s="82">
        <v>303</v>
      </c>
      <c r="AI23" s="82">
        <v>402</v>
      </c>
      <c r="AJ23" s="82">
        <v>403</v>
      </c>
      <c r="AK23" s="82">
        <v>401</v>
      </c>
      <c r="AL23" s="82">
        <v>563</v>
      </c>
      <c r="AM23" s="82">
        <v>498</v>
      </c>
      <c r="AN23" s="82">
        <v>503</v>
      </c>
      <c r="AO23" s="82">
        <v>1067</v>
      </c>
      <c r="AP23" s="82">
        <v>956</v>
      </c>
      <c r="AQ23" s="84">
        <v>965</v>
      </c>
      <c r="AR23" s="81">
        <v>3097</v>
      </c>
      <c r="AS23" s="82">
        <v>2999</v>
      </c>
      <c r="AT23" s="82">
        <v>2907</v>
      </c>
      <c r="AU23" s="82">
        <v>254</v>
      </c>
      <c r="AV23" s="82">
        <v>275</v>
      </c>
      <c r="AW23" s="82">
        <v>241</v>
      </c>
      <c r="AX23" s="82">
        <v>125</v>
      </c>
      <c r="AY23" s="82">
        <v>122</v>
      </c>
      <c r="AZ23" s="82">
        <v>107</v>
      </c>
      <c r="BA23" s="82">
        <v>172</v>
      </c>
      <c r="BB23" s="82">
        <v>202</v>
      </c>
      <c r="BC23" s="82">
        <v>179</v>
      </c>
      <c r="BD23" s="82">
        <v>317</v>
      </c>
      <c r="BE23" s="82">
        <v>311</v>
      </c>
      <c r="BF23" s="82">
        <v>287</v>
      </c>
      <c r="BG23" s="82">
        <v>551</v>
      </c>
      <c r="BH23" s="82">
        <v>535</v>
      </c>
      <c r="BI23" s="82">
        <v>519</v>
      </c>
      <c r="BJ23" s="82">
        <v>1678</v>
      </c>
      <c r="BK23" s="82">
        <v>1553</v>
      </c>
      <c r="BL23" s="84">
        <v>1573</v>
      </c>
      <c r="BN23" s="4"/>
      <c r="BO23" s="4"/>
      <c r="BP23" s="4"/>
      <c r="BQ23" s="4"/>
      <c r="BR23" s="4"/>
      <c r="BS23" s="4"/>
      <c r="BT23" s="4"/>
    </row>
    <row r="24" spans="1:72">
      <c r="A24" s="80">
        <v>43909</v>
      </c>
      <c r="B24" s="81">
        <v>6546</v>
      </c>
      <c r="C24" s="82">
        <v>6263</v>
      </c>
      <c r="D24" s="82">
        <v>6256</v>
      </c>
      <c r="E24" s="82">
        <v>889</v>
      </c>
      <c r="F24" s="82">
        <v>862</v>
      </c>
      <c r="G24" s="82">
        <v>839</v>
      </c>
      <c r="H24" s="82">
        <v>362</v>
      </c>
      <c r="I24" s="82">
        <v>394</v>
      </c>
      <c r="J24" s="82">
        <v>383</v>
      </c>
      <c r="K24" s="82">
        <v>493</v>
      </c>
      <c r="L24" s="82">
        <v>525</v>
      </c>
      <c r="M24" s="82">
        <v>519</v>
      </c>
      <c r="N24" s="82">
        <v>758</v>
      </c>
      <c r="O24" s="82">
        <v>743</v>
      </c>
      <c r="P24" s="82">
        <v>723</v>
      </c>
      <c r="Q24" s="82">
        <v>1168</v>
      </c>
      <c r="R24" s="82">
        <v>1088</v>
      </c>
      <c r="S24" s="82">
        <v>1081</v>
      </c>
      <c r="T24" s="82">
        <v>2876</v>
      </c>
      <c r="U24" s="82">
        <v>2650</v>
      </c>
      <c r="V24" s="84">
        <v>2709</v>
      </c>
      <c r="W24" s="81">
        <v>3291</v>
      </c>
      <c r="X24" s="82">
        <v>3102</v>
      </c>
      <c r="Y24" s="82">
        <v>3164</v>
      </c>
      <c r="Z24" s="82">
        <v>617</v>
      </c>
      <c r="AA24" s="82">
        <v>575</v>
      </c>
      <c r="AB24" s="82">
        <v>587</v>
      </c>
      <c r="AC24" s="82">
        <v>234</v>
      </c>
      <c r="AD24" s="82">
        <v>264</v>
      </c>
      <c r="AE24" s="82">
        <v>271</v>
      </c>
      <c r="AF24" s="82">
        <v>314</v>
      </c>
      <c r="AG24" s="82">
        <v>311</v>
      </c>
      <c r="AH24" s="82">
        <v>324</v>
      </c>
      <c r="AI24" s="82">
        <v>426</v>
      </c>
      <c r="AJ24" s="82">
        <v>420</v>
      </c>
      <c r="AK24" s="82">
        <v>417</v>
      </c>
      <c r="AL24" s="82">
        <v>589</v>
      </c>
      <c r="AM24" s="82">
        <v>528</v>
      </c>
      <c r="AN24" s="82">
        <v>534</v>
      </c>
      <c r="AO24" s="82">
        <v>1111</v>
      </c>
      <c r="AP24" s="82">
        <v>1004</v>
      </c>
      <c r="AQ24" s="84">
        <v>1030</v>
      </c>
      <c r="AR24" s="81">
        <v>3255</v>
      </c>
      <c r="AS24" s="82">
        <v>3161</v>
      </c>
      <c r="AT24" s="82">
        <v>3092</v>
      </c>
      <c r="AU24" s="82">
        <v>272</v>
      </c>
      <c r="AV24" s="82">
        <v>287</v>
      </c>
      <c r="AW24" s="82">
        <v>252</v>
      </c>
      <c r="AX24" s="82">
        <v>128</v>
      </c>
      <c r="AY24" s="82">
        <v>130</v>
      </c>
      <c r="AZ24" s="82">
        <v>112</v>
      </c>
      <c r="BA24" s="82">
        <v>179</v>
      </c>
      <c r="BB24" s="82">
        <v>214</v>
      </c>
      <c r="BC24" s="82">
        <v>195</v>
      </c>
      <c r="BD24" s="82">
        <v>332</v>
      </c>
      <c r="BE24" s="82">
        <v>323</v>
      </c>
      <c r="BF24" s="82">
        <v>306</v>
      </c>
      <c r="BG24" s="82">
        <v>579</v>
      </c>
      <c r="BH24" s="82">
        <v>560</v>
      </c>
      <c r="BI24" s="82">
        <v>547</v>
      </c>
      <c r="BJ24" s="82">
        <v>1765</v>
      </c>
      <c r="BK24" s="82">
        <v>1646</v>
      </c>
      <c r="BL24" s="84">
        <v>1679</v>
      </c>
      <c r="BN24" s="4"/>
      <c r="BO24" s="4"/>
      <c r="BP24" s="4"/>
      <c r="BQ24" s="4"/>
      <c r="BR24" s="4"/>
      <c r="BS24" s="4"/>
      <c r="BT24" s="4"/>
    </row>
    <row r="25" spans="1:72">
      <c r="A25" s="80">
        <v>43910</v>
      </c>
      <c r="B25" s="81">
        <v>6841</v>
      </c>
      <c r="C25" s="82">
        <v>6597</v>
      </c>
      <c r="D25" s="82">
        <v>6626</v>
      </c>
      <c r="E25" s="82">
        <v>927</v>
      </c>
      <c r="F25" s="82">
        <v>913</v>
      </c>
      <c r="G25" s="82">
        <v>880</v>
      </c>
      <c r="H25" s="82">
        <v>383</v>
      </c>
      <c r="I25" s="82">
        <v>424</v>
      </c>
      <c r="J25" s="82">
        <v>407</v>
      </c>
      <c r="K25" s="82">
        <v>518</v>
      </c>
      <c r="L25" s="82">
        <v>557</v>
      </c>
      <c r="M25" s="82">
        <v>555</v>
      </c>
      <c r="N25" s="82">
        <v>800</v>
      </c>
      <c r="O25" s="82">
        <v>778</v>
      </c>
      <c r="P25" s="82">
        <v>761</v>
      </c>
      <c r="Q25" s="82">
        <v>1209</v>
      </c>
      <c r="R25" s="82">
        <v>1137</v>
      </c>
      <c r="S25" s="82">
        <v>1138</v>
      </c>
      <c r="T25" s="82">
        <v>3004</v>
      </c>
      <c r="U25" s="82">
        <v>2787</v>
      </c>
      <c r="V25" s="84">
        <v>2883</v>
      </c>
      <c r="W25" s="81">
        <v>3440</v>
      </c>
      <c r="X25" s="82">
        <v>3272</v>
      </c>
      <c r="Y25" s="82">
        <v>3347</v>
      </c>
      <c r="Z25" s="82">
        <v>646</v>
      </c>
      <c r="AA25" s="82">
        <v>610</v>
      </c>
      <c r="AB25" s="82">
        <v>617</v>
      </c>
      <c r="AC25" s="82">
        <v>254</v>
      </c>
      <c r="AD25" s="82">
        <v>286</v>
      </c>
      <c r="AE25" s="82">
        <v>291</v>
      </c>
      <c r="AF25" s="82">
        <v>326</v>
      </c>
      <c r="AG25" s="82">
        <v>327</v>
      </c>
      <c r="AH25" s="82">
        <v>349</v>
      </c>
      <c r="AI25" s="82">
        <v>450</v>
      </c>
      <c r="AJ25" s="82">
        <v>437</v>
      </c>
      <c r="AK25" s="82">
        <v>440</v>
      </c>
      <c r="AL25" s="82">
        <v>603</v>
      </c>
      <c r="AM25" s="82">
        <v>551</v>
      </c>
      <c r="AN25" s="82">
        <v>555</v>
      </c>
      <c r="AO25" s="82">
        <v>1161</v>
      </c>
      <c r="AP25" s="82">
        <v>1061</v>
      </c>
      <c r="AQ25" s="84">
        <v>1094</v>
      </c>
      <c r="AR25" s="81">
        <v>3401</v>
      </c>
      <c r="AS25" s="82">
        <v>3325</v>
      </c>
      <c r="AT25" s="82">
        <v>3279</v>
      </c>
      <c r="AU25" s="82">
        <v>281</v>
      </c>
      <c r="AV25" s="82">
        <v>303</v>
      </c>
      <c r="AW25" s="82">
        <v>263</v>
      </c>
      <c r="AX25" s="82">
        <v>129</v>
      </c>
      <c r="AY25" s="82">
        <v>138</v>
      </c>
      <c r="AZ25" s="82">
        <v>116</v>
      </c>
      <c r="BA25" s="82">
        <v>192</v>
      </c>
      <c r="BB25" s="82">
        <v>230</v>
      </c>
      <c r="BC25" s="82">
        <v>206</v>
      </c>
      <c r="BD25" s="82">
        <v>350</v>
      </c>
      <c r="BE25" s="82">
        <v>341</v>
      </c>
      <c r="BF25" s="82">
        <v>321</v>
      </c>
      <c r="BG25" s="82">
        <v>606</v>
      </c>
      <c r="BH25" s="82">
        <v>586</v>
      </c>
      <c r="BI25" s="82">
        <v>583</v>
      </c>
      <c r="BJ25" s="82">
        <v>1843</v>
      </c>
      <c r="BK25" s="82">
        <v>1726</v>
      </c>
      <c r="BL25" s="84">
        <v>1789</v>
      </c>
      <c r="BN25" s="4"/>
      <c r="BO25" s="4"/>
      <c r="BP25" s="4"/>
      <c r="BQ25" s="4"/>
      <c r="BR25" s="4"/>
      <c r="BS25" s="4"/>
      <c r="BT25" s="4"/>
    </row>
    <row r="26" spans="1:72">
      <c r="A26" s="80">
        <v>43911</v>
      </c>
      <c r="B26" s="81">
        <v>7158</v>
      </c>
      <c r="C26" s="82">
        <v>6936</v>
      </c>
      <c r="D26" s="82">
        <v>6978</v>
      </c>
      <c r="E26" s="82">
        <v>970</v>
      </c>
      <c r="F26" s="82">
        <v>970</v>
      </c>
      <c r="G26" s="82">
        <v>931</v>
      </c>
      <c r="H26" s="82">
        <v>410</v>
      </c>
      <c r="I26" s="82">
        <v>445</v>
      </c>
      <c r="J26" s="82">
        <v>426</v>
      </c>
      <c r="K26" s="82">
        <v>549</v>
      </c>
      <c r="L26" s="82">
        <v>585</v>
      </c>
      <c r="M26" s="82">
        <v>585</v>
      </c>
      <c r="N26" s="82">
        <v>826</v>
      </c>
      <c r="O26" s="82">
        <v>819</v>
      </c>
      <c r="P26" s="82">
        <v>792</v>
      </c>
      <c r="Q26" s="82">
        <v>1265</v>
      </c>
      <c r="R26" s="82">
        <v>1184</v>
      </c>
      <c r="S26" s="82">
        <v>1200</v>
      </c>
      <c r="T26" s="82">
        <v>3138</v>
      </c>
      <c r="U26" s="82">
        <v>2932</v>
      </c>
      <c r="V26" s="84">
        <v>3042</v>
      </c>
      <c r="W26" s="81">
        <v>3587</v>
      </c>
      <c r="X26" s="82">
        <v>3440</v>
      </c>
      <c r="Y26" s="82">
        <v>3517</v>
      </c>
      <c r="Z26" s="82">
        <v>675</v>
      </c>
      <c r="AA26" s="82">
        <v>648</v>
      </c>
      <c r="AB26" s="82">
        <v>651</v>
      </c>
      <c r="AC26" s="82">
        <v>268</v>
      </c>
      <c r="AD26" s="82">
        <v>301</v>
      </c>
      <c r="AE26" s="82">
        <v>304</v>
      </c>
      <c r="AF26" s="82">
        <v>342</v>
      </c>
      <c r="AG26" s="82">
        <v>348</v>
      </c>
      <c r="AH26" s="82">
        <v>369</v>
      </c>
      <c r="AI26" s="82">
        <v>462</v>
      </c>
      <c r="AJ26" s="82">
        <v>454</v>
      </c>
      <c r="AK26" s="82">
        <v>458</v>
      </c>
      <c r="AL26" s="82">
        <v>627</v>
      </c>
      <c r="AM26" s="82">
        <v>575</v>
      </c>
      <c r="AN26" s="82">
        <v>586</v>
      </c>
      <c r="AO26" s="82">
        <v>1213</v>
      </c>
      <c r="AP26" s="82">
        <v>1114</v>
      </c>
      <c r="AQ26" s="84">
        <v>1148</v>
      </c>
      <c r="AR26" s="81">
        <v>3571</v>
      </c>
      <c r="AS26" s="82">
        <v>3496</v>
      </c>
      <c r="AT26" s="82">
        <v>3461</v>
      </c>
      <c r="AU26" s="82">
        <v>295</v>
      </c>
      <c r="AV26" s="82">
        <v>322</v>
      </c>
      <c r="AW26" s="82">
        <v>280</v>
      </c>
      <c r="AX26" s="82">
        <v>142</v>
      </c>
      <c r="AY26" s="82">
        <v>144</v>
      </c>
      <c r="AZ26" s="82">
        <v>122</v>
      </c>
      <c r="BA26" s="82">
        <v>207</v>
      </c>
      <c r="BB26" s="82">
        <v>237</v>
      </c>
      <c r="BC26" s="82">
        <v>216</v>
      </c>
      <c r="BD26" s="82">
        <v>364</v>
      </c>
      <c r="BE26" s="82">
        <v>365</v>
      </c>
      <c r="BF26" s="82">
        <v>334</v>
      </c>
      <c r="BG26" s="82">
        <v>638</v>
      </c>
      <c r="BH26" s="82">
        <v>609</v>
      </c>
      <c r="BI26" s="82">
        <v>614</v>
      </c>
      <c r="BJ26" s="82">
        <v>1925</v>
      </c>
      <c r="BK26" s="82">
        <v>1818</v>
      </c>
      <c r="BL26" s="84">
        <v>1894</v>
      </c>
      <c r="BN26" s="4"/>
      <c r="BO26" s="4"/>
      <c r="BP26" s="4"/>
      <c r="BQ26" s="4"/>
      <c r="BR26" s="4"/>
      <c r="BS26" s="4"/>
      <c r="BT26" s="4"/>
    </row>
    <row r="27" spans="1:72">
      <c r="A27" s="80">
        <v>43912</v>
      </c>
      <c r="B27" s="81">
        <v>7482</v>
      </c>
      <c r="C27" s="82">
        <v>7233</v>
      </c>
      <c r="D27" s="82">
        <v>7313</v>
      </c>
      <c r="E27" s="82">
        <v>1011</v>
      </c>
      <c r="F27" s="82">
        <v>1018</v>
      </c>
      <c r="G27" s="82">
        <v>972</v>
      </c>
      <c r="H27" s="82">
        <v>431</v>
      </c>
      <c r="I27" s="82">
        <v>465</v>
      </c>
      <c r="J27" s="82">
        <v>446</v>
      </c>
      <c r="K27" s="82">
        <v>577</v>
      </c>
      <c r="L27" s="82">
        <v>619</v>
      </c>
      <c r="M27" s="82">
        <v>608</v>
      </c>
      <c r="N27" s="82">
        <v>864</v>
      </c>
      <c r="O27" s="82">
        <v>846</v>
      </c>
      <c r="P27" s="82">
        <v>840</v>
      </c>
      <c r="Q27" s="82">
        <v>1326</v>
      </c>
      <c r="R27" s="82">
        <v>1234</v>
      </c>
      <c r="S27" s="82">
        <v>1265</v>
      </c>
      <c r="T27" s="82">
        <v>3273</v>
      </c>
      <c r="U27" s="82">
        <v>3050</v>
      </c>
      <c r="V27" s="84">
        <v>3179</v>
      </c>
      <c r="W27" s="81">
        <v>3757</v>
      </c>
      <c r="X27" s="82">
        <v>3584</v>
      </c>
      <c r="Y27" s="82">
        <v>3691</v>
      </c>
      <c r="Z27" s="82">
        <v>704</v>
      </c>
      <c r="AA27" s="82">
        <v>677</v>
      </c>
      <c r="AB27" s="82">
        <v>676</v>
      </c>
      <c r="AC27" s="82">
        <v>283</v>
      </c>
      <c r="AD27" s="82">
        <v>315</v>
      </c>
      <c r="AE27" s="82">
        <v>317</v>
      </c>
      <c r="AF27" s="82">
        <v>359</v>
      </c>
      <c r="AG27" s="82">
        <v>364</v>
      </c>
      <c r="AH27" s="82">
        <v>384</v>
      </c>
      <c r="AI27" s="82">
        <v>481</v>
      </c>
      <c r="AJ27" s="82">
        <v>471</v>
      </c>
      <c r="AK27" s="82">
        <v>486</v>
      </c>
      <c r="AL27" s="82">
        <v>662</v>
      </c>
      <c r="AM27" s="82">
        <v>597</v>
      </c>
      <c r="AN27" s="82">
        <v>623</v>
      </c>
      <c r="AO27" s="82">
        <v>1268</v>
      </c>
      <c r="AP27" s="82">
        <v>1160</v>
      </c>
      <c r="AQ27" s="84">
        <v>1203</v>
      </c>
      <c r="AR27" s="81">
        <v>3725</v>
      </c>
      <c r="AS27" s="82">
        <v>3649</v>
      </c>
      <c r="AT27" s="82">
        <v>3622</v>
      </c>
      <c r="AU27" s="82">
        <v>307</v>
      </c>
      <c r="AV27" s="82">
        <v>341</v>
      </c>
      <c r="AW27" s="82">
        <v>296</v>
      </c>
      <c r="AX27" s="82">
        <v>148</v>
      </c>
      <c r="AY27" s="82">
        <v>150</v>
      </c>
      <c r="AZ27" s="82">
        <v>129</v>
      </c>
      <c r="BA27" s="82">
        <v>218</v>
      </c>
      <c r="BB27" s="82">
        <v>255</v>
      </c>
      <c r="BC27" s="82">
        <v>224</v>
      </c>
      <c r="BD27" s="82">
        <v>383</v>
      </c>
      <c r="BE27" s="82">
        <v>375</v>
      </c>
      <c r="BF27" s="82">
        <v>354</v>
      </c>
      <c r="BG27" s="82">
        <v>664</v>
      </c>
      <c r="BH27" s="82">
        <v>637</v>
      </c>
      <c r="BI27" s="82">
        <v>642</v>
      </c>
      <c r="BJ27" s="82">
        <v>2005</v>
      </c>
      <c r="BK27" s="82">
        <v>1890</v>
      </c>
      <c r="BL27" s="84">
        <v>1976</v>
      </c>
      <c r="BN27" s="4"/>
      <c r="BO27" s="4"/>
      <c r="BP27" s="4"/>
      <c r="BQ27" s="4"/>
      <c r="BR27" s="4"/>
      <c r="BS27" s="4"/>
      <c r="BT27" s="4"/>
    </row>
    <row r="28" spans="1:72">
      <c r="A28" s="80">
        <v>43913</v>
      </c>
      <c r="B28" s="81">
        <v>7826</v>
      </c>
      <c r="C28" s="82">
        <v>7555</v>
      </c>
      <c r="D28" s="82">
        <v>7639</v>
      </c>
      <c r="E28" s="82">
        <v>1054</v>
      </c>
      <c r="F28" s="82">
        <v>1067</v>
      </c>
      <c r="G28" s="82">
        <v>1016</v>
      </c>
      <c r="H28" s="82">
        <v>449</v>
      </c>
      <c r="I28" s="82">
        <v>486</v>
      </c>
      <c r="J28" s="82">
        <v>470</v>
      </c>
      <c r="K28" s="82">
        <v>614</v>
      </c>
      <c r="L28" s="82">
        <v>644</v>
      </c>
      <c r="M28" s="82">
        <v>635</v>
      </c>
      <c r="N28" s="82">
        <v>912</v>
      </c>
      <c r="O28" s="82">
        <v>878</v>
      </c>
      <c r="P28" s="82">
        <v>876</v>
      </c>
      <c r="Q28" s="82">
        <v>1380</v>
      </c>
      <c r="R28" s="82">
        <v>1286</v>
      </c>
      <c r="S28" s="82">
        <v>1317</v>
      </c>
      <c r="T28" s="82">
        <v>3417</v>
      </c>
      <c r="U28" s="82">
        <v>3193</v>
      </c>
      <c r="V28" s="84">
        <v>3322</v>
      </c>
      <c r="W28" s="81">
        <v>3930</v>
      </c>
      <c r="X28" s="82">
        <v>3729</v>
      </c>
      <c r="Y28" s="82">
        <v>3841</v>
      </c>
      <c r="Z28" s="82">
        <v>731</v>
      </c>
      <c r="AA28" s="82">
        <v>706</v>
      </c>
      <c r="AB28" s="82">
        <v>701</v>
      </c>
      <c r="AC28" s="82">
        <v>294</v>
      </c>
      <c r="AD28" s="82">
        <v>326</v>
      </c>
      <c r="AE28" s="82">
        <v>329</v>
      </c>
      <c r="AF28" s="82">
        <v>385</v>
      </c>
      <c r="AG28" s="82">
        <v>379</v>
      </c>
      <c r="AH28" s="82">
        <v>400</v>
      </c>
      <c r="AI28" s="82">
        <v>505</v>
      </c>
      <c r="AJ28" s="82">
        <v>488</v>
      </c>
      <c r="AK28" s="82">
        <v>507</v>
      </c>
      <c r="AL28" s="82">
        <v>691</v>
      </c>
      <c r="AM28" s="82">
        <v>621</v>
      </c>
      <c r="AN28" s="82">
        <v>646</v>
      </c>
      <c r="AO28" s="82">
        <v>1324</v>
      </c>
      <c r="AP28" s="82">
        <v>1209</v>
      </c>
      <c r="AQ28" s="84">
        <v>1256</v>
      </c>
      <c r="AR28" s="81">
        <v>3896</v>
      </c>
      <c r="AS28" s="82">
        <v>3826</v>
      </c>
      <c r="AT28" s="82">
        <v>3798</v>
      </c>
      <c r="AU28" s="82">
        <v>323</v>
      </c>
      <c r="AV28" s="82">
        <v>361</v>
      </c>
      <c r="AW28" s="82">
        <v>315</v>
      </c>
      <c r="AX28" s="82">
        <v>155</v>
      </c>
      <c r="AY28" s="82">
        <v>160</v>
      </c>
      <c r="AZ28" s="82">
        <v>141</v>
      </c>
      <c r="BA28" s="82">
        <v>229</v>
      </c>
      <c r="BB28" s="82">
        <v>265</v>
      </c>
      <c r="BC28" s="82">
        <v>235</v>
      </c>
      <c r="BD28" s="82">
        <v>407</v>
      </c>
      <c r="BE28" s="82">
        <v>390</v>
      </c>
      <c r="BF28" s="82">
        <v>369</v>
      </c>
      <c r="BG28" s="82">
        <v>689</v>
      </c>
      <c r="BH28" s="82">
        <v>665</v>
      </c>
      <c r="BI28" s="82">
        <v>671</v>
      </c>
      <c r="BJ28" s="82">
        <v>2093</v>
      </c>
      <c r="BK28" s="82">
        <v>1984</v>
      </c>
      <c r="BL28" s="84">
        <v>2066</v>
      </c>
      <c r="BN28" s="4"/>
      <c r="BO28" s="4"/>
      <c r="BP28" s="4"/>
      <c r="BQ28" s="4"/>
      <c r="BR28" s="4"/>
      <c r="BS28" s="4"/>
      <c r="BT28" s="4"/>
    </row>
    <row r="29" spans="1:72">
      <c r="A29" s="80">
        <v>43914</v>
      </c>
      <c r="B29" s="81">
        <v>8161</v>
      </c>
      <c r="C29" s="82">
        <v>7851</v>
      </c>
      <c r="D29" s="82">
        <v>8018</v>
      </c>
      <c r="E29" s="82">
        <v>1084</v>
      </c>
      <c r="F29" s="82">
        <v>1101</v>
      </c>
      <c r="G29" s="82">
        <v>1072</v>
      </c>
      <c r="H29" s="82">
        <v>475</v>
      </c>
      <c r="I29" s="82">
        <v>504</v>
      </c>
      <c r="J29" s="82">
        <v>495</v>
      </c>
      <c r="K29" s="82">
        <v>644</v>
      </c>
      <c r="L29" s="82">
        <v>673</v>
      </c>
      <c r="M29" s="82">
        <v>661</v>
      </c>
      <c r="N29" s="82">
        <v>950</v>
      </c>
      <c r="O29" s="82">
        <v>909</v>
      </c>
      <c r="P29" s="82">
        <v>916</v>
      </c>
      <c r="Q29" s="82">
        <v>1454</v>
      </c>
      <c r="R29" s="82">
        <v>1340</v>
      </c>
      <c r="S29" s="82">
        <v>1381</v>
      </c>
      <c r="T29" s="82">
        <v>3554</v>
      </c>
      <c r="U29" s="82">
        <v>3323</v>
      </c>
      <c r="V29" s="84">
        <v>3490</v>
      </c>
      <c r="W29" s="81">
        <v>4092</v>
      </c>
      <c r="X29" s="82">
        <v>3861</v>
      </c>
      <c r="Y29" s="82">
        <v>4013</v>
      </c>
      <c r="Z29" s="82">
        <v>753</v>
      </c>
      <c r="AA29" s="82">
        <v>725</v>
      </c>
      <c r="AB29" s="82">
        <v>742</v>
      </c>
      <c r="AC29" s="82">
        <v>309</v>
      </c>
      <c r="AD29" s="82">
        <v>340</v>
      </c>
      <c r="AE29" s="82">
        <v>343</v>
      </c>
      <c r="AF29" s="82">
        <v>402</v>
      </c>
      <c r="AG29" s="82">
        <v>394</v>
      </c>
      <c r="AH29" s="82">
        <v>414</v>
      </c>
      <c r="AI29" s="82">
        <v>528</v>
      </c>
      <c r="AJ29" s="82">
        <v>505</v>
      </c>
      <c r="AK29" s="82">
        <v>530</v>
      </c>
      <c r="AL29" s="82">
        <v>727</v>
      </c>
      <c r="AM29" s="82">
        <v>644</v>
      </c>
      <c r="AN29" s="82">
        <v>669</v>
      </c>
      <c r="AO29" s="82">
        <v>1373</v>
      </c>
      <c r="AP29" s="82">
        <v>1253</v>
      </c>
      <c r="AQ29" s="84">
        <v>1313</v>
      </c>
      <c r="AR29" s="81">
        <v>4069</v>
      </c>
      <c r="AS29" s="82">
        <v>3990</v>
      </c>
      <c r="AT29" s="82">
        <v>4005</v>
      </c>
      <c r="AU29" s="82">
        <v>331</v>
      </c>
      <c r="AV29" s="82">
        <v>376</v>
      </c>
      <c r="AW29" s="82">
        <v>330</v>
      </c>
      <c r="AX29" s="82">
        <v>166</v>
      </c>
      <c r="AY29" s="82">
        <v>164</v>
      </c>
      <c r="AZ29" s="82">
        <v>152</v>
      </c>
      <c r="BA29" s="82">
        <v>242</v>
      </c>
      <c r="BB29" s="82">
        <v>279</v>
      </c>
      <c r="BC29" s="82">
        <v>247</v>
      </c>
      <c r="BD29" s="82">
        <v>422</v>
      </c>
      <c r="BE29" s="82">
        <v>404</v>
      </c>
      <c r="BF29" s="82">
        <v>386</v>
      </c>
      <c r="BG29" s="82">
        <v>727</v>
      </c>
      <c r="BH29" s="82">
        <v>696</v>
      </c>
      <c r="BI29" s="82">
        <v>712</v>
      </c>
      <c r="BJ29" s="82">
        <v>2181</v>
      </c>
      <c r="BK29" s="82">
        <v>2070</v>
      </c>
      <c r="BL29" s="84">
        <v>2177</v>
      </c>
      <c r="BN29" s="4"/>
      <c r="BO29" s="4"/>
      <c r="BP29" s="4"/>
      <c r="BQ29" s="4"/>
      <c r="BR29" s="4"/>
      <c r="BS29" s="4"/>
      <c r="BT29" s="4"/>
    </row>
    <row r="30" spans="1:72">
      <c r="A30" s="80">
        <v>43915</v>
      </c>
      <c r="B30" s="81">
        <v>8491</v>
      </c>
      <c r="C30" s="82">
        <v>8146</v>
      </c>
      <c r="D30" s="82">
        <v>8374</v>
      </c>
      <c r="E30" s="82">
        <v>1126</v>
      </c>
      <c r="F30" s="82">
        <v>1145</v>
      </c>
      <c r="G30" s="82">
        <v>1115</v>
      </c>
      <c r="H30" s="82">
        <v>503</v>
      </c>
      <c r="I30" s="82">
        <v>528</v>
      </c>
      <c r="J30" s="82">
        <v>511</v>
      </c>
      <c r="K30" s="82">
        <v>671</v>
      </c>
      <c r="L30" s="82">
        <v>695</v>
      </c>
      <c r="M30" s="82">
        <v>696</v>
      </c>
      <c r="N30" s="82">
        <v>987</v>
      </c>
      <c r="O30" s="82">
        <v>944</v>
      </c>
      <c r="P30" s="82">
        <v>967</v>
      </c>
      <c r="Q30" s="82">
        <v>1503</v>
      </c>
      <c r="R30" s="82">
        <v>1387</v>
      </c>
      <c r="S30" s="82">
        <v>1445</v>
      </c>
      <c r="T30" s="82">
        <v>3701</v>
      </c>
      <c r="U30" s="82">
        <v>3446</v>
      </c>
      <c r="V30" s="84">
        <v>3637</v>
      </c>
      <c r="W30" s="81">
        <v>4247</v>
      </c>
      <c r="X30" s="82">
        <v>4001</v>
      </c>
      <c r="Y30" s="82">
        <v>4193</v>
      </c>
      <c r="Z30" s="82">
        <v>780</v>
      </c>
      <c r="AA30" s="82">
        <v>758</v>
      </c>
      <c r="AB30" s="82">
        <v>767</v>
      </c>
      <c r="AC30" s="82">
        <v>326</v>
      </c>
      <c r="AD30" s="82">
        <v>354</v>
      </c>
      <c r="AE30" s="82">
        <v>354</v>
      </c>
      <c r="AF30" s="82">
        <v>422</v>
      </c>
      <c r="AG30" s="82">
        <v>410</v>
      </c>
      <c r="AH30" s="82">
        <v>434</v>
      </c>
      <c r="AI30" s="82">
        <v>548</v>
      </c>
      <c r="AJ30" s="82">
        <v>521</v>
      </c>
      <c r="AK30" s="82">
        <v>561</v>
      </c>
      <c r="AL30" s="82">
        <v>754</v>
      </c>
      <c r="AM30" s="82">
        <v>659</v>
      </c>
      <c r="AN30" s="82">
        <v>701</v>
      </c>
      <c r="AO30" s="82">
        <v>1417</v>
      </c>
      <c r="AP30" s="82">
        <v>1299</v>
      </c>
      <c r="AQ30" s="84">
        <v>1374</v>
      </c>
      <c r="AR30" s="81">
        <v>4244</v>
      </c>
      <c r="AS30" s="82">
        <v>4145</v>
      </c>
      <c r="AT30" s="82">
        <v>4181</v>
      </c>
      <c r="AU30" s="82">
        <v>346</v>
      </c>
      <c r="AV30" s="82">
        <v>387</v>
      </c>
      <c r="AW30" s="82">
        <v>348</v>
      </c>
      <c r="AX30" s="82">
        <v>177</v>
      </c>
      <c r="AY30" s="82">
        <v>174</v>
      </c>
      <c r="AZ30" s="82">
        <v>157</v>
      </c>
      <c r="BA30" s="82">
        <v>249</v>
      </c>
      <c r="BB30" s="82">
        <v>285</v>
      </c>
      <c r="BC30" s="82">
        <v>262</v>
      </c>
      <c r="BD30" s="82">
        <v>439</v>
      </c>
      <c r="BE30" s="82">
        <v>423</v>
      </c>
      <c r="BF30" s="82">
        <v>406</v>
      </c>
      <c r="BG30" s="82">
        <v>749</v>
      </c>
      <c r="BH30" s="82">
        <v>728</v>
      </c>
      <c r="BI30" s="82">
        <v>744</v>
      </c>
      <c r="BJ30" s="82">
        <v>2284</v>
      </c>
      <c r="BK30" s="82">
        <v>2147</v>
      </c>
      <c r="BL30" s="84">
        <v>2263</v>
      </c>
      <c r="BN30" s="4"/>
      <c r="BO30" s="4"/>
      <c r="BP30" s="4"/>
      <c r="BQ30" s="4"/>
      <c r="BR30" s="4"/>
      <c r="BS30" s="4"/>
      <c r="BT30" s="4"/>
    </row>
    <row r="31" spans="1:72">
      <c r="A31" s="80">
        <v>43916</v>
      </c>
      <c r="B31" s="81">
        <v>8851</v>
      </c>
      <c r="C31" s="82">
        <v>8460</v>
      </c>
      <c r="D31" s="82">
        <v>8762</v>
      </c>
      <c r="E31" s="82">
        <v>1176</v>
      </c>
      <c r="F31" s="82">
        <v>1184</v>
      </c>
      <c r="G31" s="82">
        <v>1159</v>
      </c>
      <c r="H31" s="82">
        <v>524</v>
      </c>
      <c r="I31" s="82">
        <v>544</v>
      </c>
      <c r="J31" s="82">
        <v>540</v>
      </c>
      <c r="K31" s="82">
        <v>685</v>
      </c>
      <c r="L31" s="82">
        <v>723</v>
      </c>
      <c r="M31" s="82">
        <v>723</v>
      </c>
      <c r="N31" s="82">
        <v>1030</v>
      </c>
      <c r="O31" s="82">
        <v>975</v>
      </c>
      <c r="P31" s="82">
        <v>1005</v>
      </c>
      <c r="Q31" s="82">
        <v>1561</v>
      </c>
      <c r="R31" s="82">
        <v>1457</v>
      </c>
      <c r="S31" s="82">
        <v>1506</v>
      </c>
      <c r="T31" s="82">
        <v>3875</v>
      </c>
      <c r="U31" s="82">
        <v>3576</v>
      </c>
      <c r="V31" s="84">
        <v>3826</v>
      </c>
      <c r="W31" s="81">
        <v>4419</v>
      </c>
      <c r="X31" s="82">
        <v>4155</v>
      </c>
      <c r="Y31" s="82">
        <v>4378</v>
      </c>
      <c r="Z31" s="82">
        <v>816</v>
      </c>
      <c r="AA31" s="82">
        <v>780</v>
      </c>
      <c r="AB31" s="82">
        <v>796</v>
      </c>
      <c r="AC31" s="82">
        <v>342</v>
      </c>
      <c r="AD31" s="82">
        <v>364</v>
      </c>
      <c r="AE31" s="82">
        <v>370</v>
      </c>
      <c r="AF31" s="82">
        <v>429</v>
      </c>
      <c r="AG31" s="82">
        <v>431</v>
      </c>
      <c r="AH31" s="82">
        <v>451</v>
      </c>
      <c r="AI31" s="82">
        <v>570</v>
      </c>
      <c r="AJ31" s="82">
        <v>537</v>
      </c>
      <c r="AK31" s="82">
        <v>583</v>
      </c>
      <c r="AL31" s="82">
        <v>783</v>
      </c>
      <c r="AM31" s="82">
        <v>699</v>
      </c>
      <c r="AN31" s="82">
        <v>733</v>
      </c>
      <c r="AO31" s="82">
        <v>1479</v>
      </c>
      <c r="AP31" s="82">
        <v>1344</v>
      </c>
      <c r="AQ31" s="84">
        <v>1443</v>
      </c>
      <c r="AR31" s="81">
        <v>4432</v>
      </c>
      <c r="AS31" s="82">
        <v>4305</v>
      </c>
      <c r="AT31" s="82">
        <v>4384</v>
      </c>
      <c r="AU31" s="82">
        <v>360</v>
      </c>
      <c r="AV31" s="82">
        <v>404</v>
      </c>
      <c r="AW31" s="82">
        <v>363</v>
      </c>
      <c r="AX31" s="82">
        <v>182</v>
      </c>
      <c r="AY31" s="82">
        <v>180</v>
      </c>
      <c r="AZ31" s="82">
        <v>170</v>
      </c>
      <c r="BA31" s="82">
        <v>256</v>
      </c>
      <c r="BB31" s="82">
        <v>292</v>
      </c>
      <c r="BC31" s="82">
        <v>272</v>
      </c>
      <c r="BD31" s="82">
        <v>460</v>
      </c>
      <c r="BE31" s="82">
        <v>438</v>
      </c>
      <c r="BF31" s="82">
        <v>422</v>
      </c>
      <c r="BG31" s="82">
        <v>778</v>
      </c>
      <c r="BH31" s="82">
        <v>758</v>
      </c>
      <c r="BI31" s="82">
        <v>773</v>
      </c>
      <c r="BJ31" s="82">
        <v>2396</v>
      </c>
      <c r="BK31" s="82">
        <v>2232</v>
      </c>
      <c r="BL31" s="84">
        <v>2383</v>
      </c>
      <c r="BN31" s="4"/>
      <c r="BO31" s="4"/>
      <c r="BP31" s="4"/>
      <c r="BQ31" s="4"/>
      <c r="BR31" s="4"/>
      <c r="BS31" s="4"/>
      <c r="BT31" s="4"/>
    </row>
    <row r="32" spans="1:72">
      <c r="A32" s="80">
        <v>43917</v>
      </c>
      <c r="B32" s="81">
        <v>9203</v>
      </c>
      <c r="C32" s="82">
        <v>8774</v>
      </c>
      <c r="D32" s="82">
        <v>9127</v>
      </c>
      <c r="E32" s="82">
        <v>1220</v>
      </c>
      <c r="F32" s="82">
        <v>1236</v>
      </c>
      <c r="G32" s="82">
        <v>1205</v>
      </c>
      <c r="H32" s="82">
        <v>543</v>
      </c>
      <c r="I32" s="82">
        <v>561</v>
      </c>
      <c r="J32" s="82">
        <v>567</v>
      </c>
      <c r="K32" s="82">
        <v>711</v>
      </c>
      <c r="L32" s="82">
        <v>757</v>
      </c>
      <c r="M32" s="82">
        <v>749</v>
      </c>
      <c r="N32" s="82">
        <v>1074</v>
      </c>
      <c r="O32" s="82">
        <v>1012</v>
      </c>
      <c r="P32" s="82">
        <v>1058</v>
      </c>
      <c r="Q32" s="82">
        <v>1624</v>
      </c>
      <c r="R32" s="82">
        <v>1523</v>
      </c>
      <c r="S32" s="82">
        <v>1569</v>
      </c>
      <c r="T32" s="82">
        <v>4031</v>
      </c>
      <c r="U32" s="82">
        <v>3684</v>
      </c>
      <c r="V32" s="84">
        <v>3975</v>
      </c>
      <c r="W32" s="81">
        <v>4600</v>
      </c>
      <c r="X32" s="82">
        <v>4319</v>
      </c>
      <c r="Y32" s="82">
        <v>4567</v>
      </c>
      <c r="Z32" s="82">
        <v>847</v>
      </c>
      <c r="AA32" s="82">
        <v>817</v>
      </c>
      <c r="AB32" s="82">
        <v>828</v>
      </c>
      <c r="AC32" s="82">
        <v>354</v>
      </c>
      <c r="AD32" s="82">
        <v>372</v>
      </c>
      <c r="AE32" s="82">
        <v>385</v>
      </c>
      <c r="AF32" s="82">
        <v>445</v>
      </c>
      <c r="AG32" s="82">
        <v>455</v>
      </c>
      <c r="AH32" s="82">
        <v>467</v>
      </c>
      <c r="AI32" s="82">
        <v>591</v>
      </c>
      <c r="AJ32" s="82">
        <v>557</v>
      </c>
      <c r="AK32" s="82">
        <v>617</v>
      </c>
      <c r="AL32" s="82">
        <v>821</v>
      </c>
      <c r="AM32" s="82">
        <v>729</v>
      </c>
      <c r="AN32" s="82">
        <v>759</v>
      </c>
      <c r="AO32" s="82">
        <v>1542</v>
      </c>
      <c r="AP32" s="82">
        <v>1389</v>
      </c>
      <c r="AQ32" s="84">
        <v>1508</v>
      </c>
      <c r="AR32" s="81">
        <v>4603</v>
      </c>
      <c r="AS32" s="82">
        <v>4455</v>
      </c>
      <c r="AT32" s="82">
        <v>4560</v>
      </c>
      <c r="AU32" s="82">
        <v>373</v>
      </c>
      <c r="AV32" s="82">
        <v>419</v>
      </c>
      <c r="AW32" s="82">
        <v>377</v>
      </c>
      <c r="AX32" s="82">
        <v>189</v>
      </c>
      <c r="AY32" s="82">
        <v>189</v>
      </c>
      <c r="AZ32" s="82">
        <v>182</v>
      </c>
      <c r="BA32" s="82">
        <v>266</v>
      </c>
      <c r="BB32" s="82">
        <v>302</v>
      </c>
      <c r="BC32" s="82">
        <v>282</v>
      </c>
      <c r="BD32" s="82">
        <v>483</v>
      </c>
      <c r="BE32" s="82">
        <v>455</v>
      </c>
      <c r="BF32" s="82">
        <v>441</v>
      </c>
      <c r="BG32" s="82">
        <v>803</v>
      </c>
      <c r="BH32" s="82">
        <v>794</v>
      </c>
      <c r="BI32" s="82">
        <v>810</v>
      </c>
      <c r="BJ32" s="82">
        <v>2489</v>
      </c>
      <c r="BK32" s="82">
        <v>2295</v>
      </c>
      <c r="BL32" s="84">
        <v>2467</v>
      </c>
      <c r="BN32" s="4"/>
      <c r="BO32" s="4"/>
      <c r="BP32" s="4"/>
      <c r="BQ32" s="4"/>
      <c r="BR32" s="4"/>
      <c r="BS32" s="4"/>
      <c r="BT32" s="4"/>
    </row>
    <row r="33" spans="1:72">
      <c r="A33" s="80">
        <v>43918</v>
      </c>
      <c r="B33" s="81">
        <v>9539</v>
      </c>
      <c r="C33" s="82">
        <v>9048</v>
      </c>
      <c r="D33" s="82">
        <v>9487</v>
      </c>
      <c r="E33" s="82">
        <v>1272</v>
      </c>
      <c r="F33" s="82">
        <v>1277</v>
      </c>
      <c r="G33" s="82">
        <v>1241</v>
      </c>
      <c r="H33" s="82">
        <v>572</v>
      </c>
      <c r="I33" s="82">
        <v>579</v>
      </c>
      <c r="J33" s="82">
        <v>590</v>
      </c>
      <c r="K33" s="82">
        <v>739</v>
      </c>
      <c r="L33" s="82">
        <v>774</v>
      </c>
      <c r="M33" s="82">
        <v>775</v>
      </c>
      <c r="N33" s="82">
        <v>1103</v>
      </c>
      <c r="O33" s="82">
        <v>1044</v>
      </c>
      <c r="P33" s="82">
        <v>1107</v>
      </c>
      <c r="Q33" s="82">
        <v>1678</v>
      </c>
      <c r="R33" s="82">
        <v>1571</v>
      </c>
      <c r="S33" s="82">
        <v>1632</v>
      </c>
      <c r="T33" s="82">
        <v>4175</v>
      </c>
      <c r="U33" s="82">
        <v>3802</v>
      </c>
      <c r="V33" s="84">
        <v>4138</v>
      </c>
      <c r="W33" s="81">
        <v>4778</v>
      </c>
      <c r="X33" s="82">
        <v>4473</v>
      </c>
      <c r="Y33" s="82">
        <v>4746</v>
      </c>
      <c r="Z33" s="82">
        <v>885</v>
      </c>
      <c r="AA33" s="82">
        <v>845</v>
      </c>
      <c r="AB33" s="82">
        <v>857</v>
      </c>
      <c r="AC33" s="82">
        <v>379</v>
      </c>
      <c r="AD33" s="82">
        <v>387</v>
      </c>
      <c r="AE33" s="82">
        <v>402</v>
      </c>
      <c r="AF33" s="82">
        <v>466</v>
      </c>
      <c r="AG33" s="82">
        <v>470</v>
      </c>
      <c r="AH33" s="82">
        <v>486</v>
      </c>
      <c r="AI33" s="82">
        <v>609</v>
      </c>
      <c r="AJ33" s="82">
        <v>573</v>
      </c>
      <c r="AK33" s="82">
        <v>644</v>
      </c>
      <c r="AL33" s="82">
        <v>850</v>
      </c>
      <c r="AM33" s="82">
        <v>750</v>
      </c>
      <c r="AN33" s="82">
        <v>787</v>
      </c>
      <c r="AO33" s="82">
        <v>1589</v>
      </c>
      <c r="AP33" s="82">
        <v>1448</v>
      </c>
      <c r="AQ33" s="84">
        <v>1567</v>
      </c>
      <c r="AR33" s="81">
        <v>4761</v>
      </c>
      <c r="AS33" s="82">
        <v>4575</v>
      </c>
      <c r="AT33" s="82">
        <v>4741</v>
      </c>
      <c r="AU33" s="82">
        <v>387</v>
      </c>
      <c r="AV33" s="82">
        <v>432</v>
      </c>
      <c r="AW33" s="82">
        <v>384</v>
      </c>
      <c r="AX33" s="82">
        <v>193</v>
      </c>
      <c r="AY33" s="82">
        <v>192</v>
      </c>
      <c r="AZ33" s="82">
        <v>188</v>
      </c>
      <c r="BA33" s="82">
        <v>273</v>
      </c>
      <c r="BB33" s="82">
        <v>304</v>
      </c>
      <c r="BC33" s="82">
        <v>289</v>
      </c>
      <c r="BD33" s="82">
        <v>494</v>
      </c>
      <c r="BE33" s="82">
        <v>471</v>
      </c>
      <c r="BF33" s="82">
        <v>463</v>
      </c>
      <c r="BG33" s="82">
        <v>828</v>
      </c>
      <c r="BH33" s="82">
        <v>821</v>
      </c>
      <c r="BI33" s="82">
        <v>845</v>
      </c>
      <c r="BJ33" s="82">
        <v>2586</v>
      </c>
      <c r="BK33" s="82">
        <v>2354</v>
      </c>
      <c r="BL33" s="84">
        <v>2571</v>
      </c>
      <c r="BN33" s="4"/>
      <c r="BO33" s="4"/>
      <c r="BP33" s="4"/>
      <c r="BQ33" s="4"/>
      <c r="BR33" s="4"/>
      <c r="BS33" s="4"/>
      <c r="BT33" s="4"/>
    </row>
    <row r="34" spans="1:72">
      <c r="A34" s="80">
        <v>43919</v>
      </c>
      <c r="B34" s="81">
        <v>9859</v>
      </c>
      <c r="C34" s="82">
        <v>9333</v>
      </c>
      <c r="D34" s="82">
        <v>9853</v>
      </c>
      <c r="E34" s="82">
        <v>1321</v>
      </c>
      <c r="F34" s="82">
        <v>1305</v>
      </c>
      <c r="G34" s="82">
        <v>1293</v>
      </c>
      <c r="H34" s="82">
        <v>584</v>
      </c>
      <c r="I34" s="82">
        <v>596</v>
      </c>
      <c r="J34" s="82">
        <v>609</v>
      </c>
      <c r="K34" s="82">
        <v>771</v>
      </c>
      <c r="L34" s="82">
        <v>803</v>
      </c>
      <c r="M34" s="82">
        <v>799</v>
      </c>
      <c r="N34" s="82">
        <v>1136</v>
      </c>
      <c r="O34" s="82">
        <v>1075</v>
      </c>
      <c r="P34" s="82">
        <v>1142</v>
      </c>
      <c r="Q34" s="82">
        <v>1727</v>
      </c>
      <c r="R34" s="82">
        <v>1626</v>
      </c>
      <c r="S34" s="82">
        <v>1696</v>
      </c>
      <c r="T34" s="82">
        <v>4320</v>
      </c>
      <c r="U34" s="82">
        <v>3927</v>
      </c>
      <c r="V34" s="84">
        <v>4310</v>
      </c>
      <c r="W34" s="81">
        <v>4930</v>
      </c>
      <c r="X34" s="82">
        <v>4619</v>
      </c>
      <c r="Y34" s="82">
        <v>4942</v>
      </c>
      <c r="Z34" s="82">
        <v>921</v>
      </c>
      <c r="AA34" s="82">
        <v>860</v>
      </c>
      <c r="AB34" s="82">
        <v>891</v>
      </c>
      <c r="AC34" s="82">
        <v>386</v>
      </c>
      <c r="AD34" s="82">
        <v>401</v>
      </c>
      <c r="AE34" s="82">
        <v>417</v>
      </c>
      <c r="AF34" s="82">
        <v>486</v>
      </c>
      <c r="AG34" s="82">
        <v>489</v>
      </c>
      <c r="AH34" s="82">
        <v>500</v>
      </c>
      <c r="AI34" s="82">
        <v>628</v>
      </c>
      <c r="AJ34" s="82">
        <v>591</v>
      </c>
      <c r="AK34" s="82">
        <v>662</v>
      </c>
      <c r="AL34" s="82">
        <v>873</v>
      </c>
      <c r="AM34" s="82">
        <v>783</v>
      </c>
      <c r="AN34" s="82">
        <v>819</v>
      </c>
      <c r="AO34" s="82">
        <v>1636</v>
      </c>
      <c r="AP34" s="82">
        <v>1495</v>
      </c>
      <c r="AQ34" s="84">
        <v>1650</v>
      </c>
      <c r="AR34" s="81">
        <v>4929</v>
      </c>
      <c r="AS34" s="82">
        <v>4714</v>
      </c>
      <c r="AT34" s="82">
        <v>4911</v>
      </c>
      <c r="AU34" s="82">
        <v>400</v>
      </c>
      <c r="AV34" s="82">
        <v>445</v>
      </c>
      <c r="AW34" s="82">
        <v>402</v>
      </c>
      <c r="AX34" s="82">
        <v>198</v>
      </c>
      <c r="AY34" s="82">
        <v>195</v>
      </c>
      <c r="AZ34" s="82">
        <v>192</v>
      </c>
      <c r="BA34" s="82">
        <v>285</v>
      </c>
      <c r="BB34" s="82">
        <v>314</v>
      </c>
      <c r="BC34" s="82">
        <v>299</v>
      </c>
      <c r="BD34" s="82">
        <v>508</v>
      </c>
      <c r="BE34" s="82">
        <v>484</v>
      </c>
      <c r="BF34" s="82">
        <v>480</v>
      </c>
      <c r="BG34" s="82">
        <v>854</v>
      </c>
      <c r="BH34" s="82">
        <v>843</v>
      </c>
      <c r="BI34" s="82">
        <v>877</v>
      </c>
      <c r="BJ34" s="82">
        <v>2684</v>
      </c>
      <c r="BK34" s="82">
        <v>2432</v>
      </c>
      <c r="BL34" s="84">
        <v>2660</v>
      </c>
      <c r="BN34" s="4"/>
      <c r="BO34" s="4"/>
      <c r="BP34" s="4"/>
      <c r="BQ34" s="4"/>
      <c r="BR34" s="4"/>
      <c r="BS34" s="4"/>
      <c r="BT34" s="4"/>
    </row>
    <row r="35" spans="1:72">
      <c r="A35" s="80">
        <v>43920</v>
      </c>
      <c r="B35" s="81">
        <v>10186</v>
      </c>
      <c r="C35" s="82">
        <v>9684</v>
      </c>
      <c r="D35" s="82">
        <v>10225</v>
      </c>
      <c r="E35" s="82">
        <v>1369</v>
      </c>
      <c r="F35" s="82">
        <v>1353</v>
      </c>
      <c r="G35" s="82">
        <v>1341</v>
      </c>
      <c r="H35" s="82">
        <v>602</v>
      </c>
      <c r="I35" s="82">
        <v>618</v>
      </c>
      <c r="J35" s="82">
        <v>628</v>
      </c>
      <c r="K35" s="82">
        <v>807</v>
      </c>
      <c r="L35" s="82">
        <v>829</v>
      </c>
      <c r="M35" s="82">
        <v>835</v>
      </c>
      <c r="N35" s="82">
        <v>1187</v>
      </c>
      <c r="O35" s="82">
        <v>1110</v>
      </c>
      <c r="P35" s="82">
        <v>1183</v>
      </c>
      <c r="Q35" s="82">
        <v>1777</v>
      </c>
      <c r="R35" s="82">
        <v>1698</v>
      </c>
      <c r="S35" s="82">
        <v>1757</v>
      </c>
      <c r="T35" s="82">
        <v>4444</v>
      </c>
      <c r="U35" s="82">
        <v>4075</v>
      </c>
      <c r="V35" s="84">
        <v>4477</v>
      </c>
      <c r="W35" s="81">
        <v>5094</v>
      </c>
      <c r="X35" s="82">
        <v>4796</v>
      </c>
      <c r="Y35" s="82">
        <v>5126</v>
      </c>
      <c r="Z35" s="82">
        <v>960</v>
      </c>
      <c r="AA35" s="82">
        <v>896</v>
      </c>
      <c r="AB35" s="82">
        <v>918</v>
      </c>
      <c r="AC35" s="82">
        <v>398</v>
      </c>
      <c r="AD35" s="82">
        <v>413</v>
      </c>
      <c r="AE35" s="82">
        <v>434</v>
      </c>
      <c r="AF35" s="82">
        <v>509</v>
      </c>
      <c r="AG35" s="82">
        <v>508</v>
      </c>
      <c r="AH35" s="82">
        <v>521</v>
      </c>
      <c r="AI35" s="82">
        <v>651</v>
      </c>
      <c r="AJ35" s="82">
        <v>611</v>
      </c>
      <c r="AK35" s="82">
        <v>684</v>
      </c>
      <c r="AL35" s="82">
        <v>893</v>
      </c>
      <c r="AM35" s="82">
        <v>822</v>
      </c>
      <c r="AN35" s="82">
        <v>852</v>
      </c>
      <c r="AO35" s="82">
        <v>1683</v>
      </c>
      <c r="AP35" s="82">
        <v>1546</v>
      </c>
      <c r="AQ35" s="84">
        <v>1714</v>
      </c>
      <c r="AR35" s="81">
        <v>5092</v>
      </c>
      <c r="AS35" s="82">
        <v>4888</v>
      </c>
      <c r="AT35" s="82">
        <v>5099</v>
      </c>
      <c r="AU35" s="82">
        <v>409</v>
      </c>
      <c r="AV35" s="82">
        <v>457</v>
      </c>
      <c r="AW35" s="82">
        <v>423</v>
      </c>
      <c r="AX35" s="82">
        <v>204</v>
      </c>
      <c r="AY35" s="82">
        <v>205</v>
      </c>
      <c r="AZ35" s="82">
        <v>194</v>
      </c>
      <c r="BA35" s="82">
        <v>298</v>
      </c>
      <c r="BB35" s="82">
        <v>321</v>
      </c>
      <c r="BC35" s="82">
        <v>314</v>
      </c>
      <c r="BD35" s="82">
        <v>536</v>
      </c>
      <c r="BE35" s="82">
        <v>499</v>
      </c>
      <c r="BF35" s="82">
        <v>499</v>
      </c>
      <c r="BG35" s="82">
        <v>884</v>
      </c>
      <c r="BH35" s="82">
        <v>876</v>
      </c>
      <c r="BI35" s="82">
        <v>905</v>
      </c>
      <c r="BJ35" s="82">
        <v>2761</v>
      </c>
      <c r="BK35" s="82">
        <v>2529</v>
      </c>
      <c r="BL35" s="84">
        <v>2763</v>
      </c>
      <c r="BN35" s="4"/>
      <c r="BO35" s="4"/>
      <c r="BP35" s="4"/>
      <c r="BQ35" s="4"/>
      <c r="BR35" s="4"/>
      <c r="BS35" s="4"/>
      <c r="BT35" s="4"/>
    </row>
    <row r="36" spans="1:72">
      <c r="A36" s="80">
        <v>43921</v>
      </c>
      <c r="B36" s="81">
        <v>10501</v>
      </c>
      <c r="C36" s="82">
        <v>9991</v>
      </c>
      <c r="D36" s="82">
        <v>10608</v>
      </c>
      <c r="E36" s="82">
        <v>1418</v>
      </c>
      <c r="F36" s="82">
        <v>1390</v>
      </c>
      <c r="G36" s="82">
        <v>1387</v>
      </c>
      <c r="H36" s="82">
        <v>621</v>
      </c>
      <c r="I36" s="82">
        <v>637</v>
      </c>
      <c r="J36" s="82">
        <v>648</v>
      </c>
      <c r="K36" s="82">
        <v>831</v>
      </c>
      <c r="L36" s="82">
        <v>863</v>
      </c>
      <c r="M36" s="82">
        <v>867</v>
      </c>
      <c r="N36" s="82">
        <v>1216</v>
      </c>
      <c r="O36" s="82">
        <v>1141</v>
      </c>
      <c r="P36" s="82">
        <v>1232</v>
      </c>
      <c r="Q36" s="82">
        <v>1834</v>
      </c>
      <c r="R36" s="82">
        <v>1755</v>
      </c>
      <c r="S36" s="82">
        <v>1838</v>
      </c>
      <c r="T36" s="82">
        <v>4581</v>
      </c>
      <c r="U36" s="82">
        <v>4204</v>
      </c>
      <c r="V36" s="84">
        <v>4632</v>
      </c>
      <c r="W36" s="81">
        <v>5252</v>
      </c>
      <c r="X36" s="82">
        <v>4950</v>
      </c>
      <c r="Y36" s="82">
        <v>5311</v>
      </c>
      <c r="Z36" s="82">
        <v>993</v>
      </c>
      <c r="AA36" s="82">
        <v>920</v>
      </c>
      <c r="AB36" s="82">
        <v>951</v>
      </c>
      <c r="AC36" s="82">
        <v>410</v>
      </c>
      <c r="AD36" s="82">
        <v>430</v>
      </c>
      <c r="AE36" s="82">
        <v>447</v>
      </c>
      <c r="AF36" s="82">
        <v>522</v>
      </c>
      <c r="AG36" s="82">
        <v>533</v>
      </c>
      <c r="AH36" s="82">
        <v>541</v>
      </c>
      <c r="AI36" s="82">
        <v>669</v>
      </c>
      <c r="AJ36" s="82">
        <v>625</v>
      </c>
      <c r="AK36" s="82">
        <v>712</v>
      </c>
      <c r="AL36" s="82">
        <v>919</v>
      </c>
      <c r="AM36" s="82">
        <v>848</v>
      </c>
      <c r="AN36" s="82">
        <v>889</v>
      </c>
      <c r="AO36" s="82">
        <v>1739</v>
      </c>
      <c r="AP36" s="82">
        <v>1594</v>
      </c>
      <c r="AQ36" s="84">
        <v>1768</v>
      </c>
      <c r="AR36" s="81">
        <v>5249</v>
      </c>
      <c r="AS36" s="82">
        <v>5041</v>
      </c>
      <c r="AT36" s="82">
        <v>5297</v>
      </c>
      <c r="AU36" s="82">
        <v>425</v>
      </c>
      <c r="AV36" s="82">
        <v>470</v>
      </c>
      <c r="AW36" s="82">
        <v>436</v>
      </c>
      <c r="AX36" s="82">
        <v>211</v>
      </c>
      <c r="AY36" s="82">
        <v>207</v>
      </c>
      <c r="AZ36" s="82">
        <v>201</v>
      </c>
      <c r="BA36" s="82">
        <v>309</v>
      </c>
      <c r="BB36" s="82">
        <v>330</v>
      </c>
      <c r="BC36" s="82">
        <v>326</v>
      </c>
      <c r="BD36" s="82">
        <v>547</v>
      </c>
      <c r="BE36" s="82">
        <v>516</v>
      </c>
      <c r="BF36" s="82">
        <v>520</v>
      </c>
      <c r="BG36" s="82">
        <v>915</v>
      </c>
      <c r="BH36" s="82">
        <v>907</v>
      </c>
      <c r="BI36" s="82">
        <v>949</v>
      </c>
      <c r="BJ36" s="82">
        <v>2842</v>
      </c>
      <c r="BK36" s="82">
        <v>2610</v>
      </c>
      <c r="BL36" s="84">
        <v>2864</v>
      </c>
      <c r="BN36" s="4"/>
      <c r="BO36" s="4"/>
      <c r="BP36" s="4"/>
      <c r="BQ36" s="4"/>
      <c r="BR36" s="4"/>
      <c r="BS36" s="4"/>
      <c r="BT36" s="4"/>
    </row>
    <row r="37" spans="1:72">
      <c r="A37" s="85">
        <v>43922</v>
      </c>
      <c r="B37" s="81">
        <v>10852</v>
      </c>
      <c r="C37" s="82">
        <v>10318</v>
      </c>
      <c r="D37" s="86">
        <v>10987</v>
      </c>
      <c r="E37" s="82">
        <v>1459</v>
      </c>
      <c r="F37" s="82">
        <v>1428</v>
      </c>
      <c r="G37" s="86">
        <v>1434</v>
      </c>
      <c r="H37" s="86">
        <v>642</v>
      </c>
      <c r="I37" s="86">
        <v>660</v>
      </c>
      <c r="J37" s="82">
        <v>671</v>
      </c>
      <c r="K37" s="86">
        <v>860</v>
      </c>
      <c r="L37" s="86">
        <v>902</v>
      </c>
      <c r="M37" s="82">
        <v>903</v>
      </c>
      <c r="N37" s="86">
        <v>1251</v>
      </c>
      <c r="O37" s="86">
        <v>1176</v>
      </c>
      <c r="P37" s="82">
        <v>1272</v>
      </c>
      <c r="Q37" s="86">
        <v>1903</v>
      </c>
      <c r="R37" s="86">
        <v>1811</v>
      </c>
      <c r="S37" s="82">
        <v>1898</v>
      </c>
      <c r="T37" s="82">
        <v>4737</v>
      </c>
      <c r="U37" s="82">
        <v>4340</v>
      </c>
      <c r="V37" s="86">
        <v>4805</v>
      </c>
      <c r="W37" s="81">
        <v>5421</v>
      </c>
      <c r="X37" s="82">
        <v>5104</v>
      </c>
      <c r="Y37" s="86">
        <v>5486</v>
      </c>
      <c r="Z37" s="82">
        <v>1021</v>
      </c>
      <c r="AA37" s="82">
        <v>940</v>
      </c>
      <c r="AB37" s="86">
        <v>982</v>
      </c>
      <c r="AC37" s="86">
        <v>425</v>
      </c>
      <c r="AD37" s="86">
        <v>445</v>
      </c>
      <c r="AE37" s="82">
        <v>459</v>
      </c>
      <c r="AF37" s="86">
        <v>540</v>
      </c>
      <c r="AG37" s="86">
        <v>555</v>
      </c>
      <c r="AH37" s="82">
        <v>564</v>
      </c>
      <c r="AI37" s="82">
        <v>690</v>
      </c>
      <c r="AJ37" s="82">
        <v>643</v>
      </c>
      <c r="AK37" s="82">
        <v>733</v>
      </c>
      <c r="AL37" s="82">
        <v>951</v>
      </c>
      <c r="AM37" s="82">
        <v>876</v>
      </c>
      <c r="AN37" s="82">
        <v>915</v>
      </c>
      <c r="AO37" s="82">
        <v>1794</v>
      </c>
      <c r="AP37" s="82">
        <v>1645</v>
      </c>
      <c r="AQ37" s="86">
        <v>1830</v>
      </c>
      <c r="AR37" s="81">
        <v>5431</v>
      </c>
      <c r="AS37" s="82">
        <v>5214</v>
      </c>
      <c r="AT37" s="86">
        <v>5501</v>
      </c>
      <c r="AU37" s="82">
        <v>438</v>
      </c>
      <c r="AV37" s="82">
        <v>488</v>
      </c>
      <c r="AW37" s="86">
        <v>452</v>
      </c>
      <c r="AX37" s="86">
        <v>217</v>
      </c>
      <c r="AY37" s="86">
        <v>215</v>
      </c>
      <c r="AZ37" s="82">
        <v>212</v>
      </c>
      <c r="BA37" s="86">
        <v>320</v>
      </c>
      <c r="BB37" s="86">
        <v>347</v>
      </c>
      <c r="BC37" s="82">
        <v>339</v>
      </c>
      <c r="BD37" s="82">
        <v>561</v>
      </c>
      <c r="BE37" s="82">
        <v>533</v>
      </c>
      <c r="BF37" s="82">
        <v>539</v>
      </c>
      <c r="BG37" s="82">
        <v>952</v>
      </c>
      <c r="BH37" s="82">
        <v>935</v>
      </c>
      <c r="BI37" s="82">
        <v>983</v>
      </c>
      <c r="BJ37" s="82">
        <v>2943</v>
      </c>
      <c r="BK37" s="82">
        <v>2695</v>
      </c>
      <c r="BL37" s="84">
        <v>2975</v>
      </c>
      <c r="BN37" s="4"/>
      <c r="BO37" s="4"/>
      <c r="BP37" s="4"/>
      <c r="BQ37" s="4"/>
      <c r="BR37" s="4"/>
      <c r="BS37" s="4"/>
      <c r="BT37" s="4"/>
    </row>
    <row r="38" spans="1:72">
      <c r="A38" s="85">
        <v>43923</v>
      </c>
      <c r="B38" s="81">
        <v>11245</v>
      </c>
      <c r="C38" s="82">
        <v>10623</v>
      </c>
      <c r="D38" s="86">
        <v>11361</v>
      </c>
      <c r="E38" s="82">
        <v>1507</v>
      </c>
      <c r="F38" s="82">
        <v>1460</v>
      </c>
      <c r="G38" s="86">
        <v>1478</v>
      </c>
      <c r="H38" s="86">
        <v>662</v>
      </c>
      <c r="I38" s="86">
        <v>672</v>
      </c>
      <c r="J38" s="82">
        <v>692</v>
      </c>
      <c r="K38" s="86">
        <v>900</v>
      </c>
      <c r="L38" s="86">
        <v>932</v>
      </c>
      <c r="M38" s="82">
        <v>934</v>
      </c>
      <c r="N38" s="86">
        <v>1294</v>
      </c>
      <c r="O38" s="86">
        <v>1213</v>
      </c>
      <c r="P38" s="82">
        <v>1319</v>
      </c>
      <c r="Q38" s="86">
        <v>1969</v>
      </c>
      <c r="R38" s="86">
        <v>1867</v>
      </c>
      <c r="S38" s="82">
        <v>1963</v>
      </c>
      <c r="T38" s="82">
        <v>4913</v>
      </c>
      <c r="U38" s="82">
        <v>4478</v>
      </c>
      <c r="V38" s="86">
        <v>4971</v>
      </c>
      <c r="W38" s="81">
        <v>5613</v>
      </c>
      <c r="X38" s="82">
        <v>5250</v>
      </c>
      <c r="Y38" s="86">
        <v>5663</v>
      </c>
      <c r="Z38" s="82">
        <v>1051</v>
      </c>
      <c r="AA38" s="82">
        <v>962</v>
      </c>
      <c r="AB38" s="86">
        <v>1008</v>
      </c>
      <c r="AC38" s="86">
        <v>439</v>
      </c>
      <c r="AD38" s="86">
        <v>453</v>
      </c>
      <c r="AE38" s="82">
        <v>474</v>
      </c>
      <c r="AF38" s="86">
        <v>567</v>
      </c>
      <c r="AG38" s="86">
        <v>575</v>
      </c>
      <c r="AH38" s="82">
        <v>579</v>
      </c>
      <c r="AI38" s="82">
        <v>718</v>
      </c>
      <c r="AJ38" s="82">
        <v>668</v>
      </c>
      <c r="AK38" s="82">
        <v>757</v>
      </c>
      <c r="AL38" s="82">
        <v>977</v>
      </c>
      <c r="AM38" s="82">
        <v>905</v>
      </c>
      <c r="AN38" s="82">
        <v>954</v>
      </c>
      <c r="AO38" s="82">
        <v>1861</v>
      </c>
      <c r="AP38" s="82">
        <v>1687</v>
      </c>
      <c r="AQ38" s="86">
        <v>1888</v>
      </c>
      <c r="AR38" s="81">
        <v>5632</v>
      </c>
      <c r="AS38" s="82">
        <v>5373</v>
      </c>
      <c r="AT38" s="86">
        <v>5698</v>
      </c>
      <c r="AU38" s="82">
        <v>456</v>
      </c>
      <c r="AV38" s="82">
        <v>498</v>
      </c>
      <c r="AW38" s="86">
        <v>470</v>
      </c>
      <c r="AX38" s="86">
        <v>223</v>
      </c>
      <c r="AY38" s="86">
        <v>219</v>
      </c>
      <c r="AZ38" s="82">
        <v>218</v>
      </c>
      <c r="BA38" s="86">
        <v>333</v>
      </c>
      <c r="BB38" s="86">
        <v>357</v>
      </c>
      <c r="BC38" s="82">
        <v>355</v>
      </c>
      <c r="BD38" s="82">
        <v>576</v>
      </c>
      <c r="BE38" s="82">
        <v>545</v>
      </c>
      <c r="BF38" s="82">
        <v>562</v>
      </c>
      <c r="BG38" s="82">
        <v>992</v>
      </c>
      <c r="BH38" s="82">
        <v>962</v>
      </c>
      <c r="BI38" s="82">
        <v>1009</v>
      </c>
      <c r="BJ38" s="82">
        <v>3052</v>
      </c>
      <c r="BK38" s="82">
        <v>2791</v>
      </c>
      <c r="BL38" s="84">
        <v>3083</v>
      </c>
      <c r="BN38" s="4"/>
      <c r="BO38" s="4"/>
      <c r="BP38" s="4"/>
      <c r="BQ38" s="4"/>
      <c r="BR38" s="4"/>
      <c r="BS38" s="4"/>
      <c r="BT38" s="4"/>
    </row>
    <row r="39" spans="1:72">
      <c r="A39" s="85">
        <v>43924</v>
      </c>
      <c r="B39" s="81">
        <v>11587</v>
      </c>
      <c r="C39" s="82">
        <v>10888</v>
      </c>
      <c r="D39" s="86">
        <v>11749</v>
      </c>
      <c r="E39" s="82">
        <v>1550</v>
      </c>
      <c r="F39" s="82">
        <v>1499</v>
      </c>
      <c r="G39" s="86">
        <v>1525</v>
      </c>
      <c r="H39" s="86">
        <v>685</v>
      </c>
      <c r="I39" s="86">
        <v>691</v>
      </c>
      <c r="J39" s="82">
        <v>715</v>
      </c>
      <c r="K39" s="86">
        <v>922</v>
      </c>
      <c r="L39" s="86">
        <v>955</v>
      </c>
      <c r="M39" s="82">
        <v>958</v>
      </c>
      <c r="N39" s="86">
        <v>1338</v>
      </c>
      <c r="O39" s="86">
        <v>1245</v>
      </c>
      <c r="P39" s="82">
        <v>1364</v>
      </c>
      <c r="Q39" s="86">
        <v>2025</v>
      </c>
      <c r="R39" s="86">
        <v>1910</v>
      </c>
      <c r="S39" s="82">
        <v>2036</v>
      </c>
      <c r="T39" s="82">
        <v>5067</v>
      </c>
      <c r="U39" s="82">
        <v>4587</v>
      </c>
      <c r="V39" s="86">
        <v>5147</v>
      </c>
      <c r="W39" s="81">
        <v>5787</v>
      </c>
      <c r="X39" s="82">
        <v>5397</v>
      </c>
      <c r="Y39" s="86">
        <v>5856</v>
      </c>
      <c r="Z39" s="82">
        <v>1085</v>
      </c>
      <c r="AA39" s="82">
        <v>990</v>
      </c>
      <c r="AB39" s="86">
        <v>1036</v>
      </c>
      <c r="AC39" s="86">
        <v>456</v>
      </c>
      <c r="AD39" s="86">
        <v>470</v>
      </c>
      <c r="AE39" s="82">
        <v>488</v>
      </c>
      <c r="AF39" s="86">
        <v>580</v>
      </c>
      <c r="AG39" s="86">
        <v>590</v>
      </c>
      <c r="AH39" s="82">
        <v>596</v>
      </c>
      <c r="AI39" s="82">
        <v>746</v>
      </c>
      <c r="AJ39" s="82">
        <v>690</v>
      </c>
      <c r="AK39" s="82">
        <v>785</v>
      </c>
      <c r="AL39" s="82">
        <v>1006</v>
      </c>
      <c r="AM39" s="82">
        <v>931</v>
      </c>
      <c r="AN39" s="82">
        <v>993</v>
      </c>
      <c r="AO39" s="82">
        <v>1914</v>
      </c>
      <c r="AP39" s="82">
        <v>1726</v>
      </c>
      <c r="AQ39" s="86">
        <v>1955</v>
      </c>
      <c r="AR39" s="81">
        <v>5800</v>
      </c>
      <c r="AS39" s="82">
        <v>5491</v>
      </c>
      <c r="AT39" s="86">
        <v>5893</v>
      </c>
      <c r="AU39" s="82">
        <v>465</v>
      </c>
      <c r="AV39" s="82">
        <v>509</v>
      </c>
      <c r="AW39" s="86">
        <v>489</v>
      </c>
      <c r="AX39" s="86">
        <v>229</v>
      </c>
      <c r="AY39" s="86">
        <v>221</v>
      </c>
      <c r="AZ39" s="82">
        <v>227</v>
      </c>
      <c r="BA39" s="86">
        <v>342</v>
      </c>
      <c r="BB39" s="86">
        <v>365</v>
      </c>
      <c r="BC39" s="82">
        <v>362</v>
      </c>
      <c r="BD39" s="82">
        <v>592</v>
      </c>
      <c r="BE39" s="82">
        <v>555</v>
      </c>
      <c r="BF39" s="82">
        <v>579</v>
      </c>
      <c r="BG39" s="82">
        <v>1019</v>
      </c>
      <c r="BH39" s="82">
        <v>979</v>
      </c>
      <c r="BI39" s="82">
        <v>1043</v>
      </c>
      <c r="BJ39" s="82">
        <v>3153</v>
      </c>
      <c r="BK39" s="82">
        <v>2861</v>
      </c>
      <c r="BL39" s="84">
        <v>3192</v>
      </c>
      <c r="BN39" s="4"/>
      <c r="BO39" s="4"/>
      <c r="BP39" s="4"/>
      <c r="BQ39" s="4"/>
      <c r="BR39" s="4"/>
      <c r="BS39" s="4"/>
      <c r="BT39" s="4"/>
    </row>
    <row r="40" spans="1:72">
      <c r="A40" s="85">
        <v>43925</v>
      </c>
      <c r="B40" s="81">
        <v>11937</v>
      </c>
      <c r="C40" s="82">
        <v>11170</v>
      </c>
      <c r="D40" s="87">
        <v>12165</v>
      </c>
      <c r="E40" s="82">
        <v>1595</v>
      </c>
      <c r="F40" s="82">
        <v>1537</v>
      </c>
      <c r="G40" s="87">
        <v>1600</v>
      </c>
      <c r="H40" s="87">
        <v>706</v>
      </c>
      <c r="I40" s="87">
        <v>716</v>
      </c>
      <c r="J40" s="82">
        <v>732</v>
      </c>
      <c r="K40" s="87">
        <v>957</v>
      </c>
      <c r="L40" s="87">
        <v>979</v>
      </c>
      <c r="M40" s="82">
        <v>990</v>
      </c>
      <c r="N40" s="87">
        <v>1375</v>
      </c>
      <c r="O40" s="87">
        <v>1275</v>
      </c>
      <c r="P40" s="82">
        <v>1407</v>
      </c>
      <c r="Q40" s="87">
        <v>2077</v>
      </c>
      <c r="R40" s="87">
        <v>1963</v>
      </c>
      <c r="S40" s="82">
        <v>2087</v>
      </c>
      <c r="T40" s="82">
        <v>5227</v>
      </c>
      <c r="U40" s="82">
        <v>4699</v>
      </c>
      <c r="V40" s="87">
        <v>5345</v>
      </c>
      <c r="W40" s="81">
        <v>5966</v>
      </c>
      <c r="X40" s="82">
        <v>5541</v>
      </c>
      <c r="Y40" s="87">
        <v>6061</v>
      </c>
      <c r="Z40" s="82">
        <v>1117</v>
      </c>
      <c r="AA40" s="82">
        <v>1016</v>
      </c>
      <c r="AB40" s="87">
        <v>1090</v>
      </c>
      <c r="AC40" s="87">
        <v>474</v>
      </c>
      <c r="AD40" s="87">
        <v>485</v>
      </c>
      <c r="AE40" s="82">
        <v>498</v>
      </c>
      <c r="AF40" s="87">
        <v>599</v>
      </c>
      <c r="AG40" s="87">
        <v>603</v>
      </c>
      <c r="AH40" s="82">
        <v>619</v>
      </c>
      <c r="AI40" s="82">
        <v>769</v>
      </c>
      <c r="AJ40" s="82">
        <v>707</v>
      </c>
      <c r="AK40" s="82">
        <v>805</v>
      </c>
      <c r="AL40" s="82">
        <v>1034</v>
      </c>
      <c r="AM40" s="82">
        <v>960</v>
      </c>
      <c r="AN40" s="82">
        <v>1021</v>
      </c>
      <c r="AO40" s="82">
        <v>1973</v>
      </c>
      <c r="AP40" s="82">
        <v>1770</v>
      </c>
      <c r="AQ40" s="87">
        <v>2025</v>
      </c>
      <c r="AR40" s="81">
        <v>5971</v>
      </c>
      <c r="AS40" s="82">
        <v>5629</v>
      </c>
      <c r="AT40" s="87">
        <v>6104</v>
      </c>
      <c r="AU40" s="82">
        <v>478</v>
      </c>
      <c r="AV40" s="82">
        <v>521</v>
      </c>
      <c r="AW40" s="87">
        <v>510</v>
      </c>
      <c r="AX40" s="87">
        <v>232</v>
      </c>
      <c r="AY40" s="87">
        <v>231</v>
      </c>
      <c r="AZ40" s="82">
        <v>234</v>
      </c>
      <c r="BA40" s="87">
        <v>358</v>
      </c>
      <c r="BB40" s="87">
        <v>376</v>
      </c>
      <c r="BC40" s="82">
        <v>371</v>
      </c>
      <c r="BD40" s="82">
        <v>606</v>
      </c>
      <c r="BE40" s="82">
        <v>568</v>
      </c>
      <c r="BF40" s="82">
        <v>602</v>
      </c>
      <c r="BG40" s="82">
        <v>1043</v>
      </c>
      <c r="BH40" s="82">
        <v>1003</v>
      </c>
      <c r="BI40" s="82">
        <v>1066</v>
      </c>
      <c r="BJ40" s="82">
        <v>3254</v>
      </c>
      <c r="BK40" s="82">
        <v>2929</v>
      </c>
      <c r="BL40" s="88">
        <v>3320</v>
      </c>
      <c r="BN40" s="4"/>
      <c r="BO40" s="4"/>
      <c r="BP40" s="4"/>
      <c r="BQ40" s="4"/>
      <c r="BR40" s="4"/>
      <c r="BS40" s="4"/>
      <c r="BT40" s="4"/>
    </row>
    <row r="41" spans="1:72">
      <c r="A41" s="85">
        <v>43926</v>
      </c>
      <c r="B41" s="81">
        <v>12273</v>
      </c>
      <c r="C41" s="82">
        <v>11479</v>
      </c>
      <c r="D41" s="86">
        <v>12507</v>
      </c>
      <c r="E41" s="82">
        <v>1652</v>
      </c>
      <c r="F41" s="82">
        <v>1581</v>
      </c>
      <c r="G41" s="86">
        <v>1647</v>
      </c>
      <c r="H41" s="86">
        <v>720</v>
      </c>
      <c r="I41" s="86">
        <v>736</v>
      </c>
      <c r="J41" s="82">
        <v>752</v>
      </c>
      <c r="K41" s="86">
        <v>978</v>
      </c>
      <c r="L41" s="86">
        <v>1008</v>
      </c>
      <c r="M41" s="82">
        <v>1017</v>
      </c>
      <c r="N41" s="86">
        <v>1415</v>
      </c>
      <c r="O41" s="86">
        <v>1308</v>
      </c>
      <c r="P41" s="82">
        <v>1452</v>
      </c>
      <c r="Q41" s="86">
        <v>2134</v>
      </c>
      <c r="R41" s="86">
        <v>2013</v>
      </c>
      <c r="S41" s="82">
        <v>2138</v>
      </c>
      <c r="T41" s="82">
        <v>5374</v>
      </c>
      <c r="U41" s="82">
        <v>4832</v>
      </c>
      <c r="V41" s="86">
        <v>5497</v>
      </c>
      <c r="W41" s="81">
        <v>6132</v>
      </c>
      <c r="X41" s="82">
        <v>5699</v>
      </c>
      <c r="Y41" s="86">
        <v>6237</v>
      </c>
      <c r="Z41" s="82">
        <v>1150</v>
      </c>
      <c r="AA41" s="82">
        <v>1048</v>
      </c>
      <c r="AB41" s="86">
        <v>1119</v>
      </c>
      <c r="AC41" s="86">
        <v>484</v>
      </c>
      <c r="AD41" s="86">
        <v>494</v>
      </c>
      <c r="AE41" s="82">
        <v>511</v>
      </c>
      <c r="AF41" s="86">
        <v>609</v>
      </c>
      <c r="AG41" s="86">
        <v>621</v>
      </c>
      <c r="AH41" s="82">
        <v>632</v>
      </c>
      <c r="AI41" s="82">
        <v>797</v>
      </c>
      <c r="AJ41" s="82">
        <v>725</v>
      </c>
      <c r="AK41" s="82">
        <v>836</v>
      </c>
      <c r="AL41" s="82">
        <v>1060</v>
      </c>
      <c r="AM41" s="82">
        <v>990</v>
      </c>
      <c r="AN41" s="82">
        <v>1049</v>
      </c>
      <c r="AO41" s="82">
        <v>2032</v>
      </c>
      <c r="AP41" s="82">
        <v>1821</v>
      </c>
      <c r="AQ41" s="84">
        <v>2087</v>
      </c>
      <c r="AR41" s="82">
        <v>6141</v>
      </c>
      <c r="AS41" s="82">
        <v>5780</v>
      </c>
      <c r="AT41" s="86">
        <v>6270</v>
      </c>
      <c r="AU41" s="82">
        <v>502</v>
      </c>
      <c r="AV41" s="82">
        <v>533</v>
      </c>
      <c r="AW41" s="86">
        <v>528</v>
      </c>
      <c r="AX41" s="86">
        <v>236</v>
      </c>
      <c r="AY41" s="86">
        <v>242</v>
      </c>
      <c r="AZ41" s="82">
        <v>241</v>
      </c>
      <c r="BA41" s="86">
        <v>369</v>
      </c>
      <c r="BB41" s="86">
        <v>387</v>
      </c>
      <c r="BC41" s="82">
        <v>385</v>
      </c>
      <c r="BD41" s="82">
        <v>618</v>
      </c>
      <c r="BE41" s="82">
        <v>583</v>
      </c>
      <c r="BF41" s="82">
        <v>616</v>
      </c>
      <c r="BG41" s="82">
        <v>1074</v>
      </c>
      <c r="BH41" s="82">
        <v>1023</v>
      </c>
      <c r="BI41" s="82">
        <v>1089</v>
      </c>
      <c r="BJ41" s="82">
        <v>3342</v>
      </c>
      <c r="BK41" s="82">
        <v>3011</v>
      </c>
      <c r="BL41" s="84">
        <v>3410</v>
      </c>
      <c r="BN41" s="4"/>
      <c r="BO41" s="4"/>
      <c r="BP41" s="4"/>
      <c r="BQ41" s="4"/>
      <c r="BR41" s="4"/>
      <c r="BS41" s="4"/>
      <c r="BT41" s="4"/>
    </row>
    <row r="42" spans="1:72">
      <c r="A42" s="85">
        <v>43927</v>
      </c>
      <c r="B42" s="81">
        <v>12598</v>
      </c>
      <c r="C42" s="82">
        <v>11771</v>
      </c>
      <c r="D42" s="86">
        <v>12885</v>
      </c>
      <c r="E42" s="82">
        <v>1687</v>
      </c>
      <c r="F42" s="82">
        <v>1638</v>
      </c>
      <c r="G42" s="86">
        <v>1689</v>
      </c>
      <c r="H42" s="86">
        <v>741</v>
      </c>
      <c r="I42" s="86">
        <v>757</v>
      </c>
      <c r="J42" s="82">
        <v>775</v>
      </c>
      <c r="K42" s="86">
        <v>1011</v>
      </c>
      <c r="L42" s="86">
        <v>1030</v>
      </c>
      <c r="M42" s="82">
        <v>1049</v>
      </c>
      <c r="N42" s="86">
        <v>1451</v>
      </c>
      <c r="O42" s="86">
        <v>1338</v>
      </c>
      <c r="P42" s="82">
        <v>1492</v>
      </c>
      <c r="Q42" s="86">
        <v>2198</v>
      </c>
      <c r="R42" s="86">
        <v>2063</v>
      </c>
      <c r="S42" s="82">
        <v>2200</v>
      </c>
      <c r="T42" s="82">
        <v>5510</v>
      </c>
      <c r="U42" s="82">
        <v>4944</v>
      </c>
      <c r="V42" s="84">
        <v>5676</v>
      </c>
      <c r="W42" s="82">
        <v>6294</v>
      </c>
      <c r="X42" s="82">
        <v>5857</v>
      </c>
      <c r="Y42" s="86">
        <v>6438</v>
      </c>
      <c r="Z42" s="82">
        <v>1176</v>
      </c>
      <c r="AA42" s="82">
        <v>1086</v>
      </c>
      <c r="AB42" s="86">
        <v>1150</v>
      </c>
      <c r="AC42" s="86">
        <v>501</v>
      </c>
      <c r="AD42" s="86">
        <v>508</v>
      </c>
      <c r="AE42" s="82">
        <v>527</v>
      </c>
      <c r="AF42" s="86">
        <v>630</v>
      </c>
      <c r="AG42" s="86">
        <v>636</v>
      </c>
      <c r="AH42" s="82">
        <v>655</v>
      </c>
      <c r="AI42" s="82">
        <v>817</v>
      </c>
      <c r="AJ42" s="82">
        <v>745</v>
      </c>
      <c r="AK42" s="82">
        <v>860</v>
      </c>
      <c r="AL42" s="82">
        <v>1093</v>
      </c>
      <c r="AM42" s="82">
        <v>1018</v>
      </c>
      <c r="AN42" s="82">
        <v>1077</v>
      </c>
      <c r="AO42" s="82">
        <v>2077</v>
      </c>
      <c r="AP42" s="82">
        <v>1864</v>
      </c>
      <c r="AQ42" s="84">
        <v>2166</v>
      </c>
      <c r="AR42" s="82">
        <v>6304</v>
      </c>
      <c r="AS42" s="82">
        <v>5914</v>
      </c>
      <c r="AT42" s="86">
        <v>6447</v>
      </c>
      <c r="AU42" s="82">
        <v>511</v>
      </c>
      <c r="AV42" s="82">
        <v>552</v>
      </c>
      <c r="AW42" s="86">
        <v>539</v>
      </c>
      <c r="AX42" s="86">
        <v>240</v>
      </c>
      <c r="AY42" s="86">
        <v>249</v>
      </c>
      <c r="AZ42" s="82">
        <v>248</v>
      </c>
      <c r="BA42" s="86">
        <v>381</v>
      </c>
      <c r="BB42" s="86">
        <v>394</v>
      </c>
      <c r="BC42" s="82">
        <v>394</v>
      </c>
      <c r="BD42" s="82">
        <v>634</v>
      </c>
      <c r="BE42" s="82">
        <v>593</v>
      </c>
      <c r="BF42" s="82">
        <v>632</v>
      </c>
      <c r="BG42" s="82">
        <v>1105</v>
      </c>
      <c r="BH42" s="82">
        <v>1045</v>
      </c>
      <c r="BI42" s="82">
        <v>1123</v>
      </c>
      <c r="BJ42" s="82">
        <v>3433</v>
      </c>
      <c r="BK42" s="82">
        <v>3080</v>
      </c>
      <c r="BL42" s="84">
        <v>3510</v>
      </c>
      <c r="BN42" s="4"/>
      <c r="BO42" s="4"/>
      <c r="BP42" s="4"/>
      <c r="BQ42" s="4"/>
      <c r="BR42" s="4"/>
      <c r="BS42" s="4"/>
      <c r="BT42" s="4"/>
    </row>
    <row r="43" spans="1:72">
      <c r="A43" s="85">
        <v>43928</v>
      </c>
      <c r="B43" s="81">
        <v>12919</v>
      </c>
      <c r="C43" s="82">
        <v>12098</v>
      </c>
      <c r="D43" s="86">
        <v>13269</v>
      </c>
      <c r="E43" s="82">
        <v>1735</v>
      </c>
      <c r="F43" s="82">
        <v>1697</v>
      </c>
      <c r="G43" s="86">
        <v>1746</v>
      </c>
      <c r="H43" s="86">
        <v>758</v>
      </c>
      <c r="I43" s="86">
        <v>777</v>
      </c>
      <c r="J43" s="82">
        <v>801</v>
      </c>
      <c r="K43" s="86">
        <v>1040</v>
      </c>
      <c r="L43" s="86">
        <v>1053</v>
      </c>
      <c r="M43" s="82">
        <v>1083</v>
      </c>
      <c r="N43" s="86">
        <v>1495</v>
      </c>
      <c r="O43" s="86">
        <v>1369</v>
      </c>
      <c r="P43" s="82">
        <v>1548</v>
      </c>
      <c r="Q43" s="86">
        <v>2260</v>
      </c>
      <c r="R43" s="86">
        <v>2122</v>
      </c>
      <c r="S43" s="82">
        <v>2254</v>
      </c>
      <c r="T43" s="82">
        <v>5631</v>
      </c>
      <c r="U43" s="82">
        <v>5079</v>
      </c>
      <c r="V43" s="84">
        <v>5833</v>
      </c>
      <c r="W43" s="82">
        <v>6457</v>
      </c>
      <c r="X43" s="82">
        <v>6018</v>
      </c>
      <c r="Y43" s="86">
        <v>6639</v>
      </c>
      <c r="Z43" s="82">
        <v>1211</v>
      </c>
      <c r="AA43" s="82">
        <v>1123</v>
      </c>
      <c r="AB43" s="86">
        <v>1188</v>
      </c>
      <c r="AC43" s="86">
        <v>509</v>
      </c>
      <c r="AD43" s="86">
        <v>517</v>
      </c>
      <c r="AE43" s="82">
        <v>543</v>
      </c>
      <c r="AF43" s="86">
        <v>651</v>
      </c>
      <c r="AG43" s="86">
        <v>652</v>
      </c>
      <c r="AH43" s="82">
        <v>676</v>
      </c>
      <c r="AI43" s="82">
        <v>843</v>
      </c>
      <c r="AJ43" s="82">
        <v>760</v>
      </c>
      <c r="AK43" s="82">
        <v>888</v>
      </c>
      <c r="AL43" s="82">
        <v>1121</v>
      </c>
      <c r="AM43" s="82">
        <v>1048</v>
      </c>
      <c r="AN43" s="82">
        <v>1107</v>
      </c>
      <c r="AO43" s="82">
        <v>2122</v>
      </c>
      <c r="AP43" s="82">
        <v>1918</v>
      </c>
      <c r="AQ43" s="84">
        <v>2234</v>
      </c>
      <c r="AR43" s="82">
        <v>6462</v>
      </c>
      <c r="AS43" s="82">
        <v>6080</v>
      </c>
      <c r="AT43" s="86">
        <v>6630</v>
      </c>
      <c r="AU43" s="82">
        <v>524</v>
      </c>
      <c r="AV43" s="82">
        <v>574</v>
      </c>
      <c r="AW43" s="86">
        <v>558</v>
      </c>
      <c r="AX43" s="86">
        <v>249</v>
      </c>
      <c r="AY43" s="86">
        <v>260</v>
      </c>
      <c r="AZ43" s="82">
        <v>258</v>
      </c>
      <c r="BA43" s="86">
        <v>389</v>
      </c>
      <c r="BB43" s="86">
        <v>401</v>
      </c>
      <c r="BC43" s="82">
        <v>407</v>
      </c>
      <c r="BD43" s="82">
        <v>652</v>
      </c>
      <c r="BE43" s="82">
        <v>609</v>
      </c>
      <c r="BF43" s="82">
        <v>660</v>
      </c>
      <c r="BG43" s="82">
        <v>1139</v>
      </c>
      <c r="BH43" s="82">
        <v>1074</v>
      </c>
      <c r="BI43" s="82">
        <v>1147</v>
      </c>
      <c r="BJ43" s="82">
        <v>3509</v>
      </c>
      <c r="BK43" s="82">
        <v>3161</v>
      </c>
      <c r="BL43" s="84">
        <v>3599</v>
      </c>
      <c r="BN43" s="4"/>
      <c r="BO43" s="4"/>
      <c r="BP43" s="4"/>
      <c r="BQ43" s="4"/>
      <c r="BR43" s="4"/>
      <c r="BS43" s="4"/>
      <c r="BT43" s="4"/>
    </row>
    <row r="44" spans="1:72">
      <c r="A44" s="85">
        <v>43929</v>
      </c>
      <c r="B44" s="82">
        <v>13217</v>
      </c>
      <c r="C44" s="82">
        <v>12429</v>
      </c>
      <c r="D44" s="86">
        <v>13660</v>
      </c>
      <c r="E44" s="82">
        <v>1776</v>
      </c>
      <c r="F44" s="82">
        <v>1752</v>
      </c>
      <c r="G44" s="86">
        <v>1794</v>
      </c>
      <c r="H44" s="86">
        <v>782</v>
      </c>
      <c r="I44" s="86">
        <v>793</v>
      </c>
      <c r="J44" s="82">
        <v>827</v>
      </c>
      <c r="K44" s="86">
        <v>1059</v>
      </c>
      <c r="L44" s="86">
        <v>1081</v>
      </c>
      <c r="M44" s="82">
        <v>1111</v>
      </c>
      <c r="N44" s="86">
        <v>1536</v>
      </c>
      <c r="O44" s="86">
        <v>1412</v>
      </c>
      <c r="P44" s="82">
        <v>1601</v>
      </c>
      <c r="Q44" s="86">
        <v>2317</v>
      </c>
      <c r="R44" s="86">
        <v>2174</v>
      </c>
      <c r="S44" s="82">
        <v>2324</v>
      </c>
      <c r="T44" s="82">
        <v>5747</v>
      </c>
      <c r="U44" s="82">
        <v>5216</v>
      </c>
      <c r="V44" s="84">
        <v>5999</v>
      </c>
      <c r="W44" s="82">
        <v>6594</v>
      </c>
      <c r="X44" s="82">
        <v>6194</v>
      </c>
      <c r="Y44" s="86">
        <v>6840</v>
      </c>
      <c r="Z44" s="82">
        <v>1239</v>
      </c>
      <c r="AA44" s="82">
        <v>1160</v>
      </c>
      <c r="AB44" s="86">
        <v>1226</v>
      </c>
      <c r="AC44" s="86">
        <v>524</v>
      </c>
      <c r="AD44" s="86">
        <v>525</v>
      </c>
      <c r="AE44" s="82">
        <v>560</v>
      </c>
      <c r="AF44" s="86">
        <v>657</v>
      </c>
      <c r="AG44" s="86">
        <v>671</v>
      </c>
      <c r="AH44" s="82">
        <v>693</v>
      </c>
      <c r="AI44" s="82">
        <v>866</v>
      </c>
      <c r="AJ44" s="82">
        <v>787</v>
      </c>
      <c r="AK44" s="82">
        <v>919</v>
      </c>
      <c r="AL44" s="82">
        <v>1147</v>
      </c>
      <c r="AM44" s="82">
        <v>1083</v>
      </c>
      <c r="AN44" s="82">
        <v>1137</v>
      </c>
      <c r="AO44" s="82">
        <v>2161</v>
      </c>
      <c r="AP44" s="82">
        <v>1968</v>
      </c>
      <c r="AQ44" s="84">
        <v>2302</v>
      </c>
      <c r="AR44" s="82">
        <v>6623</v>
      </c>
      <c r="AS44" s="82">
        <v>6235</v>
      </c>
      <c r="AT44" s="86">
        <v>6820</v>
      </c>
      <c r="AU44" s="82">
        <v>537</v>
      </c>
      <c r="AV44" s="82">
        <v>592</v>
      </c>
      <c r="AW44" s="86">
        <v>568</v>
      </c>
      <c r="AX44" s="86">
        <v>258</v>
      </c>
      <c r="AY44" s="86">
        <v>268</v>
      </c>
      <c r="AZ44" s="82">
        <v>267</v>
      </c>
      <c r="BA44" s="86">
        <v>402</v>
      </c>
      <c r="BB44" s="86">
        <v>410</v>
      </c>
      <c r="BC44" s="82">
        <v>418</v>
      </c>
      <c r="BD44" s="82">
        <v>670</v>
      </c>
      <c r="BE44" s="82">
        <v>625</v>
      </c>
      <c r="BF44" s="82">
        <v>682</v>
      </c>
      <c r="BG44" s="82">
        <v>1170</v>
      </c>
      <c r="BH44" s="82">
        <v>1091</v>
      </c>
      <c r="BI44" s="82">
        <v>1187</v>
      </c>
      <c r="BJ44" s="82">
        <v>3586</v>
      </c>
      <c r="BK44" s="82">
        <v>3248</v>
      </c>
      <c r="BL44" s="84">
        <v>3697</v>
      </c>
      <c r="BN44" s="4"/>
      <c r="BO44" s="4"/>
      <c r="BP44" s="4"/>
      <c r="BQ44" s="4"/>
      <c r="BR44" s="4"/>
      <c r="BS44" s="4"/>
      <c r="BT44" s="4"/>
    </row>
    <row r="45" spans="1:72">
      <c r="A45" s="85">
        <v>43930</v>
      </c>
      <c r="B45" s="82">
        <v>13528</v>
      </c>
      <c r="C45" s="82">
        <v>12716</v>
      </c>
      <c r="D45" s="86">
        <v>14040</v>
      </c>
      <c r="E45" s="82">
        <v>1808</v>
      </c>
      <c r="F45" s="82">
        <v>1794</v>
      </c>
      <c r="G45" s="86">
        <v>1854</v>
      </c>
      <c r="H45" s="86">
        <v>804</v>
      </c>
      <c r="I45" s="86">
        <v>808</v>
      </c>
      <c r="J45" s="82">
        <v>847</v>
      </c>
      <c r="K45" s="86">
        <v>1087</v>
      </c>
      <c r="L45" s="86">
        <v>1111</v>
      </c>
      <c r="M45" s="82">
        <v>1147</v>
      </c>
      <c r="N45" s="86">
        <v>1572</v>
      </c>
      <c r="O45" s="86">
        <v>1448</v>
      </c>
      <c r="P45" s="82">
        <v>1642</v>
      </c>
      <c r="Q45" s="86">
        <v>2374</v>
      </c>
      <c r="R45" s="86">
        <v>2223</v>
      </c>
      <c r="S45" s="82">
        <v>2388</v>
      </c>
      <c r="T45" s="82">
        <v>5883</v>
      </c>
      <c r="U45" s="82">
        <v>5331</v>
      </c>
      <c r="V45" s="84">
        <v>6158</v>
      </c>
      <c r="W45" s="82">
        <v>6749</v>
      </c>
      <c r="X45" s="82">
        <v>6343</v>
      </c>
      <c r="Y45" s="86">
        <v>7029</v>
      </c>
      <c r="Z45" s="82">
        <v>1261</v>
      </c>
      <c r="AA45" s="82">
        <v>1189</v>
      </c>
      <c r="AB45" s="86">
        <v>1270</v>
      </c>
      <c r="AC45" s="86">
        <v>537</v>
      </c>
      <c r="AD45" s="86">
        <v>532</v>
      </c>
      <c r="AE45" s="82">
        <v>574</v>
      </c>
      <c r="AF45" s="86">
        <v>674</v>
      </c>
      <c r="AG45" s="86">
        <v>693</v>
      </c>
      <c r="AH45" s="82">
        <v>715</v>
      </c>
      <c r="AI45" s="82">
        <v>889</v>
      </c>
      <c r="AJ45" s="82">
        <v>804</v>
      </c>
      <c r="AK45" s="82">
        <v>942</v>
      </c>
      <c r="AL45" s="82">
        <v>1173</v>
      </c>
      <c r="AM45" s="82">
        <v>1107</v>
      </c>
      <c r="AN45" s="82">
        <v>1169</v>
      </c>
      <c r="AO45" s="82">
        <v>2215</v>
      </c>
      <c r="AP45" s="82">
        <v>2018</v>
      </c>
      <c r="AQ45" s="84">
        <v>2356</v>
      </c>
      <c r="AR45" s="82">
        <v>6779</v>
      </c>
      <c r="AS45" s="82">
        <v>6373</v>
      </c>
      <c r="AT45" s="86">
        <v>7011</v>
      </c>
      <c r="AU45" s="82">
        <v>547</v>
      </c>
      <c r="AV45" s="82">
        <v>605</v>
      </c>
      <c r="AW45" s="86">
        <v>584</v>
      </c>
      <c r="AX45" s="86">
        <v>267</v>
      </c>
      <c r="AY45" s="86">
        <v>276</v>
      </c>
      <c r="AZ45" s="82">
        <v>273</v>
      </c>
      <c r="BA45" s="86">
        <v>413</v>
      </c>
      <c r="BB45" s="86">
        <v>418</v>
      </c>
      <c r="BC45" s="82">
        <v>432</v>
      </c>
      <c r="BD45" s="82">
        <v>683</v>
      </c>
      <c r="BE45" s="82">
        <v>644</v>
      </c>
      <c r="BF45" s="82">
        <v>700</v>
      </c>
      <c r="BG45" s="82">
        <v>1201</v>
      </c>
      <c r="BH45" s="82">
        <v>1116</v>
      </c>
      <c r="BI45" s="82">
        <v>1219</v>
      </c>
      <c r="BJ45" s="82">
        <v>3668</v>
      </c>
      <c r="BK45" s="82">
        <v>3313</v>
      </c>
      <c r="BL45" s="84">
        <v>3802</v>
      </c>
      <c r="BN45" s="4"/>
      <c r="BO45" s="4"/>
      <c r="BP45" s="4"/>
      <c r="BQ45" s="4"/>
      <c r="BR45" s="4"/>
      <c r="BS45" s="4"/>
      <c r="BT45" s="4"/>
    </row>
    <row r="46" spans="1:72">
      <c r="A46" s="85">
        <v>43931</v>
      </c>
      <c r="B46" s="82">
        <v>13845</v>
      </c>
      <c r="C46" s="82">
        <v>13039</v>
      </c>
      <c r="D46" s="86">
        <v>14400</v>
      </c>
      <c r="E46" s="82">
        <v>1868</v>
      </c>
      <c r="F46" s="82">
        <v>1844</v>
      </c>
      <c r="G46" s="86">
        <v>1911</v>
      </c>
      <c r="H46" s="86">
        <v>828</v>
      </c>
      <c r="I46" s="86">
        <v>828</v>
      </c>
      <c r="J46" s="82">
        <v>874</v>
      </c>
      <c r="K46" s="86">
        <v>1117</v>
      </c>
      <c r="L46" s="86">
        <v>1137</v>
      </c>
      <c r="M46" s="82">
        <v>1171</v>
      </c>
      <c r="N46" s="86">
        <v>1606</v>
      </c>
      <c r="O46" s="86">
        <v>1494</v>
      </c>
      <c r="P46" s="82">
        <v>1684</v>
      </c>
      <c r="Q46" s="86">
        <v>2424</v>
      </c>
      <c r="R46" s="86">
        <v>2284</v>
      </c>
      <c r="S46" s="82">
        <v>2439</v>
      </c>
      <c r="T46" s="82">
        <v>6002</v>
      </c>
      <c r="U46" s="82">
        <v>5451</v>
      </c>
      <c r="V46" s="84">
        <v>6317</v>
      </c>
      <c r="W46" s="82">
        <v>6914</v>
      </c>
      <c r="X46" s="82">
        <v>6494</v>
      </c>
      <c r="Y46" s="86">
        <v>7200</v>
      </c>
      <c r="Z46" s="82">
        <v>1301</v>
      </c>
      <c r="AA46" s="82">
        <v>1221</v>
      </c>
      <c r="AB46" s="86">
        <v>1306</v>
      </c>
      <c r="AC46" s="86">
        <v>555</v>
      </c>
      <c r="AD46" s="86">
        <v>546</v>
      </c>
      <c r="AE46" s="82">
        <v>591</v>
      </c>
      <c r="AF46" s="86">
        <v>694</v>
      </c>
      <c r="AG46" s="86">
        <v>707</v>
      </c>
      <c r="AH46" s="82">
        <v>731</v>
      </c>
      <c r="AI46" s="82">
        <v>908</v>
      </c>
      <c r="AJ46" s="82">
        <v>833</v>
      </c>
      <c r="AK46" s="82">
        <v>962</v>
      </c>
      <c r="AL46" s="82">
        <v>1195</v>
      </c>
      <c r="AM46" s="82">
        <v>1133</v>
      </c>
      <c r="AN46" s="82">
        <v>1194</v>
      </c>
      <c r="AO46" s="82">
        <v>2261</v>
      </c>
      <c r="AP46" s="82">
        <v>2054</v>
      </c>
      <c r="AQ46" s="84">
        <v>2413</v>
      </c>
      <c r="AR46" s="82">
        <v>6931</v>
      </c>
      <c r="AS46" s="82">
        <v>6545</v>
      </c>
      <c r="AT46" s="86">
        <v>7200</v>
      </c>
      <c r="AU46" s="82">
        <v>567</v>
      </c>
      <c r="AV46" s="82">
        <v>623</v>
      </c>
      <c r="AW46" s="86">
        <v>605</v>
      </c>
      <c r="AX46" s="86">
        <v>273</v>
      </c>
      <c r="AY46" s="86">
        <v>282</v>
      </c>
      <c r="AZ46" s="82">
        <v>283</v>
      </c>
      <c r="BA46" s="86">
        <v>423</v>
      </c>
      <c r="BB46" s="86">
        <v>430</v>
      </c>
      <c r="BC46" s="82">
        <v>440</v>
      </c>
      <c r="BD46" s="82">
        <v>698</v>
      </c>
      <c r="BE46" s="82">
        <v>661</v>
      </c>
      <c r="BF46" s="82">
        <v>722</v>
      </c>
      <c r="BG46" s="82">
        <v>1229</v>
      </c>
      <c r="BH46" s="82">
        <v>1151</v>
      </c>
      <c r="BI46" s="82">
        <v>1245</v>
      </c>
      <c r="BJ46" s="82">
        <v>3741</v>
      </c>
      <c r="BK46" s="82">
        <v>3397</v>
      </c>
      <c r="BL46" s="84">
        <v>3904</v>
      </c>
      <c r="BN46" s="4"/>
      <c r="BO46" s="4"/>
      <c r="BP46" s="4"/>
      <c r="BQ46" s="4"/>
      <c r="BR46" s="4"/>
      <c r="BS46" s="4"/>
      <c r="BT46" s="4"/>
    </row>
    <row r="47" spans="1:72">
      <c r="A47" s="85">
        <v>43932</v>
      </c>
      <c r="B47" s="82">
        <v>14174</v>
      </c>
      <c r="C47" s="82">
        <v>13341</v>
      </c>
      <c r="D47" s="86">
        <v>14743</v>
      </c>
      <c r="E47" s="82">
        <v>1911</v>
      </c>
      <c r="F47" s="82">
        <v>1885</v>
      </c>
      <c r="G47" s="86">
        <v>1946</v>
      </c>
      <c r="H47" s="86">
        <v>852</v>
      </c>
      <c r="I47" s="86">
        <v>847</v>
      </c>
      <c r="J47" s="82">
        <v>886</v>
      </c>
      <c r="K47" s="86">
        <v>1143</v>
      </c>
      <c r="L47" s="86">
        <v>1169</v>
      </c>
      <c r="M47" s="82">
        <v>1201</v>
      </c>
      <c r="N47" s="86">
        <v>1646</v>
      </c>
      <c r="O47" s="86">
        <v>1533</v>
      </c>
      <c r="P47" s="82">
        <v>1717</v>
      </c>
      <c r="Q47" s="86">
        <v>2477</v>
      </c>
      <c r="R47" s="86">
        <v>2334</v>
      </c>
      <c r="S47" s="82">
        <v>2514</v>
      </c>
      <c r="T47" s="82">
        <v>6144</v>
      </c>
      <c r="U47" s="82">
        <v>5572</v>
      </c>
      <c r="V47" s="84">
        <v>6475</v>
      </c>
      <c r="W47" s="82">
        <v>7077</v>
      </c>
      <c r="X47" s="82">
        <v>6642</v>
      </c>
      <c r="Y47" s="86">
        <v>7367</v>
      </c>
      <c r="Z47" s="82">
        <v>1330</v>
      </c>
      <c r="AA47" s="82">
        <v>1248</v>
      </c>
      <c r="AB47" s="86">
        <v>1329</v>
      </c>
      <c r="AC47" s="86">
        <v>568</v>
      </c>
      <c r="AD47" s="86">
        <v>560</v>
      </c>
      <c r="AE47" s="82">
        <v>601</v>
      </c>
      <c r="AF47" s="86">
        <v>713</v>
      </c>
      <c r="AG47" s="86">
        <v>725</v>
      </c>
      <c r="AH47" s="82">
        <v>752</v>
      </c>
      <c r="AI47" s="82">
        <v>934</v>
      </c>
      <c r="AJ47" s="82">
        <v>855</v>
      </c>
      <c r="AK47" s="82">
        <v>981</v>
      </c>
      <c r="AL47" s="82">
        <v>1216</v>
      </c>
      <c r="AM47" s="82">
        <v>1155</v>
      </c>
      <c r="AN47" s="82">
        <v>1232</v>
      </c>
      <c r="AO47" s="82">
        <v>2315</v>
      </c>
      <c r="AP47" s="82">
        <v>2099</v>
      </c>
      <c r="AQ47" s="84">
        <v>2469</v>
      </c>
      <c r="AR47" s="82">
        <v>7097</v>
      </c>
      <c r="AS47" s="82">
        <v>6699</v>
      </c>
      <c r="AT47" s="86">
        <v>7376</v>
      </c>
      <c r="AU47" s="82">
        <v>581</v>
      </c>
      <c r="AV47" s="82">
        <v>637</v>
      </c>
      <c r="AW47" s="86">
        <v>617</v>
      </c>
      <c r="AX47" s="86">
        <v>284</v>
      </c>
      <c r="AY47" s="86">
        <v>287</v>
      </c>
      <c r="AZ47" s="82">
        <v>285</v>
      </c>
      <c r="BA47" s="86">
        <v>430</v>
      </c>
      <c r="BB47" s="86">
        <v>444</v>
      </c>
      <c r="BC47" s="82">
        <v>449</v>
      </c>
      <c r="BD47" s="82">
        <v>712</v>
      </c>
      <c r="BE47" s="82">
        <v>678</v>
      </c>
      <c r="BF47" s="82">
        <v>736</v>
      </c>
      <c r="BG47" s="82">
        <v>1261</v>
      </c>
      <c r="BH47" s="82">
        <v>1179</v>
      </c>
      <c r="BI47" s="82">
        <v>1282</v>
      </c>
      <c r="BJ47" s="82">
        <v>3829</v>
      </c>
      <c r="BK47" s="82">
        <v>3473</v>
      </c>
      <c r="BL47" s="84">
        <v>4006</v>
      </c>
      <c r="BN47" s="4"/>
      <c r="BO47" s="4"/>
      <c r="BP47" s="4"/>
      <c r="BQ47" s="4"/>
      <c r="BR47" s="4"/>
      <c r="BS47" s="4"/>
      <c r="BT47" s="4"/>
    </row>
    <row r="48" spans="1:72">
      <c r="A48" s="85">
        <v>43933</v>
      </c>
      <c r="B48" s="82">
        <v>14517</v>
      </c>
      <c r="C48" s="82">
        <v>13638</v>
      </c>
      <c r="D48" s="82">
        <v>15117</v>
      </c>
      <c r="E48" s="82">
        <v>1960</v>
      </c>
      <c r="F48" s="82">
        <v>1921</v>
      </c>
      <c r="G48" s="82">
        <v>1989</v>
      </c>
      <c r="H48" s="82">
        <v>872</v>
      </c>
      <c r="I48" s="82">
        <v>866</v>
      </c>
      <c r="J48" s="82">
        <v>903</v>
      </c>
      <c r="K48" s="82">
        <v>1166</v>
      </c>
      <c r="L48" s="82">
        <v>1196</v>
      </c>
      <c r="M48" s="82">
        <v>1230</v>
      </c>
      <c r="N48" s="82">
        <v>1687</v>
      </c>
      <c r="O48" s="82">
        <v>1567</v>
      </c>
      <c r="P48" s="82">
        <v>1759</v>
      </c>
      <c r="Q48" s="82">
        <v>2542</v>
      </c>
      <c r="R48" s="82">
        <v>2387</v>
      </c>
      <c r="S48" s="82">
        <v>2588</v>
      </c>
      <c r="T48" s="82">
        <v>6289</v>
      </c>
      <c r="U48" s="82">
        <v>5699</v>
      </c>
      <c r="V48" s="84">
        <v>6644</v>
      </c>
      <c r="W48" s="82">
        <v>7257</v>
      </c>
      <c r="X48" s="82">
        <v>6783</v>
      </c>
      <c r="Y48" s="82">
        <v>7542</v>
      </c>
      <c r="Z48" s="82">
        <v>1363</v>
      </c>
      <c r="AA48" s="82">
        <v>1269</v>
      </c>
      <c r="AB48" s="82">
        <v>1360</v>
      </c>
      <c r="AC48" s="82">
        <v>581</v>
      </c>
      <c r="AD48" s="82">
        <v>577</v>
      </c>
      <c r="AE48" s="82">
        <v>608</v>
      </c>
      <c r="AF48" s="82">
        <v>727</v>
      </c>
      <c r="AG48" s="82">
        <v>740</v>
      </c>
      <c r="AH48" s="82">
        <v>765</v>
      </c>
      <c r="AI48" s="82">
        <v>954</v>
      </c>
      <c r="AJ48" s="82">
        <v>869</v>
      </c>
      <c r="AK48" s="82">
        <v>1000</v>
      </c>
      <c r="AL48" s="82">
        <v>1249</v>
      </c>
      <c r="AM48" s="82">
        <v>1183</v>
      </c>
      <c r="AN48" s="82">
        <v>1273</v>
      </c>
      <c r="AO48" s="82">
        <v>2382</v>
      </c>
      <c r="AP48" s="82">
        <v>2144</v>
      </c>
      <c r="AQ48" s="84">
        <v>2533</v>
      </c>
      <c r="AR48" s="82">
        <v>7260</v>
      </c>
      <c r="AS48" s="82">
        <v>6855</v>
      </c>
      <c r="AT48" s="82">
        <v>7575</v>
      </c>
      <c r="AU48" s="82">
        <v>597</v>
      </c>
      <c r="AV48" s="82">
        <v>652</v>
      </c>
      <c r="AW48" s="82">
        <v>629</v>
      </c>
      <c r="AX48" s="82">
        <v>291</v>
      </c>
      <c r="AY48" s="82">
        <v>289</v>
      </c>
      <c r="AZ48" s="82">
        <v>295</v>
      </c>
      <c r="BA48" s="82">
        <v>439</v>
      </c>
      <c r="BB48" s="82">
        <v>456</v>
      </c>
      <c r="BC48" s="82">
        <v>465</v>
      </c>
      <c r="BD48" s="82">
        <v>733</v>
      </c>
      <c r="BE48" s="82">
        <v>698</v>
      </c>
      <c r="BF48" s="82">
        <v>759</v>
      </c>
      <c r="BG48" s="82">
        <v>1293</v>
      </c>
      <c r="BH48" s="82">
        <v>1204</v>
      </c>
      <c r="BI48" s="82">
        <v>1315</v>
      </c>
      <c r="BJ48" s="82">
        <v>3907</v>
      </c>
      <c r="BK48" s="82">
        <v>3555</v>
      </c>
      <c r="BL48" s="84">
        <v>4111</v>
      </c>
      <c r="BN48" s="4"/>
      <c r="BO48" s="4"/>
      <c r="BP48" s="4"/>
      <c r="BQ48" s="4"/>
      <c r="BR48" s="4"/>
      <c r="BS48" s="4"/>
      <c r="BT48" s="4"/>
    </row>
    <row r="49" spans="1:72">
      <c r="A49" s="85">
        <v>43934</v>
      </c>
      <c r="B49" s="82">
        <v>14854</v>
      </c>
      <c r="C49" s="82">
        <v>13931</v>
      </c>
      <c r="D49" s="82">
        <v>15484</v>
      </c>
      <c r="E49" s="82">
        <v>2007</v>
      </c>
      <c r="F49" s="82">
        <v>1974</v>
      </c>
      <c r="G49" s="82">
        <v>2042</v>
      </c>
      <c r="H49" s="82">
        <v>887</v>
      </c>
      <c r="I49" s="82">
        <v>874</v>
      </c>
      <c r="J49" s="82">
        <v>925</v>
      </c>
      <c r="K49" s="82">
        <v>1195</v>
      </c>
      <c r="L49" s="82">
        <v>1225</v>
      </c>
      <c r="M49" s="82">
        <v>1253</v>
      </c>
      <c r="N49" s="82">
        <v>1718</v>
      </c>
      <c r="O49" s="82">
        <v>1590</v>
      </c>
      <c r="P49" s="82">
        <v>1799</v>
      </c>
      <c r="Q49" s="82">
        <v>2610</v>
      </c>
      <c r="R49" s="82">
        <v>2445</v>
      </c>
      <c r="S49" s="82">
        <v>2659</v>
      </c>
      <c r="T49" s="82">
        <v>6436</v>
      </c>
      <c r="U49" s="82">
        <v>5821</v>
      </c>
      <c r="V49" s="84">
        <v>6801</v>
      </c>
      <c r="W49" s="82">
        <v>7411</v>
      </c>
      <c r="X49" s="82">
        <v>6932</v>
      </c>
      <c r="Y49" s="82">
        <v>7724</v>
      </c>
      <c r="Z49" s="82">
        <v>1398</v>
      </c>
      <c r="AA49" s="82">
        <v>1306</v>
      </c>
      <c r="AB49" s="82">
        <v>1398</v>
      </c>
      <c r="AC49" s="82">
        <v>590</v>
      </c>
      <c r="AD49" s="82">
        <v>582</v>
      </c>
      <c r="AE49" s="82">
        <v>623</v>
      </c>
      <c r="AF49" s="82">
        <v>747</v>
      </c>
      <c r="AG49" s="82">
        <v>763</v>
      </c>
      <c r="AH49" s="82">
        <v>776</v>
      </c>
      <c r="AI49" s="82">
        <v>969</v>
      </c>
      <c r="AJ49" s="82">
        <v>881</v>
      </c>
      <c r="AK49" s="82">
        <v>1022</v>
      </c>
      <c r="AL49" s="82">
        <v>1280</v>
      </c>
      <c r="AM49" s="82">
        <v>1209</v>
      </c>
      <c r="AN49" s="82">
        <v>1313</v>
      </c>
      <c r="AO49" s="82">
        <v>2426</v>
      </c>
      <c r="AP49" s="82">
        <v>2190</v>
      </c>
      <c r="AQ49" s="84">
        <v>2588</v>
      </c>
      <c r="AR49" s="82">
        <v>7443</v>
      </c>
      <c r="AS49" s="82">
        <v>6999</v>
      </c>
      <c r="AT49" s="82">
        <v>7760</v>
      </c>
      <c r="AU49" s="82">
        <v>609</v>
      </c>
      <c r="AV49" s="82">
        <v>668</v>
      </c>
      <c r="AW49" s="82">
        <v>644</v>
      </c>
      <c r="AX49" s="82">
        <v>297</v>
      </c>
      <c r="AY49" s="82">
        <v>292</v>
      </c>
      <c r="AZ49" s="82">
        <v>302</v>
      </c>
      <c r="BA49" s="82">
        <v>448</v>
      </c>
      <c r="BB49" s="82">
        <v>462</v>
      </c>
      <c r="BC49" s="82">
        <v>477</v>
      </c>
      <c r="BD49" s="82">
        <v>749</v>
      </c>
      <c r="BE49" s="82">
        <v>709</v>
      </c>
      <c r="BF49" s="82">
        <v>777</v>
      </c>
      <c r="BG49" s="82">
        <v>1330</v>
      </c>
      <c r="BH49" s="82">
        <v>1236</v>
      </c>
      <c r="BI49" s="82">
        <v>1346</v>
      </c>
      <c r="BJ49" s="82">
        <v>4010</v>
      </c>
      <c r="BK49" s="82">
        <v>3631</v>
      </c>
      <c r="BL49" s="84">
        <v>4213</v>
      </c>
      <c r="BN49" s="4"/>
      <c r="BO49" s="4"/>
      <c r="BP49" s="4"/>
      <c r="BQ49" s="4"/>
      <c r="BR49" s="4"/>
      <c r="BS49" s="4"/>
      <c r="BT49" s="4"/>
    </row>
    <row r="50" spans="1:72">
      <c r="A50" s="85">
        <v>43935</v>
      </c>
      <c r="B50" s="82">
        <v>15171</v>
      </c>
      <c r="C50" s="82">
        <v>14235</v>
      </c>
      <c r="D50" s="82">
        <v>15827</v>
      </c>
      <c r="E50" s="82">
        <v>2051</v>
      </c>
      <c r="F50" s="82">
        <v>2003</v>
      </c>
      <c r="G50" s="82">
        <v>2075</v>
      </c>
      <c r="H50" s="82">
        <v>907</v>
      </c>
      <c r="I50" s="82">
        <v>891</v>
      </c>
      <c r="J50" s="82">
        <v>945</v>
      </c>
      <c r="K50" s="82">
        <v>1225</v>
      </c>
      <c r="L50" s="82">
        <v>1247</v>
      </c>
      <c r="M50" s="82">
        <v>1283</v>
      </c>
      <c r="N50" s="82">
        <v>1745</v>
      </c>
      <c r="O50" s="82">
        <v>1617</v>
      </c>
      <c r="P50" s="82">
        <v>1855</v>
      </c>
      <c r="Q50" s="82">
        <v>2661</v>
      </c>
      <c r="R50" s="82">
        <v>2505</v>
      </c>
      <c r="S50" s="82">
        <v>2723</v>
      </c>
      <c r="T50" s="82">
        <v>6581</v>
      </c>
      <c r="U50" s="82">
        <v>5970</v>
      </c>
      <c r="V50" s="84">
        <v>6941</v>
      </c>
      <c r="W50" s="82">
        <v>7565</v>
      </c>
      <c r="X50" s="82">
        <v>7077</v>
      </c>
      <c r="Y50" s="82">
        <v>7902</v>
      </c>
      <c r="Z50" s="82">
        <v>1428</v>
      </c>
      <c r="AA50" s="82">
        <v>1326</v>
      </c>
      <c r="AB50" s="82">
        <v>1421</v>
      </c>
      <c r="AC50" s="82">
        <v>601</v>
      </c>
      <c r="AD50" s="82">
        <v>595</v>
      </c>
      <c r="AE50" s="82">
        <v>634</v>
      </c>
      <c r="AF50" s="82">
        <v>765</v>
      </c>
      <c r="AG50" s="82">
        <v>774</v>
      </c>
      <c r="AH50" s="82">
        <v>795</v>
      </c>
      <c r="AI50" s="82">
        <v>987</v>
      </c>
      <c r="AJ50" s="82">
        <v>897</v>
      </c>
      <c r="AK50" s="82">
        <v>1059</v>
      </c>
      <c r="AL50" s="82">
        <v>1302</v>
      </c>
      <c r="AM50" s="82">
        <v>1242</v>
      </c>
      <c r="AN50" s="82">
        <v>1343</v>
      </c>
      <c r="AO50" s="82">
        <v>2481</v>
      </c>
      <c r="AP50" s="82">
        <v>2242</v>
      </c>
      <c r="AQ50" s="84">
        <v>2646</v>
      </c>
      <c r="AR50" s="82">
        <v>7606</v>
      </c>
      <c r="AS50" s="82">
        <v>7158</v>
      </c>
      <c r="AT50" s="82">
        <v>7925</v>
      </c>
      <c r="AU50" s="82">
        <v>623</v>
      </c>
      <c r="AV50" s="82">
        <v>677</v>
      </c>
      <c r="AW50" s="82">
        <v>654</v>
      </c>
      <c r="AX50" s="82">
        <v>306</v>
      </c>
      <c r="AY50" s="82">
        <v>296</v>
      </c>
      <c r="AZ50" s="82">
        <v>311</v>
      </c>
      <c r="BA50" s="82">
        <v>460</v>
      </c>
      <c r="BB50" s="82">
        <v>473</v>
      </c>
      <c r="BC50" s="82">
        <v>488</v>
      </c>
      <c r="BD50" s="82">
        <v>758</v>
      </c>
      <c r="BE50" s="82">
        <v>720</v>
      </c>
      <c r="BF50" s="82">
        <v>796</v>
      </c>
      <c r="BG50" s="82">
        <v>1359</v>
      </c>
      <c r="BH50" s="82">
        <v>1263</v>
      </c>
      <c r="BI50" s="82">
        <v>1380</v>
      </c>
      <c r="BJ50" s="82">
        <v>4100</v>
      </c>
      <c r="BK50" s="82">
        <v>3728</v>
      </c>
      <c r="BL50" s="84">
        <v>4295</v>
      </c>
      <c r="BN50" s="4"/>
      <c r="BO50" s="4"/>
      <c r="BP50" s="4"/>
      <c r="BQ50" s="4"/>
      <c r="BR50" s="4"/>
      <c r="BS50" s="4"/>
      <c r="BT50" s="4"/>
    </row>
    <row r="51" spans="1:72">
      <c r="A51" s="85">
        <v>43936</v>
      </c>
      <c r="B51" s="82">
        <v>15508</v>
      </c>
      <c r="C51" s="82">
        <v>14552</v>
      </c>
      <c r="D51" s="82">
        <v>16168</v>
      </c>
      <c r="E51" s="82">
        <v>2094</v>
      </c>
      <c r="F51" s="82">
        <v>2049</v>
      </c>
      <c r="G51" s="82">
        <v>2122</v>
      </c>
      <c r="H51" s="82">
        <v>924</v>
      </c>
      <c r="I51" s="82">
        <v>907</v>
      </c>
      <c r="J51" s="82">
        <v>960</v>
      </c>
      <c r="K51" s="82">
        <v>1243</v>
      </c>
      <c r="L51" s="82">
        <v>1267</v>
      </c>
      <c r="M51" s="82">
        <v>1314</v>
      </c>
      <c r="N51" s="82">
        <v>1789</v>
      </c>
      <c r="O51" s="82">
        <v>1661</v>
      </c>
      <c r="P51" s="82">
        <v>1883</v>
      </c>
      <c r="Q51" s="82">
        <v>2725</v>
      </c>
      <c r="R51" s="82">
        <v>2561</v>
      </c>
      <c r="S51" s="82">
        <v>2786</v>
      </c>
      <c r="T51" s="82">
        <v>6732</v>
      </c>
      <c r="U51" s="82">
        <v>6105</v>
      </c>
      <c r="V51" s="84">
        <v>7098</v>
      </c>
      <c r="W51" s="82">
        <v>7725</v>
      </c>
      <c r="X51" s="82">
        <v>7230</v>
      </c>
      <c r="Y51" s="82">
        <v>8065</v>
      </c>
      <c r="Z51" s="82">
        <v>1453</v>
      </c>
      <c r="AA51" s="82">
        <v>1362</v>
      </c>
      <c r="AB51" s="82">
        <v>1461</v>
      </c>
      <c r="AC51" s="82">
        <v>613</v>
      </c>
      <c r="AD51" s="82">
        <v>608</v>
      </c>
      <c r="AE51" s="82">
        <v>641</v>
      </c>
      <c r="AF51" s="82">
        <v>773</v>
      </c>
      <c r="AG51" s="82">
        <v>786</v>
      </c>
      <c r="AH51" s="82">
        <v>809</v>
      </c>
      <c r="AI51" s="82">
        <v>1013</v>
      </c>
      <c r="AJ51" s="82">
        <v>919</v>
      </c>
      <c r="AK51" s="82">
        <v>1073</v>
      </c>
      <c r="AL51" s="82">
        <v>1336</v>
      </c>
      <c r="AM51" s="82">
        <v>1266</v>
      </c>
      <c r="AN51" s="82">
        <v>1378</v>
      </c>
      <c r="AO51" s="82">
        <v>2536</v>
      </c>
      <c r="AP51" s="82">
        <v>2288</v>
      </c>
      <c r="AQ51" s="84">
        <v>2699</v>
      </c>
      <c r="AR51" s="82">
        <v>7783</v>
      </c>
      <c r="AS51" s="82">
        <v>7322</v>
      </c>
      <c r="AT51" s="82">
        <v>8103</v>
      </c>
      <c r="AU51" s="82">
        <v>641</v>
      </c>
      <c r="AV51" s="82">
        <v>687</v>
      </c>
      <c r="AW51" s="82">
        <v>661</v>
      </c>
      <c r="AX51" s="82">
        <v>311</v>
      </c>
      <c r="AY51" s="82">
        <v>299</v>
      </c>
      <c r="AZ51" s="82">
        <v>319</v>
      </c>
      <c r="BA51" s="82">
        <v>470</v>
      </c>
      <c r="BB51" s="82">
        <v>481</v>
      </c>
      <c r="BC51" s="82">
        <v>505</v>
      </c>
      <c r="BD51" s="82">
        <v>776</v>
      </c>
      <c r="BE51" s="82">
        <v>742</v>
      </c>
      <c r="BF51" s="82">
        <v>810</v>
      </c>
      <c r="BG51" s="82">
        <v>1389</v>
      </c>
      <c r="BH51" s="82">
        <v>1295</v>
      </c>
      <c r="BI51" s="82">
        <v>1408</v>
      </c>
      <c r="BJ51" s="82">
        <v>4196</v>
      </c>
      <c r="BK51" s="82">
        <v>3817</v>
      </c>
      <c r="BL51" s="84">
        <v>4399</v>
      </c>
      <c r="BN51" s="4"/>
      <c r="BO51" s="4"/>
      <c r="BP51" s="4"/>
      <c r="BQ51" s="4"/>
      <c r="BR51" s="4"/>
      <c r="BS51" s="4"/>
      <c r="BT51" s="4"/>
    </row>
    <row r="52" spans="1:72" s="6" customFormat="1">
      <c r="A52" s="85">
        <v>43937</v>
      </c>
      <c r="B52" s="82">
        <v>15826</v>
      </c>
      <c r="C52" s="82">
        <v>14870</v>
      </c>
      <c r="D52" s="82">
        <v>16515</v>
      </c>
      <c r="E52" s="82">
        <v>2138</v>
      </c>
      <c r="F52" s="82">
        <v>2106</v>
      </c>
      <c r="G52" s="82">
        <v>2170</v>
      </c>
      <c r="H52" s="82">
        <v>945</v>
      </c>
      <c r="I52" s="82">
        <v>920</v>
      </c>
      <c r="J52" s="82">
        <v>977</v>
      </c>
      <c r="K52" s="82">
        <v>1263</v>
      </c>
      <c r="L52" s="82">
        <v>1291</v>
      </c>
      <c r="M52" s="82">
        <v>1346</v>
      </c>
      <c r="N52" s="82">
        <v>1822</v>
      </c>
      <c r="O52" s="82">
        <v>1699</v>
      </c>
      <c r="P52" s="82">
        <v>1921</v>
      </c>
      <c r="Q52" s="82">
        <v>2782</v>
      </c>
      <c r="R52" s="82">
        <v>2614</v>
      </c>
      <c r="S52" s="82">
        <v>2855</v>
      </c>
      <c r="T52" s="82">
        <v>6875</v>
      </c>
      <c r="U52" s="82">
        <v>6238</v>
      </c>
      <c r="V52" s="84">
        <v>7241</v>
      </c>
      <c r="W52" s="82">
        <v>7876</v>
      </c>
      <c r="X52" s="82">
        <v>7377</v>
      </c>
      <c r="Y52" s="82">
        <v>8236</v>
      </c>
      <c r="Z52" s="82">
        <v>1483</v>
      </c>
      <c r="AA52" s="82">
        <v>1399</v>
      </c>
      <c r="AB52" s="82">
        <v>1492</v>
      </c>
      <c r="AC52" s="82">
        <v>626</v>
      </c>
      <c r="AD52" s="82">
        <v>620</v>
      </c>
      <c r="AE52" s="82">
        <v>652</v>
      </c>
      <c r="AF52" s="82">
        <v>785</v>
      </c>
      <c r="AG52" s="82">
        <v>799</v>
      </c>
      <c r="AH52" s="82">
        <v>830</v>
      </c>
      <c r="AI52" s="82">
        <v>1034</v>
      </c>
      <c r="AJ52" s="82">
        <v>940</v>
      </c>
      <c r="AK52" s="82">
        <v>1089</v>
      </c>
      <c r="AL52" s="82">
        <v>1364</v>
      </c>
      <c r="AM52" s="82">
        <v>1287</v>
      </c>
      <c r="AN52" s="82">
        <v>1413</v>
      </c>
      <c r="AO52" s="82">
        <v>2583</v>
      </c>
      <c r="AP52" s="82">
        <v>2331</v>
      </c>
      <c r="AQ52" s="84">
        <v>2756</v>
      </c>
      <c r="AR52" s="82">
        <v>7950</v>
      </c>
      <c r="AS52" s="82">
        <v>7493</v>
      </c>
      <c r="AT52" s="82">
        <v>8279</v>
      </c>
      <c r="AU52" s="82">
        <v>655</v>
      </c>
      <c r="AV52" s="82">
        <v>707</v>
      </c>
      <c r="AW52" s="82">
        <v>678</v>
      </c>
      <c r="AX52" s="82">
        <v>319</v>
      </c>
      <c r="AY52" s="82">
        <v>300</v>
      </c>
      <c r="AZ52" s="82">
        <v>325</v>
      </c>
      <c r="BA52" s="82">
        <v>478</v>
      </c>
      <c r="BB52" s="82">
        <v>492</v>
      </c>
      <c r="BC52" s="82">
        <v>516</v>
      </c>
      <c r="BD52" s="82">
        <v>788</v>
      </c>
      <c r="BE52" s="82">
        <v>759</v>
      </c>
      <c r="BF52" s="82">
        <v>832</v>
      </c>
      <c r="BG52" s="82">
        <v>1418</v>
      </c>
      <c r="BH52" s="82">
        <v>1327</v>
      </c>
      <c r="BI52" s="82">
        <v>1442</v>
      </c>
      <c r="BJ52" s="82">
        <v>4292</v>
      </c>
      <c r="BK52" s="82">
        <v>3907</v>
      </c>
      <c r="BL52" s="84">
        <v>4485</v>
      </c>
      <c r="BN52" s="4"/>
      <c r="BO52" s="4"/>
      <c r="BP52" s="4"/>
      <c r="BQ52" s="4"/>
      <c r="BR52" s="4"/>
      <c r="BS52" s="4"/>
      <c r="BT52" s="4"/>
    </row>
    <row r="53" spans="1:72">
      <c r="A53" s="85">
        <v>43938</v>
      </c>
      <c r="B53" s="82">
        <v>16149</v>
      </c>
      <c r="C53" s="82">
        <v>15189</v>
      </c>
      <c r="D53" s="82">
        <v>16868</v>
      </c>
      <c r="E53" s="82">
        <v>2191</v>
      </c>
      <c r="F53" s="82">
        <v>2158</v>
      </c>
      <c r="G53" s="82">
        <v>2213</v>
      </c>
      <c r="H53" s="82">
        <v>959</v>
      </c>
      <c r="I53" s="82">
        <v>941</v>
      </c>
      <c r="J53" s="82">
        <v>996</v>
      </c>
      <c r="K53" s="82">
        <v>1295</v>
      </c>
      <c r="L53" s="82">
        <v>1315</v>
      </c>
      <c r="M53" s="82">
        <v>1372</v>
      </c>
      <c r="N53" s="82">
        <v>1858</v>
      </c>
      <c r="O53" s="82">
        <v>1743</v>
      </c>
      <c r="P53" s="82">
        <v>1969</v>
      </c>
      <c r="Q53" s="82">
        <v>2841</v>
      </c>
      <c r="R53" s="82">
        <v>2669</v>
      </c>
      <c r="S53" s="82">
        <v>2916</v>
      </c>
      <c r="T53" s="82">
        <v>7004</v>
      </c>
      <c r="U53" s="82">
        <v>6361</v>
      </c>
      <c r="V53" s="84">
        <v>7397</v>
      </c>
      <c r="W53" s="82">
        <v>8038</v>
      </c>
      <c r="X53" s="82">
        <v>7534</v>
      </c>
      <c r="Y53" s="82">
        <v>8398</v>
      </c>
      <c r="Z53" s="82">
        <v>1520</v>
      </c>
      <c r="AA53" s="82">
        <v>1428</v>
      </c>
      <c r="AB53" s="82">
        <v>1519</v>
      </c>
      <c r="AC53" s="82">
        <v>633</v>
      </c>
      <c r="AD53" s="82">
        <v>635</v>
      </c>
      <c r="AE53" s="82">
        <v>663</v>
      </c>
      <c r="AF53" s="82">
        <v>801</v>
      </c>
      <c r="AG53" s="82">
        <v>816</v>
      </c>
      <c r="AH53" s="82">
        <v>846</v>
      </c>
      <c r="AI53" s="82">
        <v>1054</v>
      </c>
      <c r="AJ53" s="82">
        <v>960</v>
      </c>
      <c r="AK53" s="82">
        <v>1115</v>
      </c>
      <c r="AL53" s="82">
        <v>1396</v>
      </c>
      <c r="AM53" s="82">
        <v>1316</v>
      </c>
      <c r="AN53" s="82">
        <v>1444</v>
      </c>
      <c r="AO53" s="82">
        <v>2633</v>
      </c>
      <c r="AP53" s="82">
        <v>2378</v>
      </c>
      <c r="AQ53" s="84">
        <v>2807</v>
      </c>
      <c r="AR53" s="82">
        <v>8111</v>
      </c>
      <c r="AS53" s="82">
        <v>7655</v>
      </c>
      <c r="AT53" s="82">
        <v>8470</v>
      </c>
      <c r="AU53" s="82">
        <v>671</v>
      </c>
      <c r="AV53" s="82">
        <v>730</v>
      </c>
      <c r="AW53" s="82">
        <v>694</v>
      </c>
      <c r="AX53" s="82">
        <v>326</v>
      </c>
      <c r="AY53" s="82">
        <v>306</v>
      </c>
      <c r="AZ53" s="82">
        <v>333</v>
      </c>
      <c r="BA53" s="82">
        <v>494</v>
      </c>
      <c r="BB53" s="82">
        <v>499</v>
      </c>
      <c r="BC53" s="82">
        <v>526</v>
      </c>
      <c r="BD53" s="82">
        <v>804</v>
      </c>
      <c r="BE53" s="82">
        <v>783</v>
      </c>
      <c r="BF53" s="82">
        <v>854</v>
      </c>
      <c r="BG53" s="82">
        <v>1445</v>
      </c>
      <c r="BH53" s="82">
        <v>1353</v>
      </c>
      <c r="BI53" s="82">
        <v>1472</v>
      </c>
      <c r="BJ53" s="82">
        <v>4371</v>
      </c>
      <c r="BK53" s="82">
        <v>3983</v>
      </c>
      <c r="BL53" s="84">
        <v>4590</v>
      </c>
      <c r="BN53" s="4"/>
      <c r="BO53" s="4"/>
      <c r="BP53" s="4"/>
      <c r="BQ53" s="4"/>
      <c r="BR53" s="4"/>
      <c r="BS53" s="4"/>
      <c r="BT53" s="4"/>
    </row>
    <row r="54" spans="1:72">
      <c r="A54" s="85">
        <v>43939</v>
      </c>
      <c r="B54" s="82">
        <v>16453</v>
      </c>
      <c r="C54" s="82">
        <v>15460</v>
      </c>
      <c r="D54" s="82">
        <v>17194</v>
      </c>
      <c r="E54" s="82">
        <v>2230</v>
      </c>
      <c r="F54" s="82">
        <v>2182</v>
      </c>
      <c r="G54" s="82">
        <v>2252</v>
      </c>
      <c r="H54" s="82">
        <v>977</v>
      </c>
      <c r="I54" s="82">
        <v>969</v>
      </c>
      <c r="J54" s="82">
        <v>1016</v>
      </c>
      <c r="K54" s="82">
        <v>1312</v>
      </c>
      <c r="L54" s="82">
        <v>1345</v>
      </c>
      <c r="M54" s="82">
        <v>1401</v>
      </c>
      <c r="N54" s="82">
        <v>1896</v>
      </c>
      <c r="O54" s="82">
        <v>1780</v>
      </c>
      <c r="P54" s="82">
        <v>2012</v>
      </c>
      <c r="Q54" s="82">
        <v>2899</v>
      </c>
      <c r="R54" s="82">
        <v>2707</v>
      </c>
      <c r="S54" s="82">
        <v>2970</v>
      </c>
      <c r="T54" s="82">
        <v>7138</v>
      </c>
      <c r="U54" s="82">
        <v>6475</v>
      </c>
      <c r="V54" s="84">
        <v>7538</v>
      </c>
      <c r="W54" s="82">
        <v>8187</v>
      </c>
      <c r="X54" s="82">
        <v>7674</v>
      </c>
      <c r="Y54" s="82">
        <v>8557</v>
      </c>
      <c r="Z54" s="82">
        <v>1543</v>
      </c>
      <c r="AA54" s="82">
        <v>1443</v>
      </c>
      <c r="AB54" s="82">
        <v>1546</v>
      </c>
      <c r="AC54" s="82">
        <v>641</v>
      </c>
      <c r="AD54" s="82">
        <v>650</v>
      </c>
      <c r="AE54" s="82">
        <v>678</v>
      </c>
      <c r="AF54" s="82">
        <v>812</v>
      </c>
      <c r="AG54" s="82">
        <v>836</v>
      </c>
      <c r="AH54" s="82">
        <v>862</v>
      </c>
      <c r="AI54" s="82">
        <v>1072</v>
      </c>
      <c r="AJ54" s="82">
        <v>984</v>
      </c>
      <c r="AK54" s="82">
        <v>1135</v>
      </c>
      <c r="AL54" s="82">
        <v>1429</v>
      </c>
      <c r="AM54" s="82">
        <v>1338</v>
      </c>
      <c r="AN54" s="82">
        <v>1470</v>
      </c>
      <c r="AO54" s="82">
        <v>2689</v>
      </c>
      <c r="AP54" s="82">
        <v>2422</v>
      </c>
      <c r="AQ54" s="84">
        <v>2862</v>
      </c>
      <c r="AR54" s="82">
        <v>8266</v>
      </c>
      <c r="AS54" s="82">
        <v>7786</v>
      </c>
      <c r="AT54" s="82">
        <v>8637</v>
      </c>
      <c r="AU54" s="82">
        <v>687</v>
      </c>
      <c r="AV54" s="82">
        <v>739</v>
      </c>
      <c r="AW54" s="82">
        <v>706</v>
      </c>
      <c r="AX54" s="82">
        <v>336</v>
      </c>
      <c r="AY54" s="82">
        <v>319</v>
      </c>
      <c r="AZ54" s="82">
        <v>338</v>
      </c>
      <c r="BA54" s="82">
        <v>500</v>
      </c>
      <c r="BB54" s="82">
        <v>509</v>
      </c>
      <c r="BC54" s="82">
        <v>539</v>
      </c>
      <c r="BD54" s="82">
        <v>824</v>
      </c>
      <c r="BE54" s="82">
        <v>796</v>
      </c>
      <c r="BF54" s="82">
        <v>877</v>
      </c>
      <c r="BG54" s="82">
        <v>1470</v>
      </c>
      <c r="BH54" s="82">
        <v>1369</v>
      </c>
      <c r="BI54" s="82">
        <v>1500</v>
      </c>
      <c r="BJ54" s="82">
        <v>4449</v>
      </c>
      <c r="BK54" s="82">
        <v>4053</v>
      </c>
      <c r="BL54" s="84">
        <v>4676</v>
      </c>
    </row>
    <row r="55" spans="1:72">
      <c r="A55" s="85">
        <v>43940</v>
      </c>
      <c r="B55" s="82">
        <v>16772</v>
      </c>
      <c r="C55" s="82">
        <v>15748</v>
      </c>
      <c r="D55" s="82">
        <v>17502</v>
      </c>
      <c r="E55" s="82">
        <v>2276</v>
      </c>
      <c r="F55" s="82">
        <v>2220</v>
      </c>
      <c r="G55" s="82">
        <v>2295</v>
      </c>
      <c r="H55" s="82">
        <v>999</v>
      </c>
      <c r="I55" s="82">
        <v>984</v>
      </c>
      <c r="J55" s="82">
        <v>1030</v>
      </c>
      <c r="K55" s="82">
        <v>1348</v>
      </c>
      <c r="L55" s="82">
        <v>1371</v>
      </c>
      <c r="M55" s="82">
        <v>1421</v>
      </c>
      <c r="N55" s="82">
        <v>1933</v>
      </c>
      <c r="O55" s="82">
        <v>1809</v>
      </c>
      <c r="P55" s="82">
        <v>2041</v>
      </c>
      <c r="Q55" s="82">
        <v>2961</v>
      </c>
      <c r="R55" s="82">
        <v>2768</v>
      </c>
      <c r="S55" s="82">
        <v>3027</v>
      </c>
      <c r="T55" s="82">
        <v>7254</v>
      </c>
      <c r="U55" s="82">
        <v>6594</v>
      </c>
      <c r="V55" s="84">
        <v>7683</v>
      </c>
      <c r="W55" s="82">
        <v>8354</v>
      </c>
      <c r="X55" s="82">
        <v>7813</v>
      </c>
      <c r="Y55" s="82">
        <v>8693</v>
      </c>
      <c r="Z55" s="82">
        <v>1577</v>
      </c>
      <c r="AA55" s="82">
        <v>1470</v>
      </c>
      <c r="AB55" s="82">
        <v>1576</v>
      </c>
      <c r="AC55" s="82">
        <v>656</v>
      </c>
      <c r="AD55" s="82">
        <v>658</v>
      </c>
      <c r="AE55" s="82">
        <v>690</v>
      </c>
      <c r="AF55" s="82">
        <v>831</v>
      </c>
      <c r="AG55" s="82">
        <v>850</v>
      </c>
      <c r="AH55" s="82">
        <v>873</v>
      </c>
      <c r="AI55" s="82">
        <v>1091</v>
      </c>
      <c r="AJ55" s="82">
        <v>1003</v>
      </c>
      <c r="AK55" s="82">
        <v>1153</v>
      </c>
      <c r="AL55" s="82">
        <v>1460</v>
      </c>
      <c r="AM55" s="82">
        <v>1364</v>
      </c>
      <c r="AN55" s="82">
        <v>1496</v>
      </c>
      <c r="AO55" s="82">
        <v>2738</v>
      </c>
      <c r="AP55" s="82">
        <v>2467</v>
      </c>
      <c r="AQ55" s="84">
        <v>2901</v>
      </c>
      <c r="AR55" s="82">
        <v>8418</v>
      </c>
      <c r="AS55" s="82">
        <v>7935</v>
      </c>
      <c r="AT55" s="82">
        <v>8809</v>
      </c>
      <c r="AU55" s="82">
        <v>699</v>
      </c>
      <c r="AV55" s="82">
        <v>750</v>
      </c>
      <c r="AW55" s="82">
        <v>719</v>
      </c>
      <c r="AX55" s="82">
        <v>343</v>
      </c>
      <c r="AY55" s="82">
        <v>326</v>
      </c>
      <c r="AZ55" s="82">
        <v>340</v>
      </c>
      <c r="BA55" s="82">
        <v>517</v>
      </c>
      <c r="BB55" s="82">
        <v>521</v>
      </c>
      <c r="BC55" s="82">
        <v>548</v>
      </c>
      <c r="BD55" s="82">
        <v>842</v>
      </c>
      <c r="BE55" s="82">
        <v>806</v>
      </c>
      <c r="BF55" s="82">
        <v>888</v>
      </c>
      <c r="BG55" s="82">
        <v>1501</v>
      </c>
      <c r="BH55" s="82">
        <v>1404</v>
      </c>
      <c r="BI55" s="82">
        <v>1531</v>
      </c>
      <c r="BJ55" s="82">
        <v>4516</v>
      </c>
      <c r="BK55" s="82">
        <v>4127</v>
      </c>
      <c r="BL55" s="84">
        <v>4782</v>
      </c>
    </row>
    <row r="56" spans="1:72">
      <c r="A56" s="85">
        <v>43941</v>
      </c>
      <c r="B56" s="82">
        <v>17097</v>
      </c>
      <c r="C56" s="82">
        <v>16053</v>
      </c>
      <c r="D56" s="82">
        <v>17856</v>
      </c>
      <c r="E56" s="82">
        <v>2318</v>
      </c>
      <c r="F56" s="82">
        <v>2272</v>
      </c>
      <c r="G56" s="82">
        <v>2332</v>
      </c>
      <c r="H56" s="82">
        <v>1020</v>
      </c>
      <c r="I56" s="82">
        <v>1001</v>
      </c>
      <c r="J56" s="82">
        <v>1048</v>
      </c>
      <c r="K56" s="82">
        <v>1382</v>
      </c>
      <c r="L56" s="82">
        <v>1399</v>
      </c>
      <c r="M56" s="82">
        <v>1447</v>
      </c>
      <c r="N56" s="82">
        <v>1965</v>
      </c>
      <c r="O56" s="82">
        <v>1841</v>
      </c>
      <c r="P56" s="82">
        <v>2084</v>
      </c>
      <c r="Q56" s="82">
        <v>3010</v>
      </c>
      <c r="R56" s="82">
        <v>2819</v>
      </c>
      <c r="S56" s="82">
        <v>3095</v>
      </c>
      <c r="T56" s="82">
        <v>7401</v>
      </c>
      <c r="U56" s="82">
        <v>6719</v>
      </c>
      <c r="V56" s="84">
        <v>7845</v>
      </c>
      <c r="W56" s="82">
        <v>8509</v>
      </c>
      <c r="X56" s="82">
        <v>7972</v>
      </c>
      <c r="Y56" s="82">
        <v>8846</v>
      </c>
      <c r="Z56" s="82">
        <v>1603</v>
      </c>
      <c r="AA56" s="82">
        <v>1501</v>
      </c>
      <c r="AB56" s="82">
        <v>1602</v>
      </c>
      <c r="AC56" s="82">
        <v>671</v>
      </c>
      <c r="AD56" s="82">
        <v>669</v>
      </c>
      <c r="AE56" s="82">
        <v>701</v>
      </c>
      <c r="AF56" s="82">
        <v>851</v>
      </c>
      <c r="AG56" s="82">
        <v>868</v>
      </c>
      <c r="AH56" s="82">
        <v>886</v>
      </c>
      <c r="AI56" s="82">
        <v>1107</v>
      </c>
      <c r="AJ56" s="82">
        <v>1023</v>
      </c>
      <c r="AK56" s="82">
        <v>1178</v>
      </c>
      <c r="AL56" s="82">
        <v>1486</v>
      </c>
      <c r="AM56" s="82">
        <v>1390</v>
      </c>
      <c r="AN56" s="82">
        <v>1523</v>
      </c>
      <c r="AO56" s="82">
        <v>2790</v>
      </c>
      <c r="AP56" s="82">
        <v>2520</v>
      </c>
      <c r="AQ56" s="84">
        <v>2952</v>
      </c>
      <c r="AR56" s="82">
        <v>8588</v>
      </c>
      <c r="AS56" s="82">
        <v>8081</v>
      </c>
      <c r="AT56" s="82">
        <v>9010</v>
      </c>
      <c r="AU56" s="82">
        <v>715</v>
      </c>
      <c r="AV56" s="82">
        <v>771</v>
      </c>
      <c r="AW56" s="82">
        <v>730</v>
      </c>
      <c r="AX56" s="82">
        <v>349</v>
      </c>
      <c r="AY56" s="82">
        <v>332</v>
      </c>
      <c r="AZ56" s="82">
        <v>347</v>
      </c>
      <c r="BA56" s="82">
        <v>531</v>
      </c>
      <c r="BB56" s="82">
        <v>531</v>
      </c>
      <c r="BC56" s="82">
        <v>561</v>
      </c>
      <c r="BD56" s="82">
        <v>858</v>
      </c>
      <c r="BE56" s="82">
        <v>818</v>
      </c>
      <c r="BF56" s="82">
        <v>906</v>
      </c>
      <c r="BG56" s="82">
        <v>1524</v>
      </c>
      <c r="BH56" s="82">
        <v>1429</v>
      </c>
      <c r="BI56" s="82">
        <v>1572</v>
      </c>
      <c r="BJ56" s="82">
        <v>4611</v>
      </c>
      <c r="BK56" s="82">
        <v>4199</v>
      </c>
      <c r="BL56" s="84">
        <v>4893</v>
      </c>
    </row>
    <row r="57" spans="1:72">
      <c r="A57" s="85">
        <v>43942</v>
      </c>
      <c r="B57" s="82">
        <v>17412</v>
      </c>
      <c r="C57" s="82">
        <v>16364</v>
      </c>
      <c r="D57" s="82">
        <v>18169</v>
      </c>
      <c r="E57" s="82">
        <v>2354</v>
      </c>
      <c r="F57" s="82">
        <v>2318</v>
      </c>
      <c r="G57" s="82">
        <v>2370</v>
      </c>
      <c r="H57" s="82">
        <v>1038</v>
      </c>
      <c r="I57" s="82">
        <v>1023</v>
      </c>
      <c r="J57" s="82">
        <v>1074</v>
      </c>
      <c r="K57" s="82">
        <v>1404</v>
      </c>
      <c r="L57" s="82">
        <v>1421</v>
      </c>
      <c r="M57" s="82">
        <v>1473</v>
      </c>
      <c r="N57" s="82">
        <v>2003</v>
      </c>
      <c r="O57" s="82">
        <v>1868</v>
      </c>
      <c r="P57" s="82">
        <v>2117</v>
      </c>
      <c r="Q57" s="82">
        <v>3079</v>
      </c>
      <c r="R57" s="82">
        <v>2873</v>
      </c>
      <c r="S57" s="82">
        <v>3135</v>
      </c>
      <c r="T57" s="82">
        <v>7533</v>
      </c>
      <c r="U57" s="82">
        <v>6859</v>
      </c>
      <c r="V57" s="84">
        <v>7995</v>
      </c>
      <c r="W57" s="82">
        <v>8657</v>
      </c>
      <c r="X57" s="82">
        <v>8132</v>
      </c>
      <c r="Y57" s="82">
        <v>8999</v>
      </c>
      <c r="Z57" s="82">
        <v>1629</v>
      </c>
      <c r="AA57" s="82">
        <v>1534</v>
      </c>
      <c r="AB57" s="82">
        <v>1629</v>
      </c>
      <c r="AC57" s="82">
        <v>679</v>
      </c>
      <c r="AD57" s="82">
        <v>686</v>
      </c>
      <c r="AE57" s="82">
        <v>719</v>
      </c>
      <c r="AF57" s="82">
        <v>865</v>
      </c>
      <c r="AG57" s="82">
        <v>881</v>
      </c>
      <c r="AH57" s="82">
        <v>902</v>
      </c>
      <c r="AI57" s="82">
        <v>1126</v>
      </c>
      <c r="AJ57" s="82">
        <v>1040</v>
      </c>
      <c r="AK57" s="82">
        <v>1199</v>
      </c>
      <c r="AL57" s="82">
        <v>1521</v>
      </c>
      <c r="AM57" s="82">
        <v>1418</v>
      </c>
      <c r="AN57" s="82">
        <v>1536</v>
      </c>
      <c r="AO57" s="82">
        <v>2836</v>
      </c>
      <c r="AP57" s="82">
        <v>2572</v>
      </c>
      <c r="AQ57" s="84">
        <v>3010</v>
      </c>
      <c r="AR57" s="82">
        <v>8755</v>
      </c>
      <c r="AS57" s="82">
        <v>8232</v>
      </c>
      <c r="AT57" s="82">
        <v>9170</v>
      </c>
      <c r="AU57" s="82">
        <v>725</v>
      </c>
      <c r="AV57" s="82">
        <v>784</v>
      </c>
      <c r="AW57" s="82">
        <v>741</v>
      </c>
      <c r="AX57" s="82">
        <v>359</v>
      </c>
      <c r="AY57" s="82">
        <v>337</v>
      </c>
      <c r="AZ57" s="82">
        <v>355</v>
      </c>
      <c r="BA57" s="82">
        <v>539</v>
      </c>
      <c r="BB57" s="82">
        <v>540</v>
      </c>
      <c r="BC57" s="82">
        <v>571</v>
      </c>
      <c r="BD57" s="82">
        <v>877</v>
      </c>
      <c r="BE57" s="82">
        <v>828</v>
      </c>
      <c r="BF57" s="82">
        <v>918</v>
      </c>
      <c r="BG57" s="82">
        <v>1558</v>
      </c>
      <c r="BH57" s="82">
        <v>1455</v>
      </c>
      <c r="BI57" s="82">
        <v>1599</v>
      </c>
      <c r="BJ57" s="82">
        <v>4697</v>
      </c>
      <c r="BK57" s="82">
        <v>4287</v>
      </c>
      <c r="BL57" s="84">
        <v>4985</v>
      </c>
    </row>
    <row r="58" spans="1:72">
      <c r="A58" s="85">
        <v>43943</v>
      </c>
      <c r="B58" s="82">
        <v>17714</v>
      </c>
      <c r="C58" s="82">
        <v>16691</v>
      </c>
      <c r="D58" s="82">
        <v>18496</v>
      </c>
      <c r="E58" s="82">
        <v>2393</v>
      </c>
      <c r="F58" s="82">
        <v>2369</v>
      </c>
      <c r="G58" s="82">
        <v>2404</v>
      </c>
      <c r="H58" s="82">
        <v>1053</v>
      </c>
      <c r="I58" s="82">
        <v>1035</v>
      </c>
      <c r="J58" s="82">
        <v>1094</v>
      </c>
      <c r="K58" s="82">
        <v>1432</v>
      </c>
      <c r="L58" s="82">
        <v>1448</v>
      </c>
      <c r="M58" s="82">
        <v>1502</v>
      </c>
      <c r="N58" s="82">
        <v>2033</v>
      </c>
      <c r="O58" s="82">
        <v>1909</v>
      </c>
      <c r="P58" s="82">
        <v>2149</v>
      </c>
      <c r="Q58" s="82">
        <v>3151</v>
      </c>
      <c r="R58" s="82">
        <v>2936</v>
      </c>
      <c r="S58" s="82">
        <v>3197</v>
      </c>
      <c r="T58" s="82">
        <v>7651</v>
      </c>
      <c r="U58" s="82">
        <v>6992</v>
      </c>
      <c r="V58" s="84">
        <v>8145</v>
      </c>
      <c r="W58" s="82">
        <v>8806</v>
      </c>
      <c r="X58" s="82">
        <v>8306</v>
      </c>
      <c r="Y58" s="82">
        <v>9146</v>
      </c>
      <c r="Z58" s="82">
        <v>1654</v>
      </c>
      <c r="AA58" s="82">
        <v>1570</v>
      </c>
      <c r="AB58" s="82">
        <v>1648</v>
      </c>
      <c r="AC58" s="82">
        <v>688</v>
      </c>
      <c r="AD58" s="82">
        <v>693</v>
      </c>
      <c r="AE58" s="82">
        <v>732</v>
      </c>
      <c r="AF58" s="82">
        <v>883</v>
      </c>
      <c r="AG58" s="82">
        <v>897</v>
      </c>
      <c r="AH58" s="82">
        <v>917</v>
      </c>
      <c r="AI58" s="82">
        <v>1140</v>
      </c>
      <c r="AJ58" s="82">
        <v>1070</v>
      </c>
      <c r="AK58" s="82">
        <v>1219</v>
      </c>
      <c r="AL58" s="82">
        <v>1561</v>
      </c>
      <c r="AM58" s="82">
        <v>1451</v>
      </c>
      <c r="AN58" s="82">
        <v>1559</v>
      </c>
      <c r="AO58" s="82">
        <v>2879</v>
      </c>
      <c r="AP58" s="82">
        <v>2624</v>
      </c>
      <c r="AQ58" s="84">
        <v>3067</v>
      </c>
      <c r="AR58" s="82">
        <v>8908</v>
      </c>
      <c r="AS58" s="82">
        <v>8385</v>
      </c>
      <c r="AT58" s="82">
        <v>9350</v>
      </c>
      <c r="AU58" s="82">
        <v>739</v>
      </c>
      <c r="AV58" s="82">
        <v>799</v>
      </c>
      <c r="AW58" s="82">
        <v>756</v>
      </c>
      <c r="AX58" s="82">
        <v>365</v>
      </c>
      <c r="AY58" s="82">
        <v>342</v>
      </c>
      <c r="AZ58" s="82">
        <v>362</v>
      </c>
      <c r="BA58" s="82">
        <v>549</v>
      </c>
      <c r="BB58" s="82">
        <v>551</v>
      </c>
      <c r="BC58" s="82">
        <v>585</v>
      </c>
      <c r="BD58" s="82">
        <v>893</v>
      </c>
      <c r="BE58" s="82">
        <v>839</v>
      </c>
      <c r="BF58" s="82">
        <v>930</v>
      </c>
      <c r="BG58" s="82">
        <v>1590</v>
      </c>
      <c r="BH58" s="82">
        <v>1485</v>
      </c>
      <c r="BI58" s="82">
        <v>1638</v>
      </c>
      <c r="BJ58" s="82">
        <v>4772</v>
      </c>
      <c r="BK58" s="82">
        <v>4368</v>
      </c>
      <c r="BL58" s="84">
        <v>5078</v>
      </c>
    </row>
    <row r="59" spans="1:72">
      <c r="A59" s="85">
        <v>43944</v>
      </c>
      <c r="B59" s="82">
        <v>18030</v>
      </c>
      <c r="C59" s="82">
        <v>16996</v>
      </c>
      <c r="D59" s="82">
        <v>18829</v>
      </c>
      <c r="E59" s="82">
        <v>2439</v>
      </c>
      <c r="F59" s="82">
        <v>2416</v>
      </c>
      <c r="G59" s="82">
        <v>2456</v>
      </c>
      <c r="H59" s="82">
        <v>1070</v>
      </c>
      <c r="I59" s="82">
        <v>1059</v>
      </c>
      <c r="J59" s="82">
        <v>1114</v>
      </c>
      <c r="K59" s="82">
        <v>1459</v>
      </c>
      <c r="L59" s="82">
        <v>1468</v>
      </c>
      <c r="M59" s="82">
        <v>1533</v>
      </c>
      <c r="N59" s="82">
        <v>2066</v>
      </c>
      <c r="O59" s="82">
        <v>1938</v>
      </c>
      <c r="P59" s="82">
        <v>2177</v>
      </c>
      <c r="Q59" s="82">
        <v>3209</v>
      </c>
      <c r="R59" s="82">
        <v>2992</v>
      </c>
      <c r="S59" s="82">
        <v>3249</v>
      </c>
      <c r="T59" s="82">
        <v>7786</v>
      </c>
      <c r="U59" s="82">
        <v>7121</v>
      </c>
      <c r="V59" s="84">
        <v>8294</v>
      </c>
      <c r="W59" s="82">
        <v>8955</v>
      </c>
      <c r="X59" s="82">
        <v>8465</v>
      </c>
      <c r="Y59" s="82">
        <v>9307</v>
      </c>
      <c r="Z59" s="82">
        <v>1690</v>
      </c>
      <c r="AA59" s="82">
        <v>1603</v>
      </c>
      <c r="AB59" s="82">
        <v>1681</v>
      </c>
      <c r="AC59" s="82">
        <v>697</v>
      </c>
      <c r="AD59" s="82">
        <v>710</v>
      </c>
      <c r="AE59" s="82">
        <v>744</v>
      </c>
      <c r="AF59" s="82">
        <v>901</v>
      </c>
      <c r="AG59" s="82">
        <v>910</v>
      </c>
      <c r="AH59" s="82">
        <v>934</v>
      </c>
      <c r="AI59" s="82">
        <v>1158</v>
      </c>
      <c r="AJ59" s="82">
        <v>1088</v>
      </c>
      <c r="AK59" s="82">
        <v>1235</v>
      </c>
      <c r="AL59" s="82">
        <v>1583</v>
      </c>
      <c r="AM59" s="82">
        <v>1478</v>
      </c>
      <c r="AN59" s="82">
        <v>1585</v>
      </c>
      <c r="AO59" s="82">
        <v>2925</v>
      </c>
      <c r="AP59" s="82">
        <v>2675</v>
      </c>
      <c r="AQ59" s="84">
        <v>3123</v>
      </c>
      <c r="AR59" s="82">
        <v>9075</v>
      </c>
      <c r="AS59" s="82">
        <v>8531</v>
      </c>
      <c r="AT59" s="82">
        <v>9522</v>
      </c>
      <c r="AU59" s="82">
        <v>749</v>
      </c>
      <c r="AV59" s="82">
        <v>813</v>
      </c>
      <c r="AW59" s="82">
        <v>775</v>
      </c>
      <c r="AX59" s="82">
        <v>373</v>
      </c>
      <c r="AY59" s="82">
        <v>349</v>
      </c>
      <c r="AZ59" s="82">
        <v>370</v>
      </c>
      <c r="BA59" s="82">
        <v>558</v>
      </c>
      <c r="BB59" s="82">
        <v>558</v>
      </c>
      <c r="BC59" s="82">
        <v>599</v>
      </c>
      <c r="BD59" s="82">
        <v>908</v>
      </c>
      <c r="BE59" s="82">
        <v>850</v>
      </c>
      <c r="BF59" s="82">
        <v>942</v>
      </c>
      <c r="BG59" s="82">
        <v>1626</v>
      </c>
      <c r="BH59" s="82">
        <v>1514</v>
      </c>
      <c r="BI59" s="82">
        <v>1664</v>
      </c>
      <c r="BJ59" s="82">
        <v>4861</v>
      </c>
      <c r="BK59" s="82">
        <v>4446</v>
      </c>
      <c r="BL59" s="84">
        <v>5171</v>
      </c>
    </row>
    <row r="60" spans="1:72">
      <c r="A60" s="85">
        <v>43945</v>
      </c>
      <c r="B60" s="82">
        <v>18351</v>
      </c>
      <c r="C60" s="82">
        <v>17318</v>
      </c>
      <c r="D60" s="82">
        <v>19156</v>
      </c>
      <c r="E60" s="82">
        <v>2494</v>
      </c>
      <c r="F60" s="82">
        <v>2468</v>
      </c>
      <c r="G60" s="82">
        <v>2492</v>
      </c>
      <c r="H60" s="82">
        <v>1091</v>
      </c>
      <c r="I60" s="82">
        <v>1082</v>
      </c>
      <c r="J60" s="82">
        <v>1135</v>
      </c>
      <c r="K60" s="82">
        <v>1487</v>
      </c>
      <c r="L60" s="82">
        <v>1490</v>
      </c>
      <c r="M60" s="82">
        <v>1557</v>
      </c>
      <c r="N60" s="82">
        <v>2101</v>
      </c>
      <c r="O60" s="82">
        <v>1978</v>
      </c>
      <c r="P60" s="82">
        <v>2214</v>
      </c>
      <c r="Q60" s="82">
        <v>3276</v>
      </c>
      <c r="R60" s="82">
        <v>3048</v>
      </c>
      <c r="S60" s="82">
        <v>3303</v>
      </c>
      <c r="T60" s="82">
        <v>7901</v>
      </c>
      <c r="U60" s="82">
        <v>7250</v>
      </c>
      <c r="V60" s="84">
        <v>8449</v>
      </c>
      <c r="W60" s="82">
        <v>9115</v>
      </c>
      <c r="X60" s="82">
        <v>8614</v>
      </c>
      <c r="Y60" s="82">
        <v>9468</v>
      </c>
      <c r="Z60" s="82">
        <v>1733</v>
      </c>
      <c r="AA60" s="82">
        <v>1636</v>
      </c>
      <c r="AB60" s="82">
        <v>1704</v>
      </c>
      <c r="AC60" s="82">
        <v>709</v>
      </c>
      <c r="AD60" s="82">
        <v>724</v>
      </c>
      <c r="AE60" s="82">
        <v>759</v>
      </c>
      <c r="AF60" s="82">
        <v>921</v>
      </c>
      <c r="AG60" s="82">
        <v>921</v>
      </c>
      <c r="AH60" s="82">
        <v>951</v>
      </c>
      <c r="AI60" s="82">
        <v>1175</v>
      </c>
      <c r="AJ60" s="82">
        <v>1113</v>
      </c>
      <c r="AK60" s="82">
        <v>1258</v>
      </c>
      <c r="AL60" s="82">
        <v>1614</v>
      </c>
      <c r="AM60" s="82">
        <v>1507</v>
      </c>
      <c r="AN60" s="82">
        <v>1612</v>
      </c>
      <c r="AO60" s="82">
        <v>2962</v>
      </c>
      <c r="AP60" s="82">
        <v>2712</v>
      </c>
      <c r="AQ60" s="84">
        <v>3179</v>
      </c>
      <c r="AR60" s="82">
        <v>9236</v>
      </c>
      <c r="AS60" s="82">
        <v>8704</v>
      </c>
      <c r="AT60" s="82">
        <v>9688</v>
      </c>
      <c r="AU60" s="82">
        <v>761</v>
      </c>
      <c r="AV60" s="82">
        <v>832</v>
      </c>
      <c r="AW60" s="82">
        <v>788</v>
      </c>
      <c r="AX60" s="82">
        <v>382</v>
      </c>
      <c r="AY60" s="82">
        <v>358</v>
      </c>
      <c r="AZ60" s="82">
        <v>376</v>
      </c>
      <c r="BA60" s="82">
        <v>566</v>
      </c>
      <c r="BB60" s="82">
        <v>569</v>
      </c>
      <c r="BC60" s="82">
        <v>606</v>
      </c>
      <c r="BD60" s="82">
        <v>926</v>
      </c>
      <c r="BE60" s="82">
        <v>865</v>
      </c>
      <c r="BF60" s="82">
        <v>956</v>
      </c>
      <c r="BG60" s="82">
        <v>1662</v>
      </c>
      <c r="BH60" s="82">
        <v>1541</v>
      </c>
      <c r="BI60" s="82">
        <v>1691</v>
      </c>
      <c r="BJ60" s="82">
        <v>4939</v>
      </c>
      <c r="BK60" s="82">
        <v>4538</v>
      </c>
      <c r="BL60" s="84">
        <v>5270</v>
      </c>
    </row>
    <row r="61" spans="1:72">
      <c r="A61" s="85">
        <v>43946</v>
      </c>
      <c r="B61" s="82">
        <v>18656</v>
      </c>
      <c r="C61" s="82">
        <v>17588</v>
      </c>
      <c r="D61" s="82">
        <v>19493</v>
      </c>
      <c r="E61" s="82">
        <v>2538</v>
      </c>
      <c r="F61" s="82">
        <v>2503</v>
      </c>
      <c r="G61" s="82">
        <v>2541</v>
      </c>
      <c r="H61" s="82">
        <v>1103</v>
      </c>
      <c r="I61" s="82">
        <v>1102</v>
      </c>
      <c r="J61" s="82">
        <v>1156</v>
      </c>
      <c r="K61" s="82">
        <v>1521</v>
      </c>
      <c r="L61" s="82">
        <v>1519</v>
      </c>
      <c r="M61" s="82">
        <v>1585</v>
      </c>
      <c r="N61" s="82">
        <v>2132</v>
      </c>
      <c r="O61" s="82">
        <v>2006</v>
      </c>
      <c r="P61" s="82">
        <v>2242</v>
      </c>
      <c r="Q61" s="82">
        <v>3333</v>
      </c>
      <c r="R61" s="82">
        <v>3097</v>
      </c>
      <c r="S61" s="82">
        <v>3362</v>
      </c>
      <c r="T61" s="82">
        <v>8028</v>
      </c>
      <c r="U61" s="82">
        <v>7359</v>
      </c>
      <c r="V61" s="84">
        <v>8601</v>
      </c>
      <c r="W61" s="82">
        <v>9271</v>
      </c>
      <c r="X61" s="82">
        <v>8741</v>
      </c>
      <c r="Y61" s="82">
        <v>9622</v>
      </c>
      <c r="Z61" s="82">
        <v>1764</v>
      </c>
      <c r="AA61" s="82">
        <v>1655</v>
      </c>
      <c r="AB61" s="82">
        <v>1740</v>
      </c>
      <c r="AC61" s="82">
        <v>717</v>
      </c>
      <c r="AD61" s="82">
        <v>736</v>
      </c>
      <c r="AE61" s="82">
        <v>771</v>
      </c>
      <c r="AF61" s="82">
        <v>942</v>
      </c>
      <c r="AG61" s="82">
        <v>942</v>
      </c>
      <c r="AH61" s="82">
        <v>969</v>
      </c>
      <c r="AI61" s="82">
        <v>1195</v>
      </c>
      <c r="AJ61" s="82">
        <v>1131</v>
      </c>
      <c r="AK61" s="82">
        <v>1276</v>
      </c>
      <c r="AL61" s="82">
        <v>1643</v>
      </c>
      <c r="AM61" s="82">
        <v>1533</v>
      </c>
      <c r="AN61" s="82">
        <v>1637</v>
      </c>
      <c r="AO61" s="82">
        <v>3009</v>
      </c>
      <c r="AP61" s="82">
        <v>2743</v>
      </c>
      <c r="AQ61" s="84">
        <v>3224</v>
      </c>
      <c r="AR61" s="82">
        <v>9385</v>
      </c>
      <c r="AS61" s="82">
        <v>8847</v>
      </c>
      <c r="AT61" s="82">
        <v>9871</v>
      </c>
      <c r="AU61" s="82">
        <v>774</v>
      </c>
      <c r="AV61" s="82">
        <v>848</v>
      </c>
      <c r="AW61" s="82">
        <v>801</v>
      </c>
      <c r="AX61" s="82">
        <v>386</v>
      </c>
      <c r="AY61" s="82">
        <v>366</v>
      </c>
      <c r="AZ61" s="82">
        <v>385</v>
      </c>
      <c r="BA61" s="82">
        <v>579</v>
      </c>
      <c r="BB61" s="82">
        <v>577</v>
      </c>
      <c r="BC61" s="82">
        <v>616</v>
      </c>
      <c r="BD61" s="82">
        <v>937</v>
      </c>
      <c r="BE61" s="82">
        <v>875</v>
      </c>
      <c r="BF61" s="82">
        <v>966</v>
      </c>
      <c r="BG61" s="82">
        <v>1690</v>
      </c>
      <c r="BH61" s="82">
        <v>1564</v>
      </c>
      <c r="BI61" s="82">
        <v>1725</v>
      </c>
      <c r="BJ61" s="82">
        <v>5019</v>
      </c>
      <c r="BK61" s="82">
        <v>4616</v>
      </c>
      <c r="BL61" s="84">
        <v>5377</v>
      </c>
    </row>
    <row r="62" spans="1:72">
      <c r="A62" s="85">
        <v>43947</v>
      </c>
      <c r="B62" s="82">
        <v>18965</v>
      </c>
      <c r="C62" s="82">
        <v>17878</v>
      </c>
      <c r="D62" s="82">
        <v>19809</v>
      </c>
      <c r="E62" s="82">
        <v>2593</v>
      </c>
      <c r="F62" s="82">
        <v>2550</v>
      </c>
      <c r="G62" s="82">
        <v>2584</v>
      </c>
      <c r="H62" s="82">
        <v>1125</v>
      </c>
      <c r="I62" s="82">
        <v>1122</v>
      </c>
      <c r="J62" s="82">
        <v>1174</v>
      </c>
      <c r="K62" s="82">
        <v>1552</v>
      </c>
      <c r="L62" s="82">
        <v>1537</v>
      </c>
      <c r="M62" s="82">
        <v>1613</v>
      </c>
      <c r="N62" s="82">
        <v>2168</v>
      </c>
      <c r="O62" s="82">
        <v>2041</v>
      </c>
      <c r="P62" s="82">
        <v>2288</v>
      </c>
      <c r="Q62" s="82">
        <v>3388</v>
      </c>
      <c r="R62" s="82">
        <v>3146</v>
      </c>
      <c r="S62" s="82">
        <v>3414</v>
      </c>
      <c r="T62" s="82">
        <v>8138</v>
      </c>
      <c r="U62" s="82">
        <v>7480</v>
      </c>
      <c r="V62" s="84">
        <v>8730</v>
      </c>
      <c r="W62" s="82">
        <v>9436</v>
      </c>
      <c r="X62" s="82">
        <v>8892</v>
      </c>
      <c r="Y62" s="82">
        <v>9788</v>
      </c>
      <c r="Z62" s="82">
        <v>1801</v>
      </c>
      <c r="AA62" s="82">
        <v>1686</v>
      </c>
      <c r="AB62" s="82">
        <v>1769</v>
      </c>
      <c r="AC62" s="82">
        <v>733</v>
      </c>
      <c r="AD62" s="82">
        <v>749</v>
      </c>
      <c r="AE62" s="82">
        <v>783</v>
      </c>
      <c r="AF62" s="82">
        <v>965</v>
      </c>
      <c r="AG62" s="82">
        <v>955</v>
      </c>
      <c r="AH62" s="82">
        <v>986</v>
      </c>
      <c r="AI62" s="82">
        <v>1215</v>
      </c>
      <c r="AJ62" s="82">
        <v>1147</v>
      </c>
      <c r="AK62" s="82">
        <v>1302</v>
      </c>
      <c r="AL62" s="82">
        <v>1672</v>
      </c>
      <c r="AM62" s="82">
        <v>1560</v>
      </c>
      <c r="AN62" s="82">
        <v>1666</v>
      </c>
      <c r="AO62" s="82">
        <v>3049</v>
      </c>
      <c r="AP62" s="82">
        <v>2794</v>
      </c>
      <c r="AQ62" s="84">
        <v>3277</v>
      </c>
      <c r="AR62" s="82">
        <v>9529</v>
      </c>
      <c r="AS62" s="82">
        <v>8986</v>
      </c>
      <c r="AT62" s="82">
        <v>10021</v>
      </c>
      <c r="AU62" s="82">
        <v>792</v>
      </c>
      <c r="AV62" s="82">
        <v>864</v>
      </c>
      <c r="AW62" s="82">
        <v>815</v>
      </c>
      <c r="AX62" s="82">
        <v>392</v>
      </c>
      <c r="AY62" s="82">
        <v>373</v>
      </c>
      <c r="AZ62" s="82">
        <v>391</v>
      </c>
      <c r="BA62" s="82">
        <v>587</v>
      </c>
      <c r="BB62" s="82">
        <v>582</v>
      </c>
      <c r="BC62" s="82">
        <v>627</v>
      </c>
      <c r="BD62" s="82">
        <v>953</v>
      </c>
      <c r="BE62" s="82">
        <v>894</v>
      </c>
      <c r="BF62" s="82">
        <v>986</v>
      </c>
      <c r="BG62" s="82">
        <v>1716</v>
      </c>
      <c r="BH62" s="82">
        <v>1586</v>
      </c>
      <c r="BI62" s="82">
        <v>1748</v>
      </c>
      <c r="BJ62" s="82">
        <v>5089</v>
      </c>
      <c r="BK62" s="82">
        <v>4686</v>
      </c>
      <c r="BL62" s="84">
        <v>5453</v>
      </c>
    </row>
    <row r="63" spans="1:72">
      <c r="A63" s="85">
        <v>43948</v>
      </c>
      <c r="B63" s="82">
        <v>19257</v>
      </c>
      <c r="C63" s="82">
        <v>18152</v>
      </c>
      <c r="D63" s="82">
        <v>20113</v>
      </c>
      <c r="E63" s="82">
        <v>2623</v>
      </c>
      <c r="F63" s="82">
        <v>2590</v>
      </c>
      <c r="G63" s="82">
        <v>2618</v>
      </c>
      <c r="H63" s="82">
        <v>1139</v>
      </c>
      <c r="I63" s="82">
        <v>1140</v>
      </c>
      <c r="J63" s="82">
        <v>1199</v>
      </c>
      <c r="K63" s="82">
        <v>1585</v>
      </c>
      <c r="L63" s="82">
        <v>1557</v>
      </c>
      <c r="M63" s="82">
        <v>1637</v>
      </c>
      <c r="N63" s="82">
        <v>2201</v>
      </c>
      <c r="O63" s="82">
        <v>2077</v>
      </c>
      <c r="P63" s="82">
        <v>2323</v>
      </c>
      <c r="Q63" s="82">
        <v>3429</v>
      </c>
      <c r="R63" s="82">
        <v>3197</v>
      </c>
      <c r="S63" s="82">
        <v>3476</v>
      </c>
      <c r="T63" s="82">
        <v>8278</v>
      </c>
      <c r="U63" s="82">
        <v>7589</v>
      </c>
      <c r="V63" s="84">
        <v>8854</v>
      </c>
      <c r="W63" s="82">
        <v>9578</v>
      </c>
      <c r="X63" s="82">
        <v>9027</v>
      </c>
      <c r="Y63" s="82">
        <v>9940</v>
      </c>
      <c r="Z63" s="82">
        <v>1821</v>
      </c>
      <c r="AA63" s="82">
        <v>1708</v>
      </c>
      <c r="AB63" s="82">
        <v>1794</v>
      </c>
      <c r="AC63" s="82">
        <v>742</v>
      </c>
      <c r="AD63" s="82">
        <v>761</v>
      </c>
      <c r="AE63" s="82">
        <v>799</v>
      </c>
      <c r="AF63" s="82">
        <v>987</v>
      </c>
      <c r="AG63" s="82">
        <v>969</v>
      </c>
      <c r="AH63" s="82">
        <v>999</v>
      </c>
      <c r="AI63" s="82">
        <v>1233</v>
      </c>
      <c r="AJ63" s="82">
        <v>1165</v>
      </c>
      <c r="AK63" s="82">
        <v>1323</v>
      </c>
      <c r="AL63" s="82">
        <v>1696</v>
      </c>
      <c r="AM63" s="82">
        <v>1586</v>
      </c>
      <c r="AN63" s="82">
        <v>1695</v>
      </c>
      <c r="AO63" s="82">
        <v>3097</v>
      </c>
      <c r="AP63" s="82">
        <v>2837</v>
      </c>
      <c r="AQ63" s="84">
        <v>3325</v>
      </c>
      <c r="AR63" s="82">
        <v>9679</v>
      </c>
      <c r="AS63" s="82">
        <v>9125</v>
      </c>
      <c r="AT63" s="82">
        <v>10173</v>
      </c>
      <c r="AU63" s="82">
        <v>802</v>
      </c>
      <c r="AV63" s="82">
        <v>882</v>
      </c>
      <c r="AW63" s="82">
        <v>824</v>
      </c>
      <c r="AX63" s="82">
        <v>397</v>
      </c>
      <c r="AY63" s="82">
        <v>379</v>
      </c>
      <c r="AZ63" s="82">
        <v>400</v>
      </c>
      <c r="BA63" s="82">
        <v>598</v>
      </c>
      <c r="BB63" s="82">
        <v>588</v>
      </c>
      <c r="BC63" s="82">
        <v>638</v>
      </c>
      <c r="BD63" s="82">
        <v>968</v>
      </c>
      <c r="BE63" s="82">
        <v>912</v>
      </c>
      <c r="BF63" s="82">
        <v>1000</v>
      </c>
      <c r="BG63" s="82">
        <v>1733</v>
      </c>
      <c r="BH63" s="82">
        <v>1611</v>
      </c>
      <c r="BI63" s="82">
        <v>1781</v>
      </c>
      <c r="BJ63" s="82">
        <v>5181</v>
      </c>
      <c r="BK63" s="82">
        <v>4752</v>
      </c>
      <c r="BL63" s="84">
        <v>5529</v>
      </c>
    </row>
    <row r="64" spans="1:72">
      <c r="A64" s="85">
        <v>43949</v>
      </c>
      <c r="B64" s="82">
        <v>19545</v>
      </c>
      <c r="C64" s="82">
        <v>18455</v>
      </c>
      <c r="D64" s="82">
        <v>20438</v>
      </c>
      <c r="E64" s="82">
        <v>2665</v>
      </c>
      <c r="F64" s="82">
        <v>2638</v>
      </c>
      <c r="G64" s="82">
        <v>2647</v>
      </c>
      <c r="H64" s="82">
        <v>1157</v>
      </c>
      <c r="I64" s="82">
        <v>1158</v>
      </c>
      <c r="J64" s="82">
        <v>1232</v>
      </c>
      <c r="K64" s="82">
        <v>1613</v>
      </c>
      <c r="L64" s="82">
        <v>1583</v>
      </c>
      <c r="M64" s="82">
        <v>1664</v>
      </c>
      <c r="N64" s="82">
        <v>2223</v>
      </c>
      <c r="O64" s="82">
        <v>2098</v>
      </c>
      <c r="P64" s="82">
        <v>2355</v>
      </c>
      <c r="Q64" s="82">
        <v>3474</v>
      </c>
      <c r="R64" s="82">
        <v>3245</v>
      </c>
      <c r="S64" s="82">
        <v>3543</v>
      </c>
      <c r="T64" s="82">
        <v>8411</v>
      </c>
      <c r="U64" s="82">
        <v>7731</v>
      </c>
      <c r="V64" s="84">
        <v>8991</v>
      </c>
      <c r="W64" s="82">
        <v>9724</v>
      </c>
      <c r="X64" s="82">
        <v>9158</v>
      </c>
      <c r="Y64" s="82">
        <v>10098</v>
      </c>
      <c r="Z64" s="82">
        <v>1850</v>
      </c>
      <c r="AA64" s="82">
        <v>1737</v>
      </c>
      <c r="AB64" s="82">
        <v>1814</v>
      </c>
      <c r="AC64" s="82">
        <v>758</v>
      </c>
      <c r="AD64" s="82">
        <v>775</v>
      </c>
      <c r="AE64" s="82">
        <v>821</v>
      </c>
      <c r="AF64" s="82">
        <v>1000</v>
      </c>
      <c r="AG64" s="82">
        <v>983</v>
      </c>
      <c r="AH64" s="82">
        <v>1015</v>
      </c>
      <c r="AI64" s="82">
        <v>1243</v>
      </c>
      <c r="AJ64" s="82">
        <v>1173</v>
      </c>
      <c r="AK64" s="82">
        <v>1338</v>
      </c>
      <c r="AL64" s="82">
        <v>1719</v>
      </c>
      <c r="AM64" s="82">
        <v>1611</v>
      </c>
      <c r="AN64" s="82">
        <v>1729</v>
      </c>
      <c r="AO64" s="82">
        <v>3152</v>
      </c>
      <c r="AP64" s="82">
        <v>2878</v>
      </c>
      <c r="AQ64" s="84">
        <v>3376</v>
      </c>
      <c r="AR64" s="82">
        <v>9821</v>
      </c>
      <c r="AS64" s="82">
        <v>9297</v>
      </c>
      <c r="AT64" s="82">
        <v>10340</v>
      </c>
      <c r="AU64" s="82">
        <v>815</v>
      </c>
      <c r="AV64" s="82">
        <v>901</v>
      </c>
      <c r="AW64" s="82">
        <v>833</v>
      </c>
      <c r="AX64" s="82">
        <v>399</v>
      </c>
      <c r="AY64" s="82">
        <v>383</v>
      </c>
      <c r="AZ64" s="82">
        <v>411</v>
      </c>
      <c r="BA64" s="82">
        <v>613</v>
      </c>
      <c r="BB64" s="82">
        <v>600</v>
      </c>
      <c r="BC64" s="82">
        <v>649</v>
      </c>
      <c r="BD64" s="82">
        <v>980</v>
      </c>
      <c r="BE64" s="82">
        <v>925</v>
      </c>
      <c r="BF64" s="82">
        <v>1017</v>
      </c>
      <c r="BG64" s="82">
        <v>1755</v>
      </c>
      <c r="BH64" s="82">
        <v>1634</v>
      </c>
      <c r="BI64" s="82">
        <v>1814</v>
      </c>
      <c r="BJ64" s="82">
        <v>5259</v>
      </c>
      <c r="BK64" s="82">
        <v>4853</v>
      </c>
      <c r="BL64" s="84">
        <v>5615</v>
      </c>
    </row>
    <row r="65" spans="1:64">
      <c r="A65" s="85">
        <v>43950</v>
      </c>
      <c r="B65" s="82">
        <v>19840</v>
      </c>
      <c r="C65" s="82">
        <v>18754</v>
      </c>
      <c r="D65" s="82">
        <v>20714</v>
      </c>
      <c r="E65" s="82">
        <v>2701</v>
      </c>
      <c r="F65" s="82">
        <v>2682</v>
      </c>
      <c r="G65" s="82">
        <v>2684</v>
      </c>
      <c r="H65" s="82">
        <v>1175</v>
      </c>
      <c r="I65" s="82">
        <v>1180</v>
      </c>
      <c r="J65" s="82">
        <v>1246</v>
      </c>
      <c r="K65" s="82">
        <v>1631</v>
      </c>
      <c r="L65" s="82">
        <v>1613</v>
      </c>
      <c r="M65" s="82">
        <v>1687</v>
      </c>
      <c r="N65" s="82">
        <v>2250</v>
      </c>
      <c r="O65" s="82">
        <v>2123</v>
      </c>
      <c r="P65" s="82">
        <v>2386</v>
      </c>
      <c r="Q65" s="82">
        <v>3522</v>
      </c>
      <c r="R65" s="82">
        <v>3298</v>
      </c>
      <c r="S65" s="82">
        <v>3575</v>
      </c>
      <c r="T65" s="82">
        <v>8559</v>
      </c>
      <c r="U65" s="82">
        <v>7856</v>
      </c>
      <c r="V65" s="84">
        <v>9130</v>
      </c>
      <c r="W65" s="82">
        <v>9864</v>
      </c>
      <c r="X65" s="82">
        <v>9312</v>
      </c>
      <c r="Y65" s="82">
        <v>10228</v>
      </c>
      <c r="Z65" s="82">
        <v>1874</v>
      </c>
      <c r="AA65" s="82">
        <v>1767</v>
      </c>
      <c r="AB65" s="82">
        <v>1834</v>
      </c>
      <c r="AC65" s="82">
        <v>770</v>
      </c>
      <c r="AD65" s="82">
        <v>792</v>
      </c>
      <c r="AE65" s="82">
        <v>828</v>
      </c>
      <c r="AF65" s="82">
        <v>1011</v>
      </c>
      <c r="AG65" s="82">
        <v>1005</v>
      </c>
      <c r="AH65" s="82">
        <v>1026</v>
      </c>
      <c r="AI65" s="82">
        <v>1255</v>
      </c>
      <c r="AJ65" s="82">
        <v>1189</v>
      </c>
      <c r="AK65" s="82">
        <v>1357</v>
      </c>
      <c r="AL65" s="82">
        <v>1744</v>
      </c>
      <c r="AM65" s="82">
        <v>1637</v>
      </c>
      <c r="AN65" s="82">
        <v>1748</v>
      </c>
      <c r="AO65" s="82">
        <v>3208</v>
      </c>
      <c r="AP65" s="82">
        <v>2921</v>
      </c>
      <c r="AQ65" s="84">
        <v>3430</v>
      </c>
      <c r="AR65" s="82">
        <v>9976</v>
      </c>
      <c r="AS65" s="82">
        <v>9442</v>
      </c>
      <c r="AT65" s="82">
        <v>10486</v>
      </c>
      <c r="AU65" s="82">
        <v>827</v>
      </c>
      <c r="AV65" s="82">
        <v>915</v>
      </c>
      <c r="AW65" s="82">
        <v>850</v>
      </c>
      <c r="AX65" s="82">
        <v>405</v>
      </c>
      <c r="AY65" s="82">
        <v>388</v>
      </c>
      <c r="AZ65" s="82">
        <v>418</v>
      </c>
      <c r="BA65" s="82">
        <v>620</v>
      </c>
      <c r="BB65" s="82">
        <v>608</v>
      </c>
      <c r="BC65" s="82">
        <v>661</v>
      </c>
      <c r="BD65" s="82">
        <v>995</v>
      </c>
      <c r="BE65" s="82">
        <v>934</v>
      </c>
      <c r="BF65" s="82">
        <v>1029</v>
      </c>
      <c r="BG65" s="82">
        <v>1778</v>
      </c>
      <c r="BH65" s="82">
        <v>1661</v>
      </c>
      <c r="BI65" s="82">
        <v>1827</v>
      </c>
      <c r="BJ65" s="82">
        <v>5351</v>
      </c>
      <c r="BK65" s="82">
        <v>4935</v>
      </c>
      <c r="BL65" s="84">
        <v>5700</v>
      </c>
    </row>
    <row r="66" spans="1:64">
      <c r="A66" s="85">
        <v>43951</v>
      </c>
      <c r="B66" s="82">
        <v>20123</v>
      </c>
      <c r="C66" s="82">
        <v>19074</v>
      </c>
      <c r="D66" s="82">
        <v>21018</v>
      </c>
      <c r="E66" s="82">
        <v>2744</v>
      </c>
      <c r="F66" s="82">
        <v>2726</v>
      </c>
      <c r="G66" s="82">
        <v>2734</v>
      </c>
      <c r="H66" s="82">
        <v>1192</v>
      </c>
      <c r="I66" s="82">
        <v>1206</v>
      </c>
      <c r="J66" s="82">
        <v>1262</v>
      </c>
      <c r="K66" s="82">
        <v>1644</v>
      </c>
      <c r="L66" s="82">
        <v>1633</v>
      </c>
      <c r="M66" s="82">
        <v>1710</v>
      </c>
      <c r="N66" s="82">
        <v>2280</v>
      </c>
      <c r="O66" s="82">
        <v>2165</v>
      </c>
      <c r="P66" s="82">
        <v>2420</v>
      </c>
      <c r="Q66" s="82">
        <v>3582</v>
      </c>
      <c r="R66" s="82">
        <v>3343</v>
      </c>
      <c r="S66" s="82">
        <v>3630</v>
      </c>
      <c r="T66" s="82">
        <v>8679</v>
      </c>
      <c r="U66" s="82">
        <v>7999</v>
      </c>
      <c r="V66" s="84">
        <v>9256</v>
      </c>
      <c r="W66" s="82">
        <v>10004</v>
      </c>
      <c r="X66" s="82">
        <v>9462</v>
      </c>
      <c r="Y66" s="82">
        <v>10380</v>
      </c>
      <c r="Z66" s="82">
        <v>1907</v>
      </c>
      <c r="AA66" s="82">
        <v>1793</v>
      </c>
      <c r="AB66" s="82">
        <v>1861</v>
      </c>
      <c r="AC66" s="82">
        <v>780</v>
      </c>
      <c r="AD66" s="82">
        <v>811</v>
      </c>
      <c r="AE66" s="82">
        <v>840</v>
      </c>
      <c r="AF66" s="82">
        <v>1019</v>
      </c>
      <c r="AG66" s="82">
        <v>1015</v>
      </c>
      <c r="AH66" s="82">
        <v>1042</v>
      </c>
      <c r="AI66" s="82">
        <v>1275</v>
      </c>
      <c r="AJ66" s="82">
        <v>1216</v>
      </c>
      <c r="AK66" s="82">
        <v>1374</v>
      </c>
      <c r="AL66" s="82">
        <v>1772</v>
      </c>
      <c r="AM66" s="82">
        <v>1660</v>
      </c>
      <c r="AN66" s="82">
        <v>1773</v>
      </c>
      <c r="AO66" s="82">
        <v>3249</v>
      </c>
      <c r="AP66" s="82">
        <v>2966</v>
      </c>
      <c r="AQ66" s="84">
        <v>3485</v>
      </c>
      <c r="AR66" s="82">
        <v>10119</v>
      </c>
      <c r="AS66" s="82">
        <v>9612</v>
      </c>
      <c r="AT66" s="82">
        <v>10638</v>
      </c>
      <c r="AU66" s="82">
        <v>837</v>
      </c>
      <c r="AV66" s="82">
        <v>933</v>
      </c>
      <c r="AW66" s="82">
        <v>873</v>
      </c>
      <c r="AX66" s="82">
        <v>412</v>
      </c>
      <c r="AY66" s="82">
        <v>395</v>
      </c>
      <c r="AZ66" s="82">
        <v>422</v>
      </c>
      <c r="BA66" s="82">
        <v>625</v>
      </c>
      <c r="BB66" s="82">
        <v>618</v>
      </c>
      <c r="BC66" s="82">
        <v>668</v>
      </c>
      <c r="BD66" s="82">
        <v>1005</v>
      </c>
      <c r="BE66" s="82">
        <v>949</v>
      </c>
      <c r="BF66" s="82">
        <v>1046</v>
      </c>
      <c r="BG66" s="82">
        <v>1810</v>
      </c>
      <c r="BH66" s="82">
        <v>1683</v>
      </c>
      <c r="BI66" s="82">
        <v>1857</v>
      </c>
      <c r="BJ66" s="82">
        <v>5430</v>
      </c>
      <c r="BK66" s="82">
        <v>5033</v>
      </c>
      <c r="BL66" s="84">
        <v>5771</v>
      </c>
    </row>
    <row r="67" spans="1:64">
      <c r="A67" s="85">
        <v>43952</v>
      </c>
      <c r="B67" s="82">
        <v>20384</v>
      </c>
      <c r="C67" s="82">
        <v>19350</v>
      </c>
      <c r="D67" s="82">
        <v>21356</v>
      </c>
      <c r="E67" s="82">
        <v>2780</v>
      </c>
      <c r="F67" s="82">
        <v>2763</v>
      </c>
      <c r="G67" s="82">
        <v>2776</v>
      </c>
      <c r="H67" s="82">
        <v>1205</v>
      </c>
      <c r="I67" s="82">
        <v>1226</v>
      </c>
      <c r="J67" s="82">
        <v>1283</v>
      </c>
      <c r="K67" s="82">
        <v>1670</v>
      </c>
      <c r="L67" s="82">
        <v>1654</v>
      </c>
      <c r="M67" s="82">
        <v>1735</v>
      </c>
      <c r="N67" s="82">
        <v>2306</v>
      </c>
      <c r="O67" s="82">
        <v>2189</v>
      </c>
      <c r="P67" s="82">
        <v>2452</v>
      </c>
      <c r="Q67" s="82">
        <v>3630</v>
      </c>
      <c r="R67" s="82">
        <v>3386</v>
      </c>
      <c r="S67" s="82">
        <v>3691</v>
      </c>
      <c r="T67" s="82">
        <v>8791</v>
      </c>
      <c r="U67" s="82">
        <v>8130</v>
      </c>
      <c r="V67" s="84">
        <v>9413</v>
      </c>
      <c r="W67" s="82">
        <v>10115</v>
      </c>
      <c r="X67" s="82">
        <v>9596</v>
      </c>
      <c r="Y67" s="82">
        <v>10544</v>
      </c>
      <c r="Z67" s="82">
        <v>1930</v>
      </c>
      <c r="AA67" s="82">
        <v>1818</v>
      </c>
      <c r="AB67" s="82">
        <v>1889</v>
      </c>
      <c r="AC67" s="82">
        <v>789</v>
      </c>
      <c r="AD67" s="82">
        <v>825</v>
      </c>
      <c r="AE67" s="82">
        <v>854</v>
      </c>
      <c r="AF67" s="82">
        <v>1034</v>
      </c>
      <c r="AG67" s="82">
        <v>1032</v>
      </c>
      <c r="AH67" s="82">
        <v>1059</v>
      </c>
      <c r="AI67" s="82">
        <v>1293</v>
      </c>
      <c r="AJ67" s="82">
        <v>1225</v>
      </c>
      <c r="AK67" s="82">
        <v>1389</v>
      </c>
      <c r="AL67" s="82">
        <v>1785</v>
      </c>
      <c r="AM67" s="82">
        <v>1675</v>
      </c>
      <c r="AN67" s="82">
        <v>1804</v>
      </c>
      <c r="AO67" s="82">
        <v>3282</v>
      </c>
      <c r="AP67" s="82">
        <v>3020</v>
      </c>
      <c r="AQ67" s="84">
        <v>3544</v>
      </c>
      <c r="AR67" s="82">
        <v>10269</v>
      </c>
      <c r="AS67" s="82">
        <v>9754</v>
      </c>
      <c r="AT67" s="82">
        <v>10812</v>
      </c>
      <c r="AU67" s="82">
        <v>850</v>
      </c>
      <c r="AV67" s="82">
        <v>945</v>
      </c>
      <c r="AW67" s="82">
        <v>887</v>
      </c>
      <c r="AX67" s="82">
        <v>416</v>
      </c>
      <c r="AY67" s="82">
        <v>401</v>
      </c>
      <c r="AZ67" s="82">
        <v>429</v>
      </c>
      <c r="BA67" s="82">
        <v>636</v>
      </c>
      <c r="BB67" s="82">
        <v>622</v>
      </c>
      <c r="BC67" s="82">
        <v>676</v>
      </c>
      <c r="BD67" s="82">
        <v>1013</v>
      </c>
      <c r="BE67" s="82">
        <v>964</v>
      </c>
      <c r="BF67" s="82">
        <v>1063</v>
      </c>
      <c r="BG67" s="82">
        <v>1845</v>
      </c>
      <c r="BH67" s="82">
        <v>1711</v>
      </c>
      <c r="BI67" s="82">
        <v>1887</v>
      </c>
      <c r="BJ67" s="82">
        <v>5509</v>
      </c>
      <c r="BK67" s="82">
        <v>5110</v>
      </c>
      <c r="BL67" s="84">
        <v>5869</v>
      </c>
    </row>
    <row r="68" spans="1:64">
      <c r="A68" s="85">
        <v>43953</v>
      </c>
      <c r="B68" s="82">
        <v>20663</v>
      </c>
      <c r="C68" s="82">
        <v>19619</v>
      </c>
      <c r="D68" s="82">
        <v>21660</v>
      </c>
      <c r="E68" s="82">
        <v>2826</v>
      </c>
      <c r="F68" s="82">
        <v>2812</v>
      </c>
      <c r="G68" s="82">
        <v>2815</v>
      </c>
      <c r="H68" s="82">
        <v>1223</v>
      </c>
      <c r="I68" s="82">
        <v>1243</v>
      </c>
      <c r="J68" s="82">
        <v>1300</v>
      </c>
      <c r="K68" s="82">
        <v>1693</v>
      </c>
      <c r="L68" s="82">
        <v>1684</v>
      </c>
      <c r="M68" s="82">
        <v>1762</v>
      </c>
      <c r="N68" s="82">
        <v>2333</v>
      </c>
      <c r="O68" s="82">
        <v>2216</v>
      </c>
      <c r="P68" s="82">
        <v>2484</v>
      </c>
      <c r="Q68" s="82">
        <v>3680</v>
      </c>
      <c r="R68" s="82">
        <v>3432</v>
      </c>
      <c r="S68" s="82">
        <v>3747</v>
      </c>
      <c r="T68" s="82">
        <v>8906</v>
      </c>
      <c r="U68" s="82">
        <v>8230</v>
      </c>
      <c r="V68" s="84">
        <v>9546</v>
      </c>
      <c r="W68" s="82">
        <v>10250</v>
      </c>
      <c r="X68" s="82">
        <v>9736</v>
      </c>
      <c r="Y68" s="82">
        <v>10708</v>
      </c>
      <c r="Z68" s="82">
        <v>1959</v>
      </c>
      <c r="AA68" s="82">
        <v>1851</v>
      </c>
      <c r="AB68" s="82">
        <v>1917</v>
      </c>
      <c r="AC68" s="82">
        <v>803</v>
      </c>
      <c r="AD68" s="82">
        <v>835</v>
      </c>
      <c r="AE68" s="82">
        <v>868</v>
      </c>
      <c r="AF68" s="82">
        <v>1051</v>
      </c>
      <c r="AG68" s="82">
        <v>1053</v>
      </c>
      <c r="AH68" s="82">
        <v>1076</v>
      </c>
      <c r="AI68" s="82">
        <v>1308</v>
      </c>
      <c r="AJ68" s="82">
        <v>1242</v>
      </c>
      <c r="AK68" s="82">
        <v>1410</v>
      </c>
      <c r="AL68" s="82">
        <v>1805</v>
      </c>
      <c r="AM68" s="82">
        <v>1698</v>
      </c>
      <c r="AN68" s="82">
        <v>1830</v>
      </c>
      <c r="AO68" s="82">
        <v>3322</v>
      </c>
      <c r="AP68" s="82">
        <v>3056</v>
      </c>
      <c r="AQ68" s="84">
        <v>3602</v>
      </c>
      <c r="AR68" s="82">
        <v>10413</v>
      </c>
      <c r="AS68" s="82">
        <v>9883</v>
      </c>
      <c r="AT68" s="82">
        <v>10952</v>
      </c>
      <c r="AU68" s="82">
        <v>867</v>
      </c>
      <c r="AV68" s="82">
        <v>961</v>
      </c>
      <c r="AW68" s="82">
        <v>898</v>
      </c>
      <c r="AX68" s="82">
        <v>420</v>
      </c>
      <c r="AY68" s="82">
        <v>408</v>
      </c>
      <c r="AZ68" s="82">
        <v>432</v>
      </c>
      <c r="BA68" s="82">
        <v>642</v>
      </c>
      <c r="BB68" s="82">
        <v>631</v>
      </c>
      <c r="BC68" s="82">
        <v>686</v>
      </c>
      <c r="BD68" s="82">
        <v>1025</v>
      </c>
      <c r="BE68" s="82">
        <v>974</v>
      </c>
      <c r="BF68" s="82">
        <v>1074</v>
      </c>
      <c r="BG68" s="82">
        <v>1875</v>
      </c>
      <c r="BH68" s="82">
        <v>1734</v>
      </c>
      <c r="BI68" s="82">
        <v>1917</v>
      </c>
      <c r="BJ68" s="82">
        <v>5584</v>
      </c>
      <c r="BK68" s="82">
        <v>5174</v>
      </c>
      <c r="BL68" s="84">
        <v>5944</v>
      </c>
    </row>
    <row r="69" spans="1:64">
      <c r="A69" s="85">
        <v>43954</v>
      </c>
      <c r="B69" s="82">
        <v>20951</v>
      </c>
      <c r="C69" s="82">
        <v>19917</v>
      </c>
      <c r="D69" s="82">
        <v>21978</v>
      </c>
      <c r="E69" s="82">
        <v>2879</v>
      </c>
      <c r="F69" s="82">
        <v>2850</v>
      </c>
      <c r="G69" s="82">
        <v>2859</v>
      </c>
      <c r="H69" s="82">
        <v>1242</v>
      </c>
      <c r="I69" s="82">
        <v>1261</v>
      </c>
      <c r="J69" s="82">
        <v>1320</v>
      </c>
      <c r="K69" s="82">
        <v>1714</v>
      </c>
      <c r="L69" s="82">
        <v>1706</v>
      </c>
      <c r="M69" s="82">
        <v>1780</v>
      </c>
      <c r="N69" s="82">
        <v>2360</v>
      </c>
      <c r="O69" s="82">
        <v>2250</v>
      </c>
      <c r="P69" s="82">
        <v>2521</v>
      </c>
      <c r="Q69" s="82">
        <v>3734</v>
      </c>
      <c r="R69" s="82">
        <v>3490</v>
      </c>
      <c r="S69" s="82">
        <v>3812</v>
      </c>
      <c r="T69" s="82">
        <v>9020</v>
      </c>
      <c r="U69" s="82">
        <v>8358</v>
      </c>
      <c r="V69" s="84">
        <v>9680</v>
      </c>
      <c r="W69" s="82">
        <v>10398</v>
      </c>
      <c r="X69" s="82">
        <v>9874</v>
      </c>
      <c r="Y69" s="82">
        <v>10856</v>
      </c>
      <c r="Z69" s="82">
        <v>1999</v>
      </c>
      <c r="AA69" s="82">
        <v>1879</v>
      </c>
      <c r="AB69" s="82">
        <v>1947</v>
      </c>
      <c r="AC69" s="82">
        <v>813</v>
      </c>
      <c r="AD69" s="82">
        <v>845</v>
      </c>
      <c r="AE69" s="82">
        <v>882</v>
      </c>
      <c r="AF69" s="82">
        <v>1060</v>
      </c>
      <c r="AG69" s="82">
        <v>1067</v>
      </c>
      <c r="AH69" s="82">
        <v>1085</v>
      </c>
      <c r="AI69" s="82">
        <v>1328</v>
      </c>
      <c r="AJ69" s="82">
        <v>1259</v>
      </c>
      <c r="AK69" s="82">
        <v>1430</v>
      </c>
      <c r="AL69" s="82">
        <v>1832</v>
      </c>
      <c r="AM69" s="82">
        <v>1722</v>
      </c>
      <c r="AN69" s="82">
        <v>1858</v>
      </c>
      <c r="AO69" s="82">
        <v>3364</v>
      </c>
      <c r="AP69" s="82">
        <v>3101</v>
      </c>
      <c r="AQ69" s="84">
        <v>3649</v>
      </c>
      <c r="AR69" s="82">
        <v>10553</v>
      </c>
      <c r="AS69" s="82">
        <v>10043</v>
      </c>
      <c r="AT69" s="82">
        <v>11122</v>
      </c>
      <c r="AU69" s="82">
        <v>880</v>
      </c>
      <c r="AV69" s="82">
        <v>971</v>
      </c>
      <c r="AW69" s="82">
        <v>912</v>
      </c>
      <c r="AX69" s="82">
        <v>429</v>
      </c>
      <c r="AY69" s="82">
        <v>416</v>
      </c>
      <c r="AZ69" s="82">
        <v>438</v>
      </c>
      <c r="BA69" s="82">
        <v>654</v>
      </c>
      <c r="BB69" s="82">
        <v>639</v>
      </c>
      <c r="BC69" s="82">
        <v>695</v>
      </c>
      <c r="BD69" s="82">
        <v>1032</v>
      </c>
      <c r="BE69" s="82">
        <v>991</v>
      </c>
      <c r="BF69" s="82">
        <v>1091</v>
      </c>
      <c r="BG69" s="82">
        <v>1902</v>
      </c>
      <c r="BH69" s="82">
        <v>1768</v>
      </c>
      <c r="BI69" s="82">
        <v>1954</v>
      </c>
      <c r="BJ69" s="82">
        <v>5656</v>
      </c>
      <c r="BK69" s="82">
        <v>5257</v>
      </c>
      <c r="BL69" s="84">
        <v>6031</v>
      </c>
    </row>
    <row r="70" spans="1:64">
      <c r="A70" s="85">
        <v>43955</v>
      </c>
      <c r="B70" s="82">
        <v>21258</v>
      </c>
      <c r="C70" s="82">
        <v>20227</v>
      </c>
      <c r="D70" s="82">
        <v>22283</v>
      </c>
      <c r="E70" s="82">
        <v>2924</v>
      </c>
      <c r="F70" s="82">
        <v>2893</v>
      </c>
      <c r="G70" s="82">
        <v>2909</v>
      </c>
      <c r="H70" s="82">
        <v>1260</v>
      </c>
      <c r="I70" s="82">
        <v>1280</v>
      </c>
      <c r="J70" s="82">
        <v>1338</v>
      </c>
      <c r="K70" s="82">
        <v>1731</v>
      </c>
      <c r="L70" s="82">
        <v>1743</v>
      </c>
      <c r="M70" s="82">
        <v>1806</v>
      </c>
      <c r="N70" s="82">
        <v>2390</v>
      </c>
      <c r="O70" s="82">
        <v>2283</v>
      </c>
      <c r="P70" s="82">
        <v>2554</v>
      </c>
      <c r="Q70" s="82">
        <v>3803</v>
      </c>
      <c r="R70" s="82">
        <v>3539</v>
      </c>
      <c r="S70" s="82">
        <v>3860</v>
      </c>
      <c r="T70" s="82">
        <v>9148</v>
      </c>
      <c r="U70" s="82">
        <v>8487</v>
      </c>
      <c r="V70" s="84">
        <v>9810</v>
      </c>
      <c r="W70" s="82">
        <v>10545</v>
      </c>
      <c r="X70" s="82">
        <v>10026</v>
      </c>
      <c r="Y70" s="82">
        <v>11009</v>
      </c>
      <c r="Z70" s="82">
        <v>2030</v>
      </c>
      <c r="AA70" s="82">
        <v>1910</v>
      </c>
      <c r="AB70" s="82">
        <v>1982</v>
      </c>
      <c r="AC70" s="82">
        <v>825</v>
      </c>
      <c r="AD70" s="82">
        <v>859</v>
      </c>
      <c r="AE70" s="82">
        <v>896</v>
      </c>
      <c r="AF70" s="82">
        <v>1067</v>
      </c>
      <c r="AG70" s="82">
        <v>1091</v>
      </c>
      <c r="AH70" s="82">
        <v>1099</v>
      </c>
      <c r="AI70" s="82">
        <v>1341</v>
      </c>
      <c r="AJ70" s="82">
        <v>1274</v>
      </c>
      <c r="AK70" s="82">
        <v>1453</v>
      </c>
      <c r="AL70" s="82">
        <v>1872</v>
      </c>
      <c r="AM70" s="82">
        <v>1741</v>
      </c>
      <c r="AN70" s="82">
        <v>1879</v>
      </c>
      <c r="AO70" s="82">
        <v>3408</v>
      </c>
      <c r="AP70" s="82">
        <v>3150</v>
      </c>
      <c r="AQ70" s="84">
        <v>3695</v>
      </c>
      <c r="AR70" s="82">
        <v>10713</v>
      </c>
      <c r="AS70" s="82">
        <v>10201</v>
      </c>
      <c r="AT70" s="82">
        <v>11274</v>
      </c>
      <c r="AU70" s="82">
        <v>894</v>
      </c>
      <c r="AV70" s="82">
        <v>983</v>
      </c>
      <c r="AW70" s="82">
        <v>927</v>
      </c>
      <c r="AX70" s="82">
        <v>435</v>
      </c>
      <c r="AY70" s="82">
        <v>421</v>
      </c>
      <c r="AZ70" s="82">
        <v>442</v>
      </c>
      <c r="BA70" s="82">
        <v>664</v>
      </c>
      <c r="BB70" s="82">
        <v>652</v>
      </c>
      <c r="BC70" s="82">
        <v>707</v>
      </c>
      <c r="BD70" s="82">
        <v>1049</v>
      </c>
      <c r="BE70" s="82">
        <v>1009</v>
      </c>
      <c r="BF70" s="82">
        <v>1101</v>
      </c>
      <c r="BG70" s="82">
        <v>1931</v>
      </c>
      <c r="BH70" s="82">
        <v>1798</v>
      </c>
      <c r="BI70" s="82">
        <v>1981</v>
      </c>
      <c r="BJ70" s="82">
        <v>5740</v>
      </c>
      <c r="BK70" s="82">
        <v>5337</v>
      </c>
      <c r="BL70" s="84">
        <v>6115</v>
      </c>
    </row>
    <row r="71" spans="1:64">
      <c r="A71" s="85">
        <v>43956</v>
      </c>
      <c r="B71" s="82">
        <v>21563</v>
      </c>
      <c r="C71" s="82">
        <v>20543</v>
      </c>
      <c r="D71" s="82">
        <v>22613</v>
      </c>
      <c r="E71" s="82">
        <v>2963</v>
      </c>
      <c r="F71" s="82">
        <v>2935</v>
      </c>
      <c r="G71" s="82">
        <v>2951</v>
      </c>
      <c r="H71" s="82">
        <v>1278</v>
      </c>
      <c r="I71" s="82">
        <v>1302</v>
      </c>
      <c r="J71" s="82">
        <v>1353</v>
      </c>
      <c r="K71" s="82">
        <v>1752</v>
      </c>
      <c r="L71" s="82">
        <v>1769</v>
      </c>
      <c r="M71" s="82">
        <v>1834</v>
      </c>
      <c r="N71" s="82">
        <v>2440</v>
      </c>
      <c r="O71" s="82">
        <v>2315</v>
      </c>
      <c r="P71" s="82">
        <v>2595</v>
      </c>
      <c r="Q71" s="82">
        <v>3856</v>
      </c>
      <c r="R71" s="82">
        <v>3593</v>
      </c>
      <c r="S71" s="82">
        <v>3912</v>
      </c>
      <c r="T71" s="82">
        <v>9272</v>
      </c>
      <c r="U71" s="82">
        <v>8627</v>
      </c>
      <c r="V71" s="84">
        <v>9962</v>
      </c>
      <c r="W71" s="82">
        <v>10701</v>
      </c>
      <c r="X71" s="82">
        <v>10167</v>
      </c>
      <c r="Y71" s="82">
        <v>11162</v>
      </c>
      <c r="Z71" s="82">
        <v>2059</v>
      </c>
      <c r="AA71" s="82">
        <v>1932</v>
      </c>
      <c r="AB71" s="82">
        <v>2014</v>
      </c>
      <c r="AC71" s="82">
        <v>837</v>
      </c>
      <c r="AD71" s="82">
        <v>873</v>
      </c>
      <c r="AE71" s="82">
        <v>908</v>
      </c>
      <c r="AF71" s="82">
        <v>1079</v>
      </c>
      <c r="AG71" s="82">
        <v>1107</v>
      </c>
      <c r="AH71" s="82">
        <v>1118</v>
      </c>
      <c r="AI71" s="82">
        <v>1369</v>
      </c>
      <c r="AJ71" s="82">
        <v>1292</v>
      </c>
      <c r="AK71" s="82">
        <v>1471</v>
      </c>
      <c r="AL71" s="82">
        <v>1905</v>
      </c>
      <c r="AM71" s="82">
        <v>1771</v>
      </c>
      <c r="AN71" s="82">
        <v>1905</v>
      </c>
      <c r="AO71" s="82">
        <v>3450</v>
      </c>
      <c r="AP71" s="82">
        <v>3191</v>
      </c>
      <c r="AQ71" s="84">
        <v>3741</v>
      </c>
      <c r="AR71" s="82">
        <v>10862</v>
      </c>
      <c r="AS71" s="82">
        <v>10376</v>
      </c>
      <c r="AT71" s="82">
        <v>11451</v>
      </c>
      <c r="AU71" s="82">
        <v>904</v>
      </c>
      <c r="AV71" s="82">
        <v>1003</v>
      </c>
      <c r="AW71" s="82">
        <v>937</v>
      </c>
      <c r="AX71" s="82">
        <v>441</v>
      </c>
      <c r="AY71" s="82">
        <v>429</v>
      </c>
      <c r="AZ71" s="82">
        <v>445</v>
      </c>
      <c r="BA71" s="82">
        <v>673</v>
      </c>
      <c r="BB71" s="82">
        <v>662</v>
      </c>
      <c r="BC71" s="82">
        <v>716</v>
      </c>
      <c r="BD71" s="82">
        <v>1071</v>
      </c>
      <c r="BE71" s="82">
        <v>1023</v>
      </c>
      <c r="BF71" s="82">
        <v>1124</v>
      </c>
      <c r="BG71" s="82">
        <v>1951</v>
      </c>
      <c r="BH71" s="82">
        <v>1822</v>
      </c>
      <c r="BI71" s="82">
        <v>2007</v>
      </c>
      <c r="BJ71" s="82">
        <v>5822</v>
      </c>
      <c r="BK71" s="82">
        <v>5436</v>
      </c>
      <c r="BL71" s="84">
        <v>6221</v>
      </c>
    </row>
    <row r="72" spans="1:64">
      <c r="A72" s="85">
        <v>43957</v>
      </c>
      <c r="B72" s="82">
        <v>21859</v>
      </c>
      <c r="C72" s="82">
        <v>20819</v>
      </c>
      <c r="D72" s="82">
        <v>22929</v>
      </c>
      <c r="E72" s="82">
        <v>3009</v>
      </c>
      <c r="F72" s="82">
        <v>2972</v>
      </c>
      <c r="G72" s="82">
        <v>2994</v>
      </c>
      <c r="H72" s="82">
        <v>1296</v>
      </c>
      <c r="I72" s="82">
        <v>1321</v>
      </c>
      <c r="J72" s="82">
        <v>1375</v>
      </c>
      <c r="K72" s="82">
        <v>1777</v>
      </c>
      <c r="L72" s="82">
        <v>1787</v>
      </c>
      <c r="M72" s="82">
        <v>1865</v>
      </c>
      <c r="N72" s="82">
        <v>2469</v>
      </c>
      <c r="O72" s="82">
        <v>2353</v>
      </c>
      <c r="P72" s="82">
        <v>2629</v>
      </c>
      <c r="Q72" s="82">
        <v>3910</v>
      </c>
      <c r="R72" s="82">
        <v>3644</v>
      </c>
      <c r="S72" s="82">
        <v>3961</v>
      </c>
      <c r="T72" s="82">
        <v>9396</v>
      </c>
      <c r="U72" s="82">
        <v>8740</v>
      </c>
      <c r="V72" s="84">
        <v>10099</v>
      </c>
      <c r="W72" s="82">
        <v>10854</v>
      </c>
      <c r="X72" s="82">
        <v>10323</v>
      </c>
      <c r="Y72" s="82">
        <v>11326</v>
      </c>
      <c r="Z72" s="82">
        <v>2086</v>
      </c>
      <c r="AA72" s="82">
        <v>1956</v>
      </c>
      <c r="AB72" s="82">
        <v>2042</v>
      </c>
      <c r="AC72" s="82">
        <v>850</v>
      </c>
      <c r="AD72" s="82">
        <v>887</v>
      </c>
      <c r="AE72" s="82">
        <v>923</v>
      </c>
      <c r="AF72" s="82">
        <v>1091</v>
      </c>
      <c r="AG72" s="82">
        <v>1121</v>
      </c>
      <c r="AH72" s="82">
        <v>1137</v>
      </c>
      <c r="AI72" s="82">
        <v>1386</v>
      </c>
      <c r="AJ72" s="82">
        <v>1316</v>
      </c>
      <c r="AK72" s="82">
        <v>1493</v>
      </c>
      <c r="AL72" s="82">
        <v>1932</v>
      </c>
      <c r="AM72" s="82">
        <v>1801</v>
      </c>
      <c r="AN72" s="82">
        <v>1929</v>
      </c>
      <c r="AO72" s="82">
        <v>3507</v>
      </c>
      <c r="AP72" s="82">
        <v>3241</v>
      </c>
      <c r="AQ72" s="84">
        <v>3797</v>
      </c>
      <c r="AR72" s="82">
        <v>11005</v>
      </c>
      <c r="AS72" s="82">
        <v>10496</v>
      </c>
      <c r="AT72" s="82">
        <v>11603</v>
      </c>
      <c r="AU72" s="82">
        <v>923</v>
      </c>
      <c r="AV72" s="82">
        <v>1016</v>
      </c>
      <c r="AW72" s="82">
        <v>952</v>
      </c>
      <c r="AX72" s="82">
        <v>446</v>
      </c>
      <c r="AY72" s="82">
        <v>434</v>
      </c>
      <c r="AZ72" s="82">
        <v>452</v>
      </c>
      <c r="BA72" s="82">
        <v>686</v>
      </c>
      <c r="BB72" s="82">
        <v>666</v>
      </c>
      <c r="BC72" s="82">
        <v>728</v>
      </c>
      <c r="BD72" s="82">
        <v>1083</v>
      </c>
      <c r="BE72" s="82">
        <v>1037</v>
      </c>
      <c r="BF72" s="82">
        <v>1136</v>
      </c>
      <c r="BG72" s="82">
        <v>1978</v>
      </c>
      <c r="BH72" s="82">
        <v>1843</v>
      </c>
      <c r="BI72" s="82">
        <v>2032</v>
      </c>
      <c r="BJ72" s="82">
        <v>5889</v>
      </c>
      <c r="BK72" s="82">
        <v>5499</v>
      </c>
      <c r="BL72" s="84">
        <v>6302</v>
      </c>
    </row>
    <row r="73" spans="1:64">
      <c r="A73" s="85">
        <v>43958</v>
      </c>
      <c r="B73" s="82">
        <v>22174</v>
      </c>
      <c r="C73" s="82">
        <v>21127</v>
      </c>
      <c r="D73" s="82">
        <v>23261</v>
      </c>
      <c r="E73" s="82">
        <v>3058</v>
      </c>
      <c r="F73" s="82">
        <v>3026</v>
      </c>
      <c r="G73" s="82">
        <v>3038</v>
      </c>
      <c r="H73" s="82">
        <v>1319</v>
      </c>
      <c r="I73" s="82">
        <v>1335</v>
      </c>
      <c r="J73" s="82">
        <v>1392</v>
      </c>
      <c r="K73" s="82">
        <v>1805</v>
      </c>
      <c r="L73" s="82">
        <v>1811</v>
      </c>
      <c r="M73" s="82">
        <v>1891</v>
      </c>
      <c r="N73" s="82">
        <v>2508</v>
      </c>
      <c r="O73" s="82">
        <v>2388</v>
      </c>
      <c r="P73" s="82">
        <v>2679</v>
      </c>
      <c r="Q73" s="82">
        <v>3966</v>
      </c>
      <c r="R73" s="82">
        <v>3691</v>
      </c>
      <c r="S73" s="82">
        <v>4015</v>
      </c>
      <c r="T73" s="82">
        <v>9516</v>
      </c>
      <c r="U73" s="82">
        <v>8874</v>
      </c>
      <c r="V73" s="84">
        <v>10240</v>
      </c>
      <c r="W73" s="82">
        <v>11022</v>
      </c>
      <c r="X73" s="82">
        <v>10484</v>
      </c>
      <c r="Y73" s="82">
        <v>11483</v>
      </c>
      <c r="Z73" s="82">
        <v>2119</v>
      </c>
      <c r="AA73" s="82">
        <v>1997</v>
      </c>
      <c r="AB73" s="82">
        <v>2074</v>
      </c>
      <c r="AC73" s="82">
        <v>865</v>
      </c>
      <c r="AD73" s="82">
        <v>899</v>
      </c>
      <c r="AE73" s="82">
        <v>931</v>
      </c>
      <c r="AF73" s="82">
        <v>1109</v>
      </c>
      <c r="AG73" s="82">
        <v>1137</v>
      </c>
      <c r="AH73" s="82">
        <v>1153</v>
      </c>
      <c r="AI73" s="82">
        <v>1411</v>
      </c>
      <c r="AJ73" s="82">
        <v>1334</v>
      </c>
      <c r="AK73" s="82">
        <v>1519</v>
      </c>
      <c r="AL73" s="82">
        <v>1963</v>
      </c>
      <c r="AM73" s="82">
        <v>1828</v>
      </c>
      <c r="AN73" s="82">
        <v>1959</v>
      </c>
      <c r="AO73" s="82">
        <v>3553</v>
      </c>
      <c r="AP73" s="82">
        <v>3288</v>
      </c>
      <c r="AQ73" s="84">
        <v>3842</v>
      </c>
      <c r="AR73" s="82">
        <v>11152</v>
      </c>
      <c r="AS73" s="82">
        <v>10643</v>
      </c>
      <c r="AT73" s="82">
        <v>11778</v>
      </c>
      <c r="AU73" s="82">
        <v>939</v>
      </c>
      <c r="AV73" s="82">
        <v>1029</v>
      </c>
      <c r="AW73" s="82">
        <v>964</v>
      </c>
      <c r="AX73" s="82">
        <v>454</v>
      </c>
      <c r="AY73" s="82">
        <v>436</v>
      </c>
      <c r="AZ73" s="82">
        <v>461</v>
      </c>
      <c r="BA73" s="82">
        <v>696</v>
      </c>
      <c r="BB73" s="82">
        <v>674</v>
      </c>
      <c r="BC73" s="82">
        <v>738</v>
      </c>
      <c r="BD73" s="82">
        <v>1097</v>
      </c>
      <c r="BE73" s="82">
        <v>1054</v>
      </c>
      <c r="BF73" s="82">
        <v>1160</v>
      </c>
      <c r="BG73" s="82">
        <v>2003</v>
      </c>
      <c r="BH73" s="82">
        <v>1863</v>
      </c>
      <c r="BI73" s="82">
        <v>2056</v>
      </c>
      <c r="BJ73" s="82">
        <v>5963</v>
      </c>
      <c r="BK73" s="82">
        <v>5586</v>
      </c>
      <c r="BL73" s="84">
        <v>6398</v>
      </c>
    </row>
    <row r="74" spans="1:64">
      <c r="A74" s="85">
        <v>43959</v>
      </c>
      <c r="B74" s="82">
        <v>22484</v>
      </c>
      <c r="C74" s="82">
        <v>21407</v>
      </c>
      <c r="D74" s="82">
        <v>23577</v>
      </c>
      <c r="E74" s="82">
        <v>3095</v>
      </c>
      <c r="F74" s="82">
        <v>3067</v>
      </c>
      <c r="G74" s="82">
        <v>3084</v>
      </c>
      <c r="H74" s="82">
        <v>1330</v>
      </c>
      <c r="I74" s="82">
        <v>1350</v>
      </c>
      <c r="J74" s="82">
        <v>1406</v>
      </c>
      <c r="K74" s="82">
        <v>1826</v>
      </c>
      <c r="L74" s="82">
        <v>1833</v>
      </c>
      <c r="M74" s="82">
        <v>1920</v>
      </c>
      <c r="N74" s="82">
        <v>2559</v>
      </c>
      <c r="O74" s="82">
        <v>2424</v>
      </c>
      <c r="P74" s="82">
        <v>2714</v>
      </c>
      <c r="Q74" s="82">
        <v>4015</v>
      </c>
      <c r="R74" s="82">
        <v>3734</v>
      </c>
      <c r="S74" s="82">
        <v>4066</v>
      </c>
      <c r="T74" s="82">
        <v>9657</v>
      </c>
      <c r="U74" s="82">
        <v>8997</v>
      </c>
      <c r="V74" s="84">
        <v>10381</v>
      </c>
      <c r="W74" s="82">
        <v>11159</v>
      </c>
      <c r="X74" s="82">
        <v>10629</v>
      </c>
      <c r="Y74" s="82">
        <v>11654</v>
      </c>
      <c r="Z74" s="82">
        <v>2143</v>
      </c>
      <c r="AA74" s="82">
        <v>2023</v>
      </c>
      <c r="AB74" s="82">
        <v>2110</v>
      </c>
      <c r="AC74" s="82">
        <v>872</v>
      </c>
      <c r="AD74" s="82">
        <v>905</v>
      </c>
      <c r="AE74" s="82">
        <v>941</v>
      </c>
      <c r="AF74" s="82">
        <v>1121</v>
      </c>
      <c r="AG74" s="82">
        <v>1152</v>
      </c>
      <c r="AH74" s="82">
        <v>1171</v>
      </c>
      <c r="AI74" s="82">
        <v>1436</v>
      </c>
      <c r="AJ74" s="82">
        <v>1360</v>
      </c>
      <c r="AK74" s="82">
        <v>1541</v>
      </c>
      <c r="AL74" s="82">
        <v>1987</v>
      </c>
      <c r="AM74" s="82">
        <v>1848</v>
      </c>
      <c r="AN74" s="82">
        <v>1987</v>
      </c>
      <c r="AO74" s="82">
        <v>3598</v>
      </c>
      <c r="AP74" s="82">
        <v>3340</v>
      </c>
      <c r="AQ74" s="84">
        <v>3899</v>
      </c>
      <c r="AR74" s="82">
        <v>11325</v>
      </c>
      <c r="AS74" s="82">
        <v>10778</v>
      </c>
      <c r="AT74" s="82">
        <v>11923</v>
      </c>
      <c r="AU74" s="82">
        <v>952</v>
      </c>
      <c r="AV74" s="82">
        <v>1044</v>
      </c>
      <c r="AW74" s="82">
        <v>974</v>
      </c>
      <c r="AX74" s="82">
        <v>458</v>
      </c>
      <c r="AY74" s="82">
        <v>445</v>
      </c>
      <c r="AZ74" s="82">
        <v>465</v>
      </c>
      <c r="BA74" s="82">
        <v>705</v>
      </c>
      <c r="BB74" s="82">
        <v>681</v>
      </c>
      <c r="BC74" s="82">
        <v>749</v>
      </c>
      <c r="BD74" s="82">
        <v>1123</v>
      </c>
      <c r="BE74" s="82">
        <v>1064</v>
      </c>
      <c r="BF74" s="82">
        <v>1173</v>
      </c>
      <c r="BG74" s="82">
        <v>2028</v>
      </c>
      <c r="BH74" s="82">
        <v>1886</v>
      </c>
      <c r="BI74" s="82">
        <v>2079</v>
      </c>
      <c r="BJ74" s="82">
        <v>6059</v>
      </c>
      <c r="BK74" s="82">
        <v>5657</v>
      </c>
      <c r="BL74" s="84">
        <v>6482</v>
      </c>
    </row>
    <row r="75" spans="1:64">
      <c r="A75" s="85">
        <v>43960</v>
      </c>
      <c r="B75" s="82">
        <v>22783</v>
      </c>
      <c r="C75" s="82">
        <v>21653</v>
      </c>
      <c r="D75" s="82">
        <v>23880</v>
      </c>
      <c r="E75" s="82">
        <v>3147</v>
      </c>
      <c r="F75" s="82">
        <v>3099</v>
      </c>
      <c r="G75" s="82">
        <v>3118</v>
      </c>
      <c r="H75" s="82">
        <v>1350</v>
      </c>
      <c r="I75" s="82">
        <v>1372</v>
      </c>
      <c r="J75" s="82">
        <v>1425</v>
      </c>
      <c r="K75" s="82">
        <v>1844</v>
      </c>
      <c r="L75" s="82">
        <v>1860</v>
      </c>
      <c r="M75" s="82">
        <v>1945</v>
      </c>
      <c r="N75" s="82">
        <v>2596</v>
      </c>
      <c r="O75" s="82">
        <v>2451</v>
      </c>
      <c r="P75" s="82">
        <v>2749</v>
      </c>
      <c r="Q75" s="82">
        <v>4066</v>
      </c>
      <c r="R75" s="82">
        <v>3770</v>
      </c>
      <c r="S75" s="82">
        <v>4114</v>
      </c>
      <c r="T75" s="82">
        <v>9778</v>
      </c>
      <c r="U75" s="82">
        <v>9099</v>
      </c>
      <c r="V75" s="84">
        <v>10522</v>
      </c>
      <c r="W75" s="82">
        <v>11321</v>
      </c>
      <c r="X75" s="82">
        <v>10741</v>
      </c>
      <c r="Y75" s="82">
        <v>11792</v>
      </c>
      <c r="Z75" s="82">
        <v>2174</v>
      </c>
      <c r="AA75" s="82">
        <v>2042</v>
      </c>
      <c r="AB75" s="82">
        <v>2135</v>
      </c>
      <c r="AC75" s="82">
        <v>885</v>
      </c>
      <c r="AD75" s="82">
        <v>920</v>
      </c>
      <c r="AE75" s="82">
        <v>952</v>
      </c>
      <c r="AF75" s="82">
        <v>1133</v>
      </c>
      <c r="AG75" s="82">
        <v>1169</v>
      </c>
      <c r="AH75" s="82">
        <v>1187</v>
      </c>
      <c r="AI75" s="82">
        <v>1457</v>
      </c>
      <c r="AJ75" s="82">
        <v>1373</v>
      </c>
      <c r="AK75" s="82">
        <v>1557</v>
      </c>
      <c r="AL75" s="82">
        <v>2019</v>
      </c>
      <c r="AM75" s="82">
        <v>1861</v>
      </c>
      <c r="AN75" s="82">
        <v>2008</v>
      </c>
      <c r="AO75" s="82">
        <v>3651</v>
      </c>
      <c r="AP75" s="82">
        <v>3375</v>
      </c>
      <c r="AQ75" s="84">
        <v>3948</v>
      </c>
      <c r="AR75" s="82">
        <v>11462</v>
      </c>
      <c r="AS75" s="82">
        <v>10912</v>
      </c>
      <c r="AT75" s="82">
        <v>12088</v>
      </c>
      <c r="AU75" s="82">
        <v>973</v>
      </c>
      <c r="AV75" s="82">
        <v>1057</v>
      </c>
      <c r="AW75" s="82">
        <v>983</v>
      </c>
      <c r="AX75" s="82">
        <v>465</v>
      </c>
      <c r="AY75" s="82">
        <v>452</v>
      </c>
      <c r="AZ75" s="82">
        <v>473</v>
      </c>
      <c r="BA75" s="82">
        <v>711</v>
      </c>
      <c r="BB75" s="82">
        <v>691</v>
      </c>
      <c r="BC75" s="82">
        <v>758</v>
      </c>
      <c r="BD75" s="82">
        <v>1139</v>
      </c>
      <c r="BE75" s="82">
        <v>1078</v>
      </c>
      <c r="BF75" s="82">
        <v>1192</v>
      </c>
      <c r="BG75" s="82">
        <v>2047</v>
      </c>
      <c r="BH75" s="82">
        <v>1909</v>
      </c>
      <c r="BI75" s="82">
        <v>2106</v>
      </c>
      <c r="BJ75" s="82">
        <v>6127</v>
      </c>
      <c r="BK75" s="82">
        <v>5724</v>
      </c>
      <c r="BL75" s="84">
        <v>6574</v>
      </c>
    </row>
    <row r="76" spans="1:64">
      <c r="A76" s="85">
        <v>43961</v>
      </c>
      <c r="B76" s="82">
        <v>23073</v>
      </c>
      <c r="C76" s="82">
        <v>21987</v>
      </c>
      <c r="D76" s="82">
        <v>24146</v>
      </c>
      <c r="E76" s="82">
        <v>3192</v>
      </c>
      <c r="F76" s="82">
        <v>3138</v>
      </c>
      <c r="G76" s="82">
        <v>3159</v>
      </c>
      <c r="H76" s="82">
        <v>1369</v>
      </c>
      <c r="I76" s="82">
        <v>1396</v>
      </c>
      <c r="J76" s="82">
        <v>1438</v>
      </c>
      <c r="K76" s="82">
        <v>1874</v>
      </c>
      <c r="L76" s="82">
        <v>1881</v>
      </c>
      <c r="M76" s="82">
        <v>1974</v>
      </c>
      <c r="N76" s="82">
        <v>2626</v>
      </c>
      <c r="O76" s="82">
        <v>2485</v>
      </c>
      <c r="P76" s="82">
        <v>2777</v>
      </c>
      <c r="Q76" s="82">
        <v>4118</v>
      </c>
      <c r="R76" s="82">
        <v>3835</v>
      </c>
      <c r="S76" s="82">
        <v>4166</v>
      </c>
      <c r="T76" s="82">
        <v>9892</v>
      </c>
      <c r="U76" s="82">
        <v>9250</v>
      </c>
      <c r="V76" s="84">
        <v>10625</v>
      </c>
      <c r="W76" s="82">
        <v>11481</v>
      </c>
      <c r="X76" s="82">
        <v>10914</v>
      </c>
      <c r="Y76" s="82">
        <v>11919</v>
      </c>
      <c r="Z76" s="82">
        <v>2206</v>
      </c>
      <c r="AA76" s="82">
        <v>2069</v>
      </c>
      <c r="AB76" s="82">
        <v>2162</v>
      </c>
      <c r="AC76" s="82">
        <v>900</v>
      </c>
      <c r="AD76" s="82">
        <v>934</v>
      </c>
      <c r="AE76" s="82">
        <v>962</v>
      </c>
      <c r="AF76" s="82">
        <v>1152</v>
      </c>
      <c r="AG76" s="82">
        <v>1183</v>
      </c>
      <c r="AH76" s="82">
        <v>1202</v>
      </c>
      <c r="AI76" s="82">
        <v>1472</v>
      </c>
      <c r="AJ76" s="82">
        <v>1397</v>
      </c>
      <c r="AK76" s="82">
        <v>1572</v>
      </c>
      <c r="AL76" s="82">
        <v>2051</v>
      </c>
      <c r="AM76" s="82">
        <v>1898</v>
      </c>
      <c r="AN76" s="82">
        <v>2033</v>
      </c>
      <c r="AO76" s="82">
        <v>3698</v>
      </c>
      <c r="AP76" s="82">
        <v>3432</v>
      </c>
      <c r="AQ76" s="84">
        <v>3983</v>
      </c>
      <c r="AR76" s="82">
        <v>11592</v>
      </c>
      <c r="AS76" s="82">
        <v>11073</v>
      </c>
      <c r="AT76" s="82">
        <v>12227</v>
      </c>
      <c r="AU76" s="82">
        <v>986</v>
      </c>
      <c r="AV76" s="82">
        <v>1069</v>
      </c>
      <c r="AW76" s="82">
        <v>997</v>
      </c>
      <c r="AX76" s="82">
        <v>469</v>
      </c>
      <c r="AY76" s="82">
        <v>462</v>
      </c>
      <c r="AZ76" s="82">
        <v>476</v>
      </c>
      <c r="BA76" s="82">
        <v>722</v>
      </c>
      <c r="BB76" s="82">
        <v>698</v>
      </c>
      <c r="BC76" s="82">
        <v>772</v>
      </c>
      <c r="BD76" s="82">
        <v>1154</v>
      </c>
      <c r="BE76" s="82">
        <v>1088</v>
      </c>
      <c r="BF76" s="82">
        <v>1205</v>
      </c>
      <c r="BG76" s="82">
        <v>2067</v>
      </c>
      <c r="BH76" s="82">
        <v>1937</v>
      </c>
      <c r="BI76" s="82">
        <v>2133</v>
      </c>
      <c r="BJ76" s="82">
        <v>6194</v>
      </c>
      <c r="BK76" s="82">
        <v>5818</v>
      </c>
      <c r="BL76" s="84">
        <v>6642</v>
      </c>
    </row>
    <row r="77" spans="1:64">
      <c r="A77" s="85">
        <v>43962</v>
      </c>
      <c r="B77" s="82">
        <v>23340</v>
      </c>
      <c r="C77" s="82">
        <v>22263</v>
      </c>
      <c r="D77" s="82">
        <v>24434</v>
      </c>
      <c r="E77" s="82">
        <v>3228</v>
      </c>
      <c r="F77" s="82">
        <v>3183</v>
      </c>
      <c r="G77" s="82">
        <v>3212</v>
      </c>
      <c r="H77" s="82">
        <v>1384</v>
      </c>
      <c r="I77" s="82">
        <v>1417</v>
      </c>
      <c r="J77" s="82">
        <v>1451</v>
      </c>
      <c r="K77" s="82">
        <v>1887</v>
      </c>
      <c r="L77" s="82">
        <v>1906</v>
      </c>
      <c r="M77" s="82">
        <v>1986</v>
      </c>
      <c r="N77" s="82">
        <v>2660</v>
      </c>
      <c r="O77" s="82">
        <v>2520</v>
      </c>
      <c r="P77" s="82">
        <v>2803</v>
      </c>
      <c r="Q77" s="82">
        <v>4172</v>
      </c>
      <c r="R77" s="82">
        <v>3873</v>
      </c>
      <c r="S77" s="82">
        <v>4223</v>
      </c>
      <c r="T77" s="82">
        <v>10007</v>
      </c>
      <c r="U77" s="82">
        <v>9362</v>
      </c>
      <c r="V77" s="84">
        <v>10752</v>
      </c>
      <c r="W77" s="82">
        <v>11615</v>
      </c>
      <c r="X77" s="82">
        <v>11065</v>
      </c>
      <c r="Y77" s="82">
        <v>12049</v>
      </c>
      <c r="Z77" s="82">
        <v>2228</v>
      </c>
      <c r="AA77" s="82">
        <v>2103</v>
      </c>
      <c r="AB77" s="82">
        <v>2200</v>
      </c>
      <c r="AC77" s="82">
        <v>913</v>
      </c>
      <c r="AD77" s="82">
        <v>949</v>
      </c>
      <c r="AE77" s="82">
        <v>968</v>
      </c>
      <c r="AF77" s="82">
        <v>1163</v>
      </c>
      <c r="AG77" s="82">
        <v>1201</v>
      </c>
      <c r="AH77" s="82">
        <v>1212</v>
      </c>
      <c r="AI77" s="82">
        <v>1495</v>
      </c>
      <c r="AJ77" s="82">
        <v>1415</v>
      </c>
      <c r="AK77" s="82">
        <v>1584</v>
      </c>
      <c r="AL77" s="82">
        <v>2075</v>
      </c>
      <c r="AM77" s="82">
        <v>1919</v>
      </c>
      <c r="AN77" s="82">
        <v>2058</v>
      </c>
      <c r="AO77" s="82">
        <v>3739</v>
      </c>
      <c r="AP77" s="82">
        <v>3477</v>
      </c>
      <c r="AQ77" s="84">
        <v>4022</v>
      </c>
      <c r="AR77" s="82">
        <v>11725</v>
      </c>
      <c r="AS77" s="82">
        <v>11198</v>
      </c>
      <c r="AT77" s="82">
        <v>12385</v>
      </c>
      <c r="AU77" s="82">
        <v>1000</v>
      </c>
      <c r="AV77" s="82">
        <v>1080</v>
      </c>
      <c r="AW77" s="82">
        <v>1012</v>
      </c>
      <c r="AX77" s="82">
        <v>471</v>
      </c>
      <c r="AY77" s="82">
        <v>468</v>
      </c>
      <c r="AZ77" s="82">
        <v>483</v>
      </c>
      <c r="BA77" s="82">
        <v>724</v>
      </c>
      <c r="BB77" s="82">
        <v>705</v>
      </c>
      <c r="BC77" s="82">
        <v>774</v>
      </c>
      <c r="BD77" s="82">
        <v>1165</v>
      </c>
      <c r="BE77" s="82">
        <v>1105</v>
      </c>
      <c r="BF77" s="82">
        <v>1219</v>
      </c>
      <c r="BG77" s="82">
        <v>2097</v>
      </c>
      <c r="BH77" s="82">
        <v>1954</v>
      </c>
      <c r="BI77" s="82">
        <v>2165</v>
      </c>
      <c r="BJ77" s="82">
        <v>6268</v>
      </c>
      <c r="BK77" s="82">
        <v>5885</v>
      </c>
      <c r="BL77" s="84">
        <v>6730</v>
      </c>
    </row>
    <row r="78" spans="1:64">
      <c r="A78" s="85">
        <v>43963</v>
      </c>
      <c r="B78" s="82">
        <v>23606</v>
      </c>
      <c r="C78" s="82">
        <v>22545</v>
      </c>
      <c r="D78" s="82">
        <v>24760</v>
      </c>
      <c r="E78" s="82">
        <v>3263</v>
      </c>
      <c r="F78" s="82">
        <v>3219</v>
      </c>
      <c r="G78" s="82">
        <v>3255</v>
      </c>
      <c r="H78" s="82">
        <v>1399</v>
      </c>
      <c r="I78" s="82">
        <v>1435</v>
      </c>
      <c r="J78" s="82">
        <v>1466</v>
      </c>
      <c r="K78" s="82">
        <v>1909</v>
      </c>
      <c r="L78" s="82">
        <v>1929</v>
      </c>
      <c r="M78" s="82">
        <v>2015</v>
      </c>
      <c r="N78" s="82">
        <v>2699</v>
      </c>
      <c r="O78" s="82">
        <v>2545</v>
      </c>
      <c r="P78" s="82">
        <v>2852</v>
      </c>
      <c r="Q78" s="82">
        <v>4221</v>
      </c>
      <c r="R78" s="82">
        <v>3934</v>
      </c>
      <c r="S78" s="82">
        <v>4284</v>
      </c>
      <c r="T78" s="82">
        <v>10113</v>
      </c>
      <c r="U78" s="82">
        <v>9481</v>
      </c>
      <c r="V78" s="84">
        <v>10881</v>
      </c>
      <c r="W78" s="82">
        <v>11755</v>
      </c>
      <c r="X78" s="82">
        <v>11207</v>
      </c>
      <c r="Y78" s="82">
        <v>12219</v>
      </c>
      <c r="Z78" s="82">
        <v>2251</v>
      </c>
      <c r="AA78" s="82">
        <v>2131</v>
      </c>
      <c r="AB78" s="82">
        <v>2231</v>
      </c>
      <c r="AC78" s="82">
        <v>924</v>
      </c>
      <c r="AD78" s="82">
        <v>960</v>
      </c>
      <c r="AE78" s="82">
        <v>976</v>
      </c>
      <c r="AF78" s="82">
        <v>1180</v>
      </c>
      <c r="AG78" s="82">
        <v>1213</v>
      </c>
      <c r="AH78" s="82">
        <v>1232</v>
      </c>
      <c r="AI78" s="82">
        <v>1515</v>
      </c>
      <c r="AJ78" s="82">
        <v>1425</v>
      </c>
      <c r="AK78" s="82">
        <v>1616</v>
      </c>
      <c r="AL78" s="82">
        <v>2101</v>
      </c>
      <c r="AM78" s="82">
        <v>1958</v>
      </c>
      <c r="AN78" s="82">
        <v>2085</v>
      </c>
      <c r="AO78" s="82">
        <v>3782</v>
      </c>
      <c r="AP78" s="82">
        <v>3519</v>
      </c>
      <c r="AQ78" s="84">
        <v>4074</v>
      </c>
      <c r="AR78" s="82">
        <v>11851</v>
      </c>
      <c r="AS78" s="82">
        <v>11338</v>
      </c>
      <c r="AT78" s="82">
        <v>12541</v>
      </c>
      <c r="AU78" s="82">
        <v>1012</v>
      </c>
      <c r="AV78" s="82">
        <v>1088</v>
      </c>
      <c r="AW78" s="82">
        <v>1024</v>
      </c>
      <c r="AX78" s="82">
        <v>475</v>
      </c>
      <c r="AY78" s="82">
        <v>475</v>
      </c>
      <c r="AZ78" s="82">
        <v>490</v>
      </c>
      <c r="BA78" s="82">
        <v>729</v>
      </c>
      <c r="BB78" s="82">
        <v>716</v>
      </c>
      <c r="BC78" s="82">
        <v>783</v>
      </c>
      <c r="BD78" s="82">
        <v>1184</v>
      </c>
      <c r="BE78" s="82">
        <v>1120</v>
      </c>
      <c r="BF78" s="82">
        <v>1236</v>
      </c>
      <c r="BG78" s="82">
        <v>2120</v>
      </c>
      <c r="BH78" s="82">
        <v>1976</v>
      </c>
      <c r="BI78" s="82">
        <v>2199</v>
      </c>
      <c r="BJ78" s="82">
        <v>6331</v>
      </c>
      <c r="BK78" s="82">
        <v>5962</v>
      </c>
      <c r="BL78" s="84">
        <v>6807</v>
      </c>
    </row>
    <row r="79" spans="1:64">
      <c r="A79" s="85">
        <v>43964</v>
      </c>
      <c r="B79" s="82">
        <v>23839</v>
      </c>
      <c r="C79" s="82">
        <v>22813</v>
      </c>
      <c r="D79" s="82">
        <v>25027</v>
      </c>
      <c r="E79" s="82">
        <v>3288</v>
      </c>
      <c r="F79" s="82">
        <v>3258</v>
      </c>
      <c r="G79" s="82">
        <v>3284</v>
      </c>
      <c r="H79" s="82">
        <v>1418</v>
      </c>
      <c r="I79" s="82">
        <v>1453</v>
      </c>
      <c r="J79" s="82">
        <v>1481</v>
      </c>
      <c r="K79" s="82">
        <v>1930</v>
      </c>
      <c r="L79" s="82">
        <v>1944</v>
      </c>
      <c r="M79" s="82">
        <v>2041</v>
      </c>
      <c r="N79" s="82">
        <v>2726</v>
      </c>
      <c r="O79" s="82">
        <v>2572</v>
      </c>
      <c r="P79" s="82">
        <v>2894</v>
      </c>
      <c r="Q79" s="82">
        <v>4265</v>
      </c>
      <c r="R79" s="82">
        <v>3982</v>
      </c>
      <c r="S79" s="82">
        <v>4337</v>
      </c>
      <c r="T79" s="82">
        <v>10210</v>
      </c>
      <c r="U79" s="82">
        <v>9602</v>
      </c>
      <c r="V79" s="84">
        <v>10983</v>
      </c>
      <c r="W79" s="82">
        <v>11860</v>
      </c>
      <c r="X79" s="82">
        <v>11320</v>
      </c>
      <c r="Y79" s="82">
        <v>12354</v>
      </c>
      <c r="Z79" s="82">
        <v>2265</v>
      </c>
      <c r="AA79" s="82">
        <v>2158</v>
      </c>
      <c r="AB79" s="82">
        <v>2252</v>
      </c>
      <c r="AC79" s="82">
        <v>935</v>
      </c>
      <c r="AD79" s="82">
        <v>971</v>
      </c>
      <c r="AE79" s="82">
        <v>984</v>
      </c>
      <c r="AF79" s="82">
        <v>1193</v>
      </c>
      <c r="AG79" s="82">
        <v>1216</v>
      </c>
      <c r="AH79" s="82">
        <v>1254</v>
      </c>
      <c r="AI79" s="82">
        <v>1530</v>
      </c>
      <c r="AJ79" s="82">
        <v>1441</v>
      </c>
      <c r="AK79" s="82">
        <v>1640</v>
      </c>
      <c r="AL79" s="82">
        <v>2123</v>
      </c>
      <c r="AM79" s="82">
        <v>1978</v>
      </c>
      <c r="AN79" s="82">
        <v>2106</v>
      </c>
      <c r="AO79" s="82">
        <v>3812</v>
      </c>
      <c r="AP79" s="82">
        <v>3555</v>
      </c>
      <c r="AQ79" s="84">
        <v>4113</v>
      </c>
      <c r="AR79" s="82">
        <v>11979</v>
      </c>
      <c r="AS79" s="82">
        <v>11493</v>
      </c>
      <c r="AT79" s="82">
        <v>12673</v>
      </c>
      <c r="AU79" s="82">
        <v>1023</v>
      </c>
      <c r="AV79" s="82">
        <v>1100</v>
      </c>
      <c r="AW79" s="82">
        <v>1032</v>
      </c>
      <c r="AX79" s="82">
        <v>483</v>
      </c>
      <c r="AY79" s="82">
        <v>482</v>
      </c>
      <c r="AZ79" s="82">
        <v>497</v>
      </c>
      <c r="BA79" s="82">
        <v>737</v>
      </c>
      <c r="BB79" s="82">
        <v>728</v>
      </c>
      <c r="BC79" s="82">
        <v>787</v>
      </c>
      <c r="BD79" s="82">
        <v>1196</v>
      </c>
      <c r="BE79" s="82">
        <v>1131</v>
      </c>
      <c r="BF79" s="82">
        <v>1254</v>
      </c>
      <c r="BG79" s="82">
        <v>2142</v>
      </c>
      <c r="BH79" s="82">
        <v>2004</v>
      </c>
      <c r="BI79" s="82">
        <v>2231</v>
      </c>
      <c r="BJ79" s="82">
        <v>6398</v>
      </c>
      <c r="BK79" s="82">
        <v>6047</v>
      </c>
      <c r="BL79" s="84">
        <v>6870</v>
      </c>
    </row>
    <row r="80" spans="1:64">
      <c r="A80" s="85">
        <v>43965</v>
      </c>
      <c r="B80" s="82">
        <v>24110</v>
      </c>
      <c r="C80" s="82">
        <v>23120</v>
      </c>
      <c r="D80" s="82">
        <v>25321</v>
      </c>
      <c r="E80" s="82">
        <v>3334</v>
      </c>
      <c r="F80" s="82">
        <v>3315</v>
      </c>
      <c r="G80" s="82">
        <v>3322</v>
      </c>
      <c r="H80" s="82">
        <v>1440</v>
      </c>
      <c r="I80" s="82">
        <v>1472</v>
      </c>
      <c r="J80" s="82">
        <v>1497</v>
      </c>
      <c r="K80" s="82">
        <v>1956</v>
      </c>
      <c r="L80" s="82">
        <v>1966</v>
      </c>
      <c r="M80" s="82">
        <v>2066</v>
      </c>
      <c r="N80" s="82">
        <v>2755</v>
      </c>
      <c r="O80" s="82">
        <v>2597</v>
      </c>
      <c r="P80" s="82">
        <v>2923</v>
      </c>
      <c r="Q80" s="82">
        <v>4316</v>
      </c>
      <c r="R80" s="82">
        <v>4040</v>
      </c>
      <c r="S80" s="82">
        <v>4391</v>
      </c>
      <c r="T80" s="82">
        <v>10307</v>
      </c>
      <c r="U80" s="82">
        <v>9728</v>
      </c>
      <c r="V80" s="84">
        <v>11114</v>
      </c>
      <c r="W80" s="82">
        <v>12014</v>
      </c>
      <c r="X80" s="82">
        <v>11482</v>
      </c>
      <c r="Y80" s="82">
        <v>12512</v>
      </c>
      <c r="Z80" s="82">
        <v>2299</v>
      </c>
      <c r="AA80" s="82">
        <v>2197</v>
      </c>
      <c r="AB80" s="82">
        <v>2276</v>
      </c>
      <c r="AC80" s="82">
        <v>953</v>
      </c>
      <c r="AD80" s="82">
        <v>984</v>
      </c>
      <c r="AE80" s="82">
        <v>996</v>
      </c>
      <c r="AF80" s="82">
        <v>1215</v>
      </c>
      <c r="AG80" s="82">
        <v>1234</v>
      </c>
      <c r="AH80" s="82">
        <v>1275</v>
      </c>
      <c r="AI80" s="82">
        <v>1550</v>
      </c>
      <c r="AJ80" s="82">
        <v>1458</v>
      </c>
      <c r="AK80" s="82">
        <v>1658</v>
      </c>
      <c r="AL80" s="82">
        <v>2144</v>
      </c>
      <c r="AM80" s="82">
        <v>2004</v>
      </c>
      <c r="AN80" s="82">
        <v>2137</v>
      </c>
      <c r="AO80" s="82">
        <v>3851</v>
      </c>
      <c r="AP80" s="82">
        <v>3604</v>
      </c>
      <c r="AQ80" s="84">
        <v>4164</v>
      </c>
      <c r="AR80" s="82">
        <v>12096</v>
      </c>
      <c r="AS80" s="82">
        <v>11638</v>
      </c>
      <c r="AT80" s="82">
        <v>12809</v>
      </c>
      <c r="AU80" s="82">
        <v>1035</v>
      </c>
      <c r="AV80" s="82">
        <v>1118</v>
      </c>
      <c r="AW80" s="82">
        <v>1046</v>
      </c>
      <c r="AX80" s="82">
        <v>487</v>
      </c>
      <c r="AY80" s="82">
        <v>488</v>
      </c>
      <c r="AZ80" s="82">
        <v>501</v>
      </c>
      <c r="BA80" s="82">
        <v>741</v>
      </c>
      <c r="BB80" s="82">
        <v>732</v>
      </c>
      <c r="BC80" s="82">
        <v>791</v>
      </c>
      <c r="BD80" s="82">
        <v>1205</v>
      </c>
      <c r="BE80" s="82">
        <v>1139</v>
      </c>
      <c r="BF80" s="82">
        <v>1265</v>
      </c>
      <c r="BG80" s="82">
        <v>2172</v>
      </c>
      <c r="BH80" s="82">
        <v>2036</v>
      </c>
      <c r="BI80" s="82">
        <v>2254</v>
      </c>
      <c r="BJ80" s="82">
        <v>6456</v>
      </c>
      <c r="BK80" s="82">
        <v>6124</v>
      </c>
      <c r="BL80" s="84">
        <v>6950</v>
      </c>
    </row>
    <row r="81" spans="1:64">
      <c r="A81" s="85">
        <v>43966</v>
      </c>
      <c r="B81" s="82">
        <v>24392</v>
      </c>
      <c r="C81" s="82">
        <v>23441</v>
      </c>
      <c r="D81" s="82">
        <v>25593</v>
      </c>
      <c r="E81" s="82">
        <v>3375</v>
      </c>
      <c r="F81" s="82">
        <v>3355</v>
      </c>
      <c r="G81" s="82">
        <v>3355</v>
      </c>
      <c r="H81" s="82">
        <v>1456</v>
      </c>
      <c r="I81" s="82">
        <v>1498</v>
      </c>
      <c r="J81" s="82">
        <v>1511</v>
      </c>
      <c r="K81" s="82">
        <v>1981</v>
      </c>
      <c r="L81" s="82">
        <v>1997</v>
      </c>
      <c r="M81" s="82">
        <v>2086</v>
      </c>
      <c r="N81" s="82">
        <v>2791</v>
      </c>
      <c r="O81" s="82">
        <v>2627</v>
      </c>
      <c r="P81" s="82">
        <v>2953</v>
      </c>
      <c r="Q81" s="82">
        <v>4370</v>
      </c>
      <c r="R81" s="82">
        <v>4105</v>
      </c>
      <c r="S81" s="82">
        <v>4445</v>
      </c>
      <c r="T81" s="82">
        <v>10417</v>
      </c>
      <c r="U81" s="82">
        <v>9857</v>
      </c>
      <c r="V81" s="84">
        <v>11235</v>
      </c>
      <c r="W81" s="82">
        <v>12161</v>
      </c>
      <c r="X81" s="82">
        <v>11635</v>
      </c>
      <c r="Y81" s="82">
        <v>12641</v>
      </c>
      <c r="Z81" s="82">
        <v>2326</v>
      </c>
      <c r="AA81" s="82">
        <v>2224</v>
      </c>
      <c r="AB81" s="82">
        <v>2299</v>
      </c>
      <c r="AC81" s="82">
        <v>963</v>
      </c>
      <c r="AD81" s="82">
        <v>1005</v>
      </c>
      <c r="AE81" s="82">
        <v>1005</v>
      </c>
      <c r="AF81" s="82">
        <v>1228</v>
      </c>
      <c r="AG81" s="82">
        <v>1246</v>
      </c>
      <c r="AH81" s="82">
        <v>1288</v>
      </c>
      <c r="AI81" s="82">
        <v>1572</v>
      </c>
      <c r="AJ81" s="82">
        <v>1473</v>
      </c>
      <c r="AK81" s="82">
        <v>1677</v>
      </c>
      <c r="AL81" s="82">
        <v>2176</v>
      </c>
      <c r="AM81" s="82">
        <v>2039</v>
      </c>
      <c r="AN81" s="82">
        <v>2158</v>
      </c>
      <c r="AO81" s="82">
        <v>3894</v>
      </c>
      <c r="AP81" s="82">
        <v>3647</v>
      </c>
      <c r="AQ81" s="84">
        <v>4208</v>
      </c>
      <c r="AR81" s="82">
        <v>12231</v>
      </c>
      <c r="AS81" s="82">
        <v>11806</v>
      </c>
      <c r="AT81" s="82">
        <v>12952</v>
      </c>
      <c r="AU81" s="82">
        <v>1049</v>
      </c>
      <c r="AV81" s="82">
        <v>1131</v>
      </c>
      <c r="AW81" s="82">
        <v>1056</v>
      </c>
      <c r="AX81" s="82">
        <v>493</v>
      </c>
      <c r="AY81" s="82">
        <v>493</v>
      </c>
      <c r="AZ81" s="82">
        <v>506</v>
      </c>
      <c r="BA81" s="82">
        <v>753</v>
      </c>
      <c r="BB81" s="82">
        <v>751</v>
      </c>
      <c r="BC81" s="82">
        <v>798</v>
      </c>
      <c r="BD81" s="82">
        <v>1219</v>
      </c>
      <c r="BE81" s="82">
        <v>1154</v>
      </c>
      <c r="BF81" s="82">
        <v>1276</v>
      </c>
      <c r="BG81" s="82">
        <v>2194</v>
      </c>
      <c r="BH81" s="82">
        <v>2066</v>
      </c>
      <c r="BI81" s="82">
        <v>2287</v>
      </c>
      <c r="BJ81" s="82">
        <v>6523</v>
      </c>
      <c r="BK81" s="82">
        <v>6210</v>
      </c>
      <c r="BL81" s="84">
        <v>7027</v>
      </c>
    </row>
    <row r="82" spans="1:64">
      <c r="A82" s="85">
        <v>43967</v>
      </c>
      <c r="B82" s="82">
        <v>24702</v>
      </c>
      <c r="C82" s="82">
        <v>23727</v>
      </c>
      <c r="D82" s="82">
        <v>25896</v>
      </c>
      <c r="E82" s="82">
        <v>3434</v>
      </c>
      <c r="F82" s="82">
        <v>3396</v>
      </c>
      <c r="G82" s="82">
        <v>3399</v>
      </c>
      <c r="H82" s="82">
        <v>1475</v>
      </c>
      <c r="I82" s="82">
        <v>1513</v>
      </c>
      <c r="J82" s="82">
        <v>1531</v>
      </c>
      <c r="K82" s="82">
        <v>2006</v>
      </c>
      <c r="L82" s="82">
        <v>2017</v>
      </c>
      <c r="M82" s="82">
        <v>2113</v>
      </c>
      <c r="N82" s="82">
        <v>2829</v>
      </c>
      <c r="O82" s="82">
        <v>2664</v>
      </c>
      <c r="P82" s="82">
        <v>2978</v>
      </c>
      <c r="Q82" s="82">
        <v>4424</v>
      </c>
      <c r="R82" s="82">
        <v>4150</v>
      </c>
      <c r="S82" s="82">
        <v>4502</v>
      </c>
      <c r="T82" s="82">
        <v>10532</v>
      </c>
      <c r="U82" s="82">
        <v>9985</v>
      </c>
      <c r="V82" s="84">
        <v>11365</v>
      </c>
      <c r="W82" s="82">
        <v>12318</v>
      </c>
      <c r="X82" s="82">
        <v>11780</v>
      </c>
      <c r="Y82" s="82">
        <v>12787</v>
      </c>
      <c r="Z82" s="82">
        <v>2362</v>
      </c>
      <c r="AA82" s="82">
        <v>2248</v>
      </c>
      <c r="AB82" s="82">
        <v>2330</v>
      </c>
      <c r="AC82" s="82">
        <v>979</v>
      </c>
      <c r="AD82" s="82">
        <v>1015</v>
      </c>
      <c r="AE82" s="82">
        <v>1021</v>
      </c>
      <c r="AF82" s="82">
        <v>1247</v>
      </c>
      <c r="AG82" s="82">
        <v>1258</v>
      </c>
      <c r="AH82" s="82">
        <v>1305</v>
      </c>
      <c r="AI82" s="82">
        <v>1591</v>
      </c>
      <c r="AJ82" s="82">
        <v>1498</v>
      </c>
      <c r="AK82" s="82">
        <v>1689</v>
      </c>
      <c r="AL82" s="82">
        <v>2203</v>
      </c>
      <c r="AM82" s="82">
        <v>2063</v>
      </c>
      <c r="AN82" s="82">
        <v>2191</v>
      </c>
      <c r="AO82" s="82">
        <v>3934</v>
      </c>
      <c r="AP82" s="82">
        <v>3697</v>
      </c>
      <c r="AQ82" s="84">
        <v>4245</v>
      </c>
      <c r="AR82" s="82">
        <v>12384</v>
      </c>
      <c r="AS82" s="82">
        <v>11947</v>
      </c>
      <c r="AT82" s="82">
        <v>13109</v>
      </c>
      <c r="AU82" s="82">
        <v>1072</v>
      </c>
      <c r="AV82" s="82">
        <v>1148</v>
      </c>
      <c r="AW82" s="82">
        <v>1069</v>
      </c>
      <c r="AX82" s="82">
        <v>496</v>
      </c>
      <c r="AY82" s="82">
        <v>498</v>
      </c>
      <c r="AZ82" s="82">
        <v>510</v>
      </c>
      <c r="BA82" s="82">
        <v>759</v>
      </c>
      <c r="BB82" s="82">
        <v>759</v>
      </c>
      <c r="BC82" s="82">
        <v>808</v>
      </c>
      <c r="BD82" s="82">
        <v>1238</v>
      </c>
      <c r="BE82" s="82">
        <v>1166</v>
      </c>
      <c r="BF82" s="82">
        <v>1289</v>
      </c>
      <c r="BG82" s="82">
        <v>2221</v>
      </c>
      <c r="BH82" s="82">
        <v>2087</v>
      </c>
      <c r="BI82" s="82">
        <v>2311</v>
      </c>
      <c r="BJ82" s="82">
        <v>6598</v>
      </c>
      <c r="BK82" s="82">
        <v>6288</v>
      </c>
      <c r="BL82" s="84">
        <v>7120</v>
      </c>
    </row>
    <row r="83" spans="1:64">
      <c r="A83" s="85">
        <v>43968</v>
      </c>
      <c r="B83" s="82">
        <v>24995</v>
      </c>
      <c r="C83" s="82">
        <v>23967</v>
      </c>
      <c r="D83" s="82">
        <v>26201</v>
      </c>
      <c r="E83" s="82">
        <v>3486</v>
      </c>
      <c r="F83" s="82">
        <v>3435</v>
      </c>
      <c r="G83" s="82">
        <v>3437</v>
      </c>
      <c r="H83" s="82">
        <v>1491</v>
      </c>
      <c r="I83" s="82">
        <v>1524</v>
      </c>
      <c r="J83" s="82">
        <v>1550</v>
      </c>
      <c r="K83" s="82">
        <v>2038</v>
      </c>
      <c r="L83" s="82">
        <v>2027</v>
      </c>
      <c r="M83" s="82">
        <v>2136</v>
      </c>
      <c r="N83" s="82">
        <v>2861</v>
      </c>
      <c r="O83" s="82">
        <v>2688</v>
      </c>
      <c r="P83" s="82">
        <v>3006</v>
      </c>
      <c r="Q83" s="82">
        <v>4475</v>
      </c>
      <c r="R83" s="82">
        <v>4192</v>
      </c>
      <c r="S83" s="82">
        <v>4573</v>
      </c>
      <c r="T83" s="82">
        <v>10642</v>
      </c>
      <c r="U83" s="82">
        <v>10099</v>
      </c>
      <c r="V83" s="84">
        <v>11491</v>
      </c>
      <c r="W83" s="82">
        <v>12459</v>
      </c>
      <c r="X83" s="82">
        <v>11891</v>
      </c>
      <c r="Y83" s="82">
        <v>12938</v>
      </c>
      <c r="Z83" s="82">
        <v>2399</v>
      </c>
      <c r="AA83" s="82">
        <v>2279</v>
      </c>
      <c r="AB83" s="82">
        <v>2360</v>
      </c>
      <c r="AC83" s="82">
        <v>989</v>
      </c>
      <c r="AD83" s="82">
        <v>1023</v>
      </c>
      <c r="AE83" s="82">
        <v>1035</v>
      </c>
      <c r="AF83" s="82">
        <v>1269</v>
      </c>
      <c r="AG83" s="82">
        <v>1266</v>
      </c>
      <c r="AH83" s="82">
        <v>1322</v>
      </c>
      <c r="AI83" s="82">
        <v>1610</v>
      </c>
      <c r="AJ83" s="82">
        <v>1509</v>
      </c>
      <c r="AK83" s="82">
        <v>1705</v>
      </c>
      <c r="AL83" s="82">
        <v>2221</v>
      </c>
      <c r="AM83" s="82">
        <v>2079</v>
      </c>
      <c r="AN83" s="82">
        <v>2224</v>
      </c>
      <c r="AO83" s="82">
        <v>3969</v>
      </c>
      <c r="AP83" s="82">
        <v>3734</v>
      </c>
      <c r="AQ83" s="84">
        <v>4286</v>
      </c>
      <c r="AR83" s="82">
        <v>12536</v>
      </c>
      <c r="AS83" s="82">
        <v>12076</v>
      </c>
      <c r="AT83" s="82">
        <v>13263</v>
      </c>
      <c r="AU83" s="82">
        <v>1087</v>
      </c>
      <c r="AV83" s="82">
        <v>1156</v>
      </c>
      <c r="AW83" s="82">
        <v>1077</v>
      </c>
      <c r="AX83" s="82">
        <v>502</v>
      </c>
      <c r="AY83" s="82">
        <v>501</v>
      </c>
      <c r="AZ83" s="82">
        <v>515</v>
      </c>
      <c r="BA83" s="82">
        <v>769</v>
      </c>
      <c r="BB83" s="82">
        <v>761</v>
      </c>
      <c r="BC83" s="82">
        <v>814</v>
      </c>
      <c r="BD83" s="82">
        <v>1251</v>
      </c>
      <c r="BE83" s="82">
        <v>1179</v>
      </c>
      <c r="BF83" s="82">
        <v>1301</v>
      </c>
      <c r="BG83" s="82">
        <v>2254</v>
      </c>
      <c r="BH83" s="82">
        <v>2113</v>
      </c>
      <c r="BI83" s="82">
        <v>2349</v>
      </c>
      <c r="BJ83" s="82">
        <v>6673</v>
      </c>
      <c r="BK83" s="82">
        <v>6365</v>
      </c>
      <c r="BL83" s="84">
        <v>7205</v>
      </c>
    </row>
    <row r="84" spans="1:64">
      <c r="A84" s="85">
        <v>43969</v>
      </c>
      <c r="B84" s="82">
        <v>25321</v>
      </c>
      <c r="C84" s="82">
        <v>24226</v>
      </c>
      <c r="D84" s="82">
        <v>26490</v>
      </c>
      <c r="E84" s="82">
        <v>3543</v>
      </c>
      <c r="F84" s="82">
        <v>3473</v>
      </c>
      <c r="G84" s="82">
        <v>3491</v>
      </c>
      <c r="H84" s="82">
        <v>1511</v>
      </c>
      <c r="I84" s="82">
        <v>1540</v>
      </c>
      <c r="J84" s="82">
        <v>1569</v>
      </c>
      <c r="K84" s="82">
        <v>2066</v>
      </c>
      <c r="L84" s="82">
        <v>2046</v>
      </c>
      <c r="M84" s="82">
        <v>2161</v>
      </c>
      <c r="N84" s="82">
        <v>2904</v>
      </c>
      <c r="O84" s="82">
        <v>2711</v>
      </c>
      <c r="P84" s="82">
        <v>3042</v>
      </c>
      <c r="Q84" s="82">
        <v>4537</v>
      </c>
      <c r="R84" s="82">
        <v>4239</v>
      </c>
      <c r="S84" s="82">
        <v>4621</v>
      </c>
      <c r="T84" s="82">
        <v>10758</v>
      </c>
      <c r="U84" s="82">
        <v>10215</v>
      </c>
      <c r="V84" s="84">
        <v>11598</v>
      </c>
      <c r="W84" s="82">
        <v>12624</v>
      </c>
      <c r="X84" s="82">
        <v>12015</v>
      </c>
      <c r="Y84" s="82">
        <v>13085</v>
      </c>
      <c r="Z84" s="82">
        <v>2442</v>
      </c>
      <c r="AA84" s="82">
        <v>2307</v>
      </c>
      <c r="AB84" s="82">
        <v>2394</v>
      </c>
      <c r="AC84" s="82">
        <v>1000</v>
      </c>
      <c r="AD84" s="82">
        <v>1034</v>
      </c>
      <c r="AE84" s="82">
        <v>1046</v>
      </c>
      <c r="AF84" s="82">
        <v>1289</v>
      </c>
      <c r="AG84" s="82">
        <v>1276</v>
      </c>
      <c r="AH84" s="82">
        <v>1335</v>
      </c>
      <c r="AI84" s="82">
        <v>1631</v>
      </c>
      <c r="AJ84" s="82">
        <v>1519</v>
      </c>
      <c r="AK84" s="82">
        <v>1723</v>
      </c>
      <c r="AL84" s="82">
        <v>2248</v>
      </c>
      <c r="AM84" s="82">
        <v>2101</v>
      </c>
      <c r="AN84" s="82">
        <v>2252</v>
      </c>
      <c r="AO84" s="82">
        <v>4012</v>
      </c>
      <c r="AP84" s="82">
        <v>3777</v>
      </c>
      <c r="AQ84" s="84">
        <v>4329</v>
      </c>
      <c r="AR84" s="82">
        <v>12697</v>
      </c>
      <c r="AS84" s="82">
        <v>12211</v>
      </c>
      <c r="AT84" s="82">
        <v>13405</v>
      </c>
      <c r="AU84" s="82">
        <v>1101</v>
      </c>
      <c r="AV84" s="82">
        <v>1166</v>
      </c>
      <c r="AW84" s="82">
        <v>1097</v>
      </c>
      <c r="AX84" s="82">
        <v>511</v>
      </c>
      <c r="AY84" s="82">
        <v>506</v>
      </c>
      <c r="AZ84" s="82">
        <v>523</v>
      </c>
      <c r="BA84" s="82">
        <v>777</v>
      </c>
      <c r="BB84" s="82">
        <v>770</v>
      </c>
      <c r="BC84" s="82">
        <v>826</v>
      </c>
      <c r="BD84" s="82">
        <v>1273</v>
      </c>
      <c r="BE84" s="82">
        <v>1192</v>
      </c>
      <c r="BF84" s="82">
        <v>1319</v>
      </c>
      <c r="BG84" s="82">
        <v>2289</v>
      </c>
      <c r="BH84" s="82">
        <v>2138</v>
      </c>
      <c r="BI84" s="82">
        <v>2369</v>
      </c>
      <c r="BJ84" s="82">
        <v>6746</v>
      </c>
      <c r="BK84" s="82">
        <v>6438</v>
      </c>
      <c r="BL84" s="84">
        <v>7269</v>
      </c>
    </row>
    <row r="85" spans="1:64">
      <c r="A85" s="85">
        <v>43970</v>
      </c>
      <c r="B85" s="82">
        <v>25612</v>
      </c>
      <c r="C85" s="82">
        <v>24486</v>
      </c>
      <c r="D85" s="82">
        <v>26782</v>
      </c>
      <c r="E85" s="82">
        <v>3585</v>
      </c>
      <c r="F85" s="82">
        <v>3515</v>
      </c>
      <c r="G85" s="82">
        <v>3534</v>
      </c>
      <c r="H85" s="82">
        <v>1525</v>
      </c>
      <c r="I85" s="82">
        <v>1560</v>
      </c>
      <c r="J85" s="82">
        <v>1588</v>
      </c>
      <c r="K85" s="82">
        <v>2096</v>
      </c>
      <c r="L85" s="82">
        <v>2060</v>
      </c>
      <c r="M85" s="82">
        <v>2186</v>
      </c>
      <c r="N85" s="82">
        <v>2938</v>
      </c>
      <c r="O85" s="82">
        <v>2734</v>
      </c>
      <c r="P85" s="82">
        <v>3075</v>
      </c>
      <c r="Q85" s="82">
        <v>4582</v>
      </c>
      <c r="R85" s="82">
        <v>4275</v>
      </c>
      <c r="S85" s="82">
        <v>4665</v>
      </c>
      <c r="T85" s="82">
        <v>10884</v>
      </c>
      <c r="U85" s="82">
        <v>10340</v>
      </c>
      <c r="V85" s="84">
        <v>11726</v>
      </c>
      <c r="W85" s="82">
        <v>12776</v>
      </c>
      <c r="X85" s="82">
        <v>12139</v>
      </c>
      <c r="Y85" s="82">
        <v>13244</v>
      </c>
      <c r="Z85" s="82">
        <v>2477</v>
      </c>
      <c r="AA85" s="82">
        <v>2337</v>
      </c>
      <c r="AB85" s="82">
        <v>2424</v>
      </c>
      <c r="AC85" s="82">
        <v>1012</v>
      </c>
      <c r="AD85" s="82">
        <v>1050</v>
      </c>
      <c r="AE85" s="82">
        <v>1058</v>
      </c>
      <c r="AF85" s="82">
        <v>1310</v>
      </c>
      <c r="AG85" s="82">
        <v>1288</v>
      </c>
      <c r="AH85" s="82">
        <v>1354</v>
      </c>
      <c r="AI85" s="82">
        <v>1645</v>
      </c>
      <c r="AJ85" s="82">
        <v>1530</v>
      </c>
      <c r="AK85" s="82">
        <v>1745</v>
      </c>
      <c r="AL85" s="82">
        <v>2268</v>
      </c>
      <c r="AM85" s="82">
        <v>2122</v>
      </c>
      <c r="AN85" s="82">
        <v>2273</v>
      </c>
      <c r="AO85" s="82">
        <v>4062</v>
      </c>
      <c r="AP85" s="82">
        <v>3811</v>
      </c>
      <c r="AQ85" s="84">
        <v>4384</v>
      </c>
      <c r="AR85" s="82">
        <v>12836</v>
      </c>
      <c r="AS85" s="82">
        <v>12347</v>
      </c>
      <c r="AT85" s="82">
        <v>13538</v>
      </c>
      <c r="AU85" s="82">
        <v>1108</v>
      </c>
      <c r="AV85" s="82">
        <v>1178</v>
      </c>
      <c r="AW85" s="82">
        <v>1110</v>
      </c>
      <c r="AX85" s="82">
        <v>513</v>
      </c>
      <c r="AY85" s="82">
        <v>510</v>
      </c>
      <c r="AZ85" s="82">
        <v>530</v>
      </c>
      <c r="BA85" s="82">
        <v>786</v>
      </c>
      <c r="BB85" s="82">
        <v>772</v>
      </c>
      <c r="BC85" s="82">
        <v>832</v>
      </c>
      <c r="BD85" s="82">
        <v>1293</v>
      </c>
      <c r="BE85" s="82">
        <v>1204</v>
      </c>
      <c r="BF85" s="82">
        <v>1330</v>
      </c>
      <c r="BG85" s="82">
        <v>2314</v>
      </c>
      <c r="BH85" s="82">
        <v>2153</v>
      </c>
      <c r="BI85" s="82">
        <v>2392</v>
      </c>
      <c r="BJ85" s="82">
        <v>6822</v>
      </c>
      <c r="BK85" s="82">
        <v>6529</v>
      </c>
      <c r="BL85" s="84">
        <v>7342</v>
      </c>
    </row>
    <row r="86" spans="1:64">
      <c r="A86" s="85">
        <v>43971</v>
      </c>
      <c r="B86" s="82">
        <v>25917</v>
      </c>
      <c r="C86" s="82">
        <v>24758</v>
      </c>
      <c r="D86" s="82">
        <v>27080</v>
      </c>
      <c r="E86" s="82">
        <v>3637</v>
      </c>
      <c r="F86" s="82">
        <v>3556</v>
      </c>
      <c r="G86" s="82">
        <v>3581</v>
      </c>
      <c r="H86" s="82">
        <v>1545</v>
      </c>
      <c r="I86" s="82">
        <v>1581</v>
      </c>
      <c r="J86" s="82">
        <v>1599</v>
      </c>
      <c r="K86" s="82">
        <v>2117</v>
      </c>
      <c r="L86" s="82">
        <v>2084</v>
      </c>
      <c r="M86" s="82">
        <v>2211</v>
      </c>
      <c r="N86" s="82">
        <v>2972</v>
      </c>
      <c r="O86" s="82">
        <v>2765</v>
      </c>
      <c r="P86" s="82">
        <v>3113</v>
      </c>
      <c r="Q86" s="82">
        <v>4630</v>
      </c>
      <c r="R86" s="82">
        <v>4318</v>
      </c>
      <c r="S86" s="82">
        <v>4716</v>
      </c>
      <c r="T86" s="82">
        <v>11014</v>
      </c>
      <c r="U86" s="82">
        <v>10452</v>
      </c>
      <c r="V86" s="84">
        <v>11852</v>
      </c>
      <c r="W86" s="82">
        <v>12940</v>
      </c>
      <c r="X86" s="82">
        <v>12259</v>
      </c>
      <c r="Y86" s="82">
        <v>13400</v>
      </c>
      <c r="Z86" s="82">
        <v>2512</v>
      </c>
      <c r="AA86" s="82">
        <v>2364</v>
      </c>
      <c r="AB86" s="82">
        <v>2453</v>
      </c>
      <c r="AC86" s="82">
        <v>1027</v>
      </c>
      <c r="AD86" s="82">
        <v>1060</v>
      </c>
      <c r="AE86" s="82">
        <v>1065</v>
      </c>
      <c r="AF86" s="82">
        <v>1325</v>
      </c>
      <c r="AG86" s="82">
        <v>1300</v>
      </c>
      <c r="AH86" s="82">
        <v>1369</v>
      </c>
      <c r="AI86" s="82">
        <v>1670</v>
      </c>
      <c r="AJ86" s="82">
        <v>1544</v>
      </c>
      <c r="AK86" s="82">
        <v>1771</v>
      </c>
      <c r="AL86" s="82">
        <v>2295</v>
      </c>
      <c r="AM86" s="82">
        <v>2138</v>
      </c>
      <c r="AN86" s="82">
        <v>2303</v>
      </c>
      <c r="AO86" s="82">
        <v>4109</v>
      </c>
      <c r="AP86" s="82">
        <v>3852</v>
      </c>
      <c r="AQ86" s="84">
        <v>4433</v>
      </c>
      <c r="AR86" s="82">
        <v>12977</v>
      </c>
      <c r="AS86" s="82">
        <v>12499</v>
      </c>
      <c r="AT86" s="82">
        <v>13680</v>
      </c>
      <c r="AU86" s="82">
        <v>1125</v>
      </c>
      <c r="AV86" s="82">
        <v>1192</v>
      </c>
      <c r="AW86" s="82">
        <v>1128</v>
      </c>
      <c r="AX86" s="82">
        <v>518</v>
      </c>
      <c r="AY86" s="82">
        <v>521</v>
      </c>
      <c r="AZ86" s="82">
        <v>534</v>
      </c>
      <c r="BA86" s="82">
        <v>792</v>
      </c>
      <c r="BB86" s="82">
        <v>784</v>
      </c>
      <c r="BC86" s="82">
        <v>842</v>
      </c>
      <c r="BD86" s="82">
        <v>1302</v>
      </c>
      <c r="BE86" s="82">
        <v>1221</v>
      </c>
      <c r="BF86" s="82">
        <v>1342</v>
      </c>
      <c r="BG86" s="82">
        <v>2335</v>
      </c>
      <c r="BH86" s="82">
        <v>2180</v>
      </c>
      <c r="BI86" s="82">
        <v>2413</v>
      </c>
      <c r="BJ86" s="82">
        <v>6905</v>
      </c>
      <c r="BK86" s="82">
        <v>6600</v>
      </c>
      <c r="BL86" s="84">
        <v>7419</v>
      </c>
    </row>
    <row r="87" spans="1:64">
      <c r="A87" s="85">
        <v>43972</v>
      </c>
      <c r="B87" s="82">
        <v>26210</v>
      </c>
      <c r="C87" s="82">
        <v>25024</v>
      </c>
      <c r="D87" s="82">
        <v>27365</v>
      </c>
      <c r="E87" s="82">
        <v>3675</v>
      </c>
      <c r="F87" s="82">
        <v>3600</v>
      </c>
      <c r="G87" s="82">
        <v>3621</v>
      </c>
      <c r="H87" s="82">
        <v>1569</v>
      </c>
      <c r="I87" s="82">
        <v>1595</v>
      </c>
      <c r="J87" s="82">
        <v>1610</v>
      </c>
      <c r="K87" s="82">
        <v>2146</v>
      </c>
      <c r="L87" s="82">
        <v>2110</v>
      </c>
      <c r="M87" s="82">
        <v>2229</v>
      </c>
      <c r="N87" s="82">
        <v>2998</v>
      </c>
      <c r="O87" s="82">
        <v>2790</v>
      </c>
      <c r="P87" s="82">
        <v>3144</v>
      </c>
      <c r="Q87" s="82">
        <v>4685</v>
      </c>
      <c r="R87" s="82">
        <v>4366</v>
      </c>
      <c r="S87" s="82">
        <v>4764</v>
      </c>
      <c r="T87" s="82">
        <v>11135</v>
      </c>
      <c r="U87" s="82">
        <v>10561</v>
      </c>
      <c r="V87" s="84">
        <v>11989</v>
      </c>
      <c r="W87" s="82">
        <v>13080</v>
      </c>
      <c r="X87" s="82">
        <v>12387</v>
      </c>
      <c r="Y87" s="82">
        <v>13542</v>
      </c>
      <c r="Z87" s="82">
        <v>2535</v>
      </c>
      <c r="AA87" s="82">
        <v>2392</v>
      </c>
      <c r="AB87" s="82">
        <v>2475</v>
      </c>
      <c r="AC87" s="82">
        <v>1044</v>
      </c>
      <c r="AD87" s="82">
        <v>1071</v>
      </c>
      <c r="AE87" s="82">
        <v>1073</v>
      </c>
      <c r="AF87" s="82">
        <v>1342</v>
      </c>
      <c r="AG87" s="82">
        <v>1318</v>
      </c>
      <c r="AH87" s="82">
        <v>1379</v>
      </c>
      <c r="AI87" s="82">
        <v>1682</v>
      </c>
      <c r="AJ87" s="82">
        <v>1558</v>
      </c>
      <c r="AK87" s="82">
        <v>1791</v>
      </c>
      <c r="AL87" s="82">
        <v>2318</v>
      </c>
      <c r="AM87" s="82">
        <v>2160</v>
      </c>
      <c r="AN87" s="82">
        <v>2322</v>
      </c>
      <c r="AO87" s="82">
        <v>4157</v>
      </c>
      <c r="AP87" s="82">
        <v>3887</v>
      </c>
      <c r="AQ87" s="84">
        <v>4496</v>
      </c>
      <c r="AR87" s="82">
        <v>13130</v>
      </c>
      <c r="AS87" s="82">
        <v>12637</v>
      </c>
      <c r="AT87" s="82">
        <v>13823</v>
      </c>
      <c r="AU87" s="82">
        <v>1140</v>
      </c>
      <c r="AV87" s="82">
        <v>1208</v>
      </c>
      <c r="AW87" s="82">
        <v>1146</v>
      </c>
      <c r="AX87" s="82">
        <v>525</v>
      </c>
      <c r="AY87" s="82">
        <v>524</v>
      </c>
      <c r="AZ87" s="82">
        <v>537</v>
      </c>
      <c r="BA87" s="82">
        <v>804</v>
      </c>
      <c r="BB87" s="82">
        <v>792</v>
      </c>
      <c r="BC87" s="82">
        <v>850</v>
      </c>
      <c r="BD87" s="82">
        <v>1316</v>
      </c>
      <c r="BE87" s="82">
        <v>1232</v>
      </c>
      <c r="BF87" s="82">
        <v>1353</v>
      </c>
      <c r="BG87" s="82">
        <v>2367</v>
      </c>
      <c r="BH87" s="82">
        <v>2206</v>
      </c>
      <c r="BI87" s="82">
        <v>2442</v>
      </c>
      <c r="BJ87" s="82">
        <v>6978</v>
      </c>
      <c r="BK87" s="82">
        <v>6674</v>
      </c>
      <c r="BL87" s="84">
        <v>7493</v>
      </c>
    </row>
    <row r="88" spans="1:64">
      <c r="A88" s="85">
        <v>43973</v>
      </c>
      <c r="B88" s="82">
        <v>26469</v>
      </c>
      <c r="C88" s="82">
        <v>25302</v>
      </c>
      <c r="D88" s="82">
        <v>27646</v>
      </c>
      <c r="E88" s="82">
        <v>3715</v>
      </c>
      <c r="F88" s="82">
        <v>3648</v>
      </c>
      <c r="G88" s="82">
        <v>3667</v>
      </c>
      <c r="H88" s="82">
        <v>1583</v>
      </c>
      <c r="I88" s="82">
        <v>1621</v>
      </c>
      <c r="J88" s="82">
        <v>1630</v>
      </c>
      <c r="K88" s="82">
        <v>2169</v>
      </c>
      <c r="L88" s="82">
        <v>2128</v>
      </c>
      <c r="M88" s="82">
        <v>2253</v>
      </c>
      <c r="N88" s="82">
        <v>3030</v>
      </c>
      <c r="O88" s="82">
        <v>2817</v>
      </c>
      <c r="P88" s="82">
        <v>3172</v>
      </c>
      <c r="Q88" s="82">
        <v>4732</v>
      </c>
      <c r="R88" s="82">
        <v>4418</v>
      </c>
      <c r="S88" s="82">
        <v>4812</v>
      </c>
      <c r="T88" s="82">
        <v>11238</v>
      </c>
      <c r="U88" s="82">
        <v>10668</v>
      </c>
      <c r="V88" s="84">
        <v>12104</v>
      </c>
      <c r="W88" s="82">
        <v>13213</v>
      </c>
      <c r="X88" s="82">
        <v>12511</v>
      </c>
      <c r="Y88" s="82">
        <v>13698</v>
      </c>
      <c r="Z88" s="82">
        <v>2559</v>
      </c>
      <c r="AA88" s="82">
        <v>2425</v>
      </c>
      <c r="AB88" s="82">
        <v>2513</v>
      </c>
      <c r="AC88" s="82">
        <v>1055</v>
      </c>
      <c r="AD88" s="82">
        <v>1086</v>
      </c>
      <c r="AE88" s="82">
        <v>1088</v>
      </c>
      <c r="AF88" s="82">
        <v>1353</v>
      </c>
      <c r="AG88" s="82">
        <v>1329</v>
      </c>
      <c r="AH88" s="82">
        <v>1392</v>
      </c>
      <c r="AI88" s="82">
        <v>1704</v>
      </c>
      <c r="AJ88" s="82">
        <v>1573</v>
      </c>
      <c r="AK88" s="82">
        <v>1808</v>
      </c>
      <c r="AL88" s="82">
        <v>2346</v>
      </c>
      <c r="AM88" s="82">
        <v>2178</v>
      </c>
      <c r="AN88" s="82">
        <v>2351</v>
      </c>
      <c r="AO88" s="82">
        <v>4194</v>
      </c>
      <c r="AP88" s="82">
        <v>3919</v>
      </c>
      <c r="AQ88" s="84">
        <v>4540</v>
      </c>
      <c r="AR88" s="82">
        <v>13256</v>
      </c>
      <c r="AS88" s="82">
        <v>12791</v>
      </c>
      <c r="AT88" s="82">
        <v>13948</v>
      </c>
      <c r="AU88" s="82">
        <v>1156</v>
      </c>
      <c r="AV88" s="82">
        <v>1223</v>
      </c>
      <c r="AW88" s="82">
        <v>1154</v>
      </c>
      <c r="AX88" s="82">
        <v>528</v>
      </c>
      <c r="AY88" s="82">
        <v>535</v>
      </c>
      <c r="AZ88" s="82">
        <v>542</v>
      </c>
      <c r="BA88" s="82">
        <v>816</v>
      </c>
      <c r="BB88" s="82">
        <v>799</v>
      </c>
      <c r="BC88" s="82">
        <v>861</v>
      </c>
      <c r="BD88" s="82">
        <v>1326</v>
      </c>
      <c r="BE88" s="82">
        <v>1244</v>
      </c>
      <c r="BF88" s="82">
        <v>1364</v>
      </c>
      <c r="BG88" s="82">
        <v>2386</v>
      </c>
      <c r="BH88" s="82">
        <v>2240</v>
      </c>
      <c r="BI88" s="82">
        <v>2461</v>
      </c>
      <c r="BJ88" s="82">
        <v>7044</v>
      </c>
      <c r="BK88" s="82">
        <v>6749</v>
      </c>
      <c r="BL88" s="84">
        <v>7564</v>
      </c>
    </row>
    <row r="89" spans="1:64">
      <c r="A89" s="85">
        <v>43974</v>
      </c>
      <c r="B89" s="82">
        <v>26797</v>
      </c>
      <c r="C89" s="82">
        <v>25552</v>
      </c>
      <c r="D89" s="82">
        <v>27947</v>
      </c>
      <c r="E89" s="82">
        <v>3759</v>
      </c>
      <c r="F89" s="82">
        <v>3694</v>
      </c>
      <c r="G89" s="82">
        <v>3712</v>
      </c>
      <c r="H89" s="82">
        <v>1604</v>
      </c>
      <c r="I89" s="82">
        <v>1644</v>
      </c>
      <c r="J89" s="82">
        <v>1641</v>
      </c>
      <c r="K89" s="82">
        <v>2200</v>
      </c>
      <c r="L89" s="82">
        <v>2154</v>
      </c>
      <c r="M89" s="82">
        <v>2285</v>
      </c>
      <c r="N89" s="82">
        <v>3067</v>
      </c>
      <c r="O89" s="82">
        <v>2845</v>
      </c>
      <c r="P89" s="82">
        <v>3208</v>
      </c>
      <c r="Q89" s="82">
        <v>4791</v>
      </c>
      <c r="R89" s="82">
        <v>4455</v>
      </c>
      <c r="S89" s="82">
        <v>4858</v>
      </c>
      <c r="T89" s="82">
        <v>11374</v>
      </c>
      <c r="U89" s="82">
        <v>10758</v>
      </c>
      <c r="V89" s="84">
        <v>12235</v>
      </c>
      <c r="W89" s="82">
        <v>13376</v>
      </c>
      <c r="X89" s="82">
        <v>12655</v>
      </c>
      <c r="Y89" s="82">
        <v>13858</v>
      </c>
      <c r="Z89" s="82">
        <v>2585</v>
      </c>
      <c r="AA89" s="82">
        <v>2456</v>
      </c>
      <c r="AB89" s="82">
        <v>2554</v>
      </c>
      <c r="AC89" s="82">
        <v>1072</v>
      </c>
      <c r="AD89" s="82">
        <v>1102</v>
      </c>
      <c r="AE89" s="82">
        <v>1097</v>
      </c>
      <c r="AF89" s="82">
        <v>1373</v>
      </c>
      <c r="AG89" s="82">
        <v>1348</v>
      </c>
      <c r="AH89" s="82">
        <v>1412</v>
      </c>
      <c r="AI89" s="82">
        <v>1727</v>
      </c>
      <c r="AJ89" s="82">
        <v>1593</v>
      </c>
      <c r="AK89" s="82">
        <v>1830</v>
      </c>
      <c r="AL89" s="82">
        <v>2378</v>
      </c>
      <c r="AM89" s="82">
        <v>2199</v>
      </c>
      <c r="AN89" s="82">
        <v>2373</v>
      </c>
      <c r="AO89" s="82">
        <v>4239</v>
      </c>
      <c r="AP89" s="82">
        <v>3956</v>
      </c>
      <c r="AQ89" s="84">
        <v>4586</v>
      </c>
      <c r="AR89" s="82">
        <v>13421</v>
      </c>
      <c r="AS89" s="82">
        <v>12897</v>
      </c>
      <c r="AT89" s="82">
        <v>14089</v>
      </c>
      <c r="AU89" s="82">
        <v>1174</v>
      </c>
      <c r="AV89" s="82">
        <v>1238</v>
      </c>
      <c r="AW89" s="82">
        <v>1158</v>
      </c>
      <c r="AX89" s="82">
        <v>532</v>
      </c>
      <c r="AY89" s="82">
        <v>542</v>
      </c>
      <c r="AZ89" s="82">
        <v>544</v>
      </c>
      <c r="BA89" s="82">
        <v>827</v>
      </c>
      <c r="BB89" s="82">
        <v>806</v>
      </c>
      <c r="BC89" s="82">
        <v>873</v>
      </c>
      <c r="BD89" s="82">
        <v>1340</v>
      </c>
      <c r="BE89" s="82">
        <v>1252</v>
      </c>
      <c r="BF89" s="82">
        <v>1378</v>
      </c>
      <c r="BG89" s="82">
        <v>2413</v>
      </c>
      <c r="BH89" s="82">
        <v>2256</v>
      </c>
      <c r="BI89" s="82">
        <v>2485</v>
      </c>
      <c r="BJ89" s="82">
        <v>7135</v>
      </c>
      <c r="BK89" s="82">
        <v>6802</v>
      </c>
      <c r="BL89" s="84">
        <v>7649</v>
      </c>
    </row>
    <row r="90" spans="1:64">
      <c r="A90" s="85">
        <v>43975</v>
      </c>
      <c r="B90" s="82">
        <v>27064</v>
      </c>
      <c r="C90" s="82">
        <v>25823</v>
      </c>
      <c r="D90" s="82">
        <v>28256</v>
      </c>
      <c r="E90" s="82">
        <v>3804</v>
      </c>
      <c r="F90" s="82">
        <v>3745</v>
      </c>
      <c r="G90" s="82">
        <v>3757</v>
      </c>
      <c r="H90" s="82">
        <v>1617</v>
      </c>
      <c r="I90" s="82">
        <v>1660</v>
      </c>
      <c r="J90" s="82">
        <v>1654</v>
      </c>
      <c r="K90" s="82">
        <v>2224</v>
      </c>
      <c r="L90" s="82">
        <v>2178</v>
      </c>
      <c r="M90" s="82">
        <v>2303</v>
      </c>
      <c r="N90" s="82">
        <v>3094</v>
      </c>
      <c r="O90" s="82">
        <v>2874</v>
      </c>
      <c r="P90" s="82">
        <v>3249</v>
      </c>
      <c r="Q90" s="82">
        <v>4844</v>
      </c>
      <c r="R90" s="82">
        <v>4492</v>
      </c>
      <c r="S90" s="82">
        <v>4907</v>
      </c>
      <c r="T90" s="82">
        <v>11479</v>
      </c>
      <c r="U90" s="82">
        <v>10872</v>
      </c>
      <c r="V90" s="84">
        <v>12378</v>
      </c>
      <c r="W90" s="82">
        <v>13520</v>
      </c>
      <c r="X90" s="82">
        <v>12780</v>
      </c>
      <c r="Y90" s="82">
        <v>14006</v>
      </c>
      <c r="Z90" s="82">
        <v>2617</v>
      </c>
      <c r="AA90" s="82">
        <v>2490</v>
      </c>
      <c r="AB90" s="82">
        <v>2584</v>
      </c>
      <c r="AC90" s="82">
        <v>1083</v>
      </c>
      <c r="AD90" s="82">
        <v>1116</v>
      </c>
      <c r="AE90" s="82">
        <v>1107</v>
      </c>
      <c r="AF90" s="82">
        <v>1389</v>
      </c>
      <c r="AG90" s="82">
        <v>1358</v>
      </c>
      <c r="AH90" s="82">
        <v>1422</v>
      </c>
      <c r="AI90" s="82">
        <v>1741</v>
      </c>
      <c r="AJ90" s="82">
        <v>1607</v>
      </c>
      <c r="AK90" s="82">
        <v>1857</v>
      </c>
      <c r="AL90" s="82">
        <v>2408</v>
      </c>
      <c r="AM90" s="82">
        <v>2210</v>
      </c>
      <c r="AN90" s="82">
        <v>2394</v>
      </c>
      <c r="AO90" s="82">
        <v>4280</v>
      </c>
      <c r="AP90" s="82">
        <v>3998</v>
      </c>
      <c r="AQ90" s="84">
        <v>4636</v>
      </c>
      <c r="AR90" s="82">
        <v>13544</v>
      </c>
      <c r="AS90" s="82">
        <v>13043</v>
      </c>
      <c r="AT90" s="82">
        <v>14250</v>
      </c>
      <c r="AU90" s="82">
        <v>1187</v>
      </c>
      <c r="AV90" s="82">
        <v>1255</v>
      </c>
      <c r="AW90" s="82">
        <v>1173</v>
      </c>
      <c r="AX90" s="82">
        <v>534</v>
      </c>
      <c r="AY90" s="82">
        <v>544</v>
      </c>
      <c r="AZ90" s="82">
        <v>547</v>
      </c>
      <c r="BA90" s="82">
        <v>835</v>
      </c>
      <c r="BB90" s="82">
        <v>820</v>
      </c>
      <c r="BC90" s="82">
        <v>881</v>
      </c>
      <c r="BD90" s="82">
        <v>1353</v>
      </c>
      <c r="BE90" s="82">
        <v>1267</v>
      </c>
      <c r="BF90" s="82">
        <v>1392</v>
      </c>
      <c r="BG90" s="82">
        <v>2436</v>
      </c>
      <c r="BH90" s="82">
        <v>2282</v>
      </c>
      <c r="BI90" s="82">
        <v>2513</v>
      </c>
      <c r="BJ90" s="82">
        <v>7199</v>
      </c>
      <c r="BK90" s="82">
        <v>6874</v>
      </c>
      <c r="BL90" s="84">
        <v>7742</v>
      </c>
    </row>
    <row r="91" spans="1:64">
      <c r="A91" s="85">
        <v>43976</v>
      </c>
      <c r="B91" s="82">
        <v>27314</v>
      </c>
      <c r="C91" s="82">
        <v>26122</v>
      </c>
      <c r="D91" s="82">
        <v>28606</v>
      </c>
      <c r="E91" s="82">
        <v>3837</v>
      </c>
      <c r="F91" s="82">
        <v>3790</v>
      </c>
      <c r="G91" s="82">
        <v>3816</v>
      </c>
      <c r="H91" s="82">
        <v>1638</v>
      </c>
      <c r="I91" s="82">
        <v>1675</v>
      </c>
      <c r="J91" s="82">
        <v>1678</v>
      </c>
      <c r="K91" s="82">
        <v>2247</v>
      </c>
      <c r="L91" s="82">
        <v>2201</v>
      </c>
      <c r="M91" s="82">
        <v>2342</v>
      </c>
      <c r="N91" s="82">
        <v>3124</v>
      </c>
      <c r="O91" s="82">
        <v>2904</v>
      </c>
      <c r="P91" s="82">
        <v>3279</v>
      </c>
      <c r="Q91" s="82">
        <v>4898</v>
      </c>
      <c r="R91" s="82">
        <v>4547</v>
      </c>
      <c r="S91" s="82">
        <v>4967</v>
      </c>
      <c r="T91" s="82">
        <v>11568</v>
      </c>
      <c r="U91" s="82">
        <v>11003</v>
      </c>
      <c r="V91" s="84">
        <v>12516</v>
      </c>
      <c r="W91" s="82">
        <v>13660</v>
      </c>
      <c r="X91" s="82">
        <v>12930</v>
      </c>
      <c r="Y91" s="82">
        <v>14182</v>
      </c>
      <c r="Z91" s="82">
        <v>2638</v>
      </c>
      <c r="AA91" s="82">
        <v>2526</v>
      </c>
      <c r="AB91" s="82">
        <v>2617</v>
      </c>
      <c r="AC91" s="82">
        <v>1098</v>
      </c>
      <c r="AD91" s="82">
        <v>1126</v>
      </c>
      <c r="AE91" s="82">
        <v>1125</v>
      </c>
      <c r="AF91" s="82">
        <v>1406</v>
      </c>
      <c r="AG91" s="82">
        <v>1369</v>
      </c>
      <c r="AH91" s="82">
        <v>1442</v>
      </c>
      <c r="AI91" s="82">
        <v>1763</v>
      </c>
      <c r="AJ91" s="82">
        <v>1620</v>
      </c>
      <c r="AK91" s="82">
        <v>1876</v>
      </c>
      <c r="AL91" s="82">
        <v>2441</v>
      </c>
      <c r="AM91" s="82">
        <v>2238</v>
      </c>
      <c r="AN91" s="82">
        <v>2426</v>
      </c>
      <c r="AO91" s="82">
        <v>4312</v>
      </c>
      <c r="AP91" s="82">
        <v>4050</v>
      </c>
      <c r="AQ91" s="84">
        <v>4690</v>
      </c>
      <c r="AR91" s="82">
        <v>13654</v>
      </c>
      <c r="AS91" s="82">
        <v>13192</v>
      </c>
      <c r="AT91" s="82">
        <v>14424</v>
      </c>
      <c r="AU91" s="82">
        <v>1199</v>
      </c>
      <c r="AV91" s="82">
        <v>1264</v>
      </c>
      <c r="AW91" s="82">
        <v>1199</v>
      </c>
      <c r="AX91" s="82">
        <v>540</v>
      </c>
      <c r="AY91" s="82">
        <v>549</v>
      </c>
      <c r="AZ91" s="82">
        <v>553</v>
      </c>
      <c r="BA91" s="82">
        <v>841</v>
      </c>
      <c r="BB91" s="82">
        <v>832</v>
      </c>
      <c r="BC91" s="82">
        <v>900</v>
      </c>
      <c r="BD91" s="82">
        <v>1361</v>
      </c>
      <c r="BE91" s="82">
        <v>1284</v>
      </c>
      <c r="BF91" s="82">
        <v>1403</v>
      </c>
      <c r="BG91" s="82">
        <v>2457</v>
      </c>
      <c r="BH91" s="82">
        <v>2309</v>
      </c>
      <c r="BI91" s="82">
        <v>2541</v>
      </c>
      <c r="BJ91" s="82">
        <v>7256</v>
      </c>
      <c r="BK91" s="82">
        <v>6953</v>
      </c>
      <c r="BL91" s="84">
        <v>7826</v>
      </c>
    </row>
    <row r="92" spans="1:64">
      <c r="A92" s="85">
        <v>43977</v>
      </c>
      <c r="B92" s="82">
        <v>27589</v>
      </c>
      <c r="C92" s="82">
        <v>26416</v>
      </c>
      <c r="D92" s="82">
        <v>28935</v>
      </c>
      <c r="E92" s="82">
        <v>3880</v>
      </c>
      <c r="F92" s="82">
        <v>3830</v>
      </c>
      <c r="G92" s="82">
        <v>3877</v>
      </c>
      <c r="H92" s="82">
        <v>1653</v>
      </c>
      <c r="I92" s="82">
        <v>1688</v>
      </c>
      <c r="J92" s="82">
        <v>1700</v>
      </c>
      <c r="K92" s="82">
        <v>2275</v>
      </c>
      <c r="L92" s="82">
        <v>2230</v>
      </c>
      <c r="M92" s="82">
        <v>2374</v>
      </c>
      <c r="N92" s="82">
        <v>3152</v>
      </c>
      <c r="O92" s="82">
        <v>2940</v>
      </c>
      <c r="P92" s="82">
        <v>3315</v>
      </c>
      <c r="Q92" s="82">
        <v>4957</v>
      </c>
      <c r="R92" s="82">
        <v>4596</v>
      </c>
      <c r="S92" s="82">
        <v>5015</v>
      </c>
      <c r="T92" s="82">
        <v>11670</v>
      </c>
      <c r="U92" s="82">
        <v>11129</v>
      </c>
      <c r="V92" s="84">
        <v>12646</v>
      </c>
      <c r="W92" s="82">
        <v>13804</v>
      </c>
      <c r="X92" s="82">
        <v>13090</v>
      </c>
      <c r="Y92" s="82">
        <v>14354</v>
      </c>
      <c r="Z92" s="82">
        <v>2668</v>
      </c>
      <c r="AA92" s="82">
        <v>2557</v>
      </c>
      <c r="AB92" s="82">
        <v>2665</v>
      </c>
      <c r="AC92" s="82">
        <v>1108</v>
      </c>
      <c r="AD92" s="82">
        <v>1135</v>
      </c>
      <c r="AE92" s="82">
        <v>1139</v>
      </c>
      <c r="AF92" s="82">
        <v>1425</v>
      </c>
      <c r="AG92" s="82">
        <v>1389</v>
      </c>
      <c r="AH92" s="82">
        <v>1460</v>
      </c>
      <c r="AI92" s="82">
        <v>1779</v>
      </c>
      <c r="AJ92" s="82">
        <v>1643</v>
      </c>
      <c r="AK92" s="82">
        <v>1894</v>
      </c>
      <c r="AL92" s="82">
        <v>2471</v>
      </c>
      <c r="AM92" s="82">
        <v>2267</v>
      </c>
      <c r="AN92" s="82">
        <v>2452</v>
      </c>
      <c r="AO92" s="82">
        <v>4351</v>
      </c>
      <c r="AP92" s="82">
        <v>4098</v>
      </c>
      <c r="AQ92" s="84">
        <v>4738</v>
      </c>
      <c r="AR92" s="82">
        <v>13785</v>
      </c>
      <c r="AS92" s="82">
        <v>13326</v>
      </c>
      <c r="AT92" s="82">
        <v>14581</v>
      </c>
      <c r="AU92" s="82">
        <v>1212</v>
      </c>
      <c r="AV92" s="82">
        <v>1273</v>
      </c>
      <c r="AW92" s="82">
        <v>1212</v>
      </c>
      <c r="AX92" s="82">
        <v>545</v>
      </c>
      <c r="AY92" s="82">
        <v>553</v>
      </c>
      <c r="AZ92" s="82">
        <v>561</v>
      </c>
      <c r="BA92" s="82">
        <v>850</v>
      </c>
      <c r="BB92" s="82">
        <v>841</v>
      </c>
      <c r="BC92" s="82">
        <v>914</v>
      </c>
      <c r="BD92" s="82">
        <v>1373</v>
      </c>
      <c r="BE92" s="82">
        <v>1297</v>
      </c>
      <c r="BF92" s="82">
        <v>1421</v>
      </c>
      <c r="BG92" s="82">
        <v>2486</v>
      </c>
      <c r="BH92" s="82">
        <v>2329</v>
      </c>
      <c r="BI92" s="82">
        <v>2563</v>
      </c>
      <c r="BJ92" s="82">
        <v>7319</v>
      </c>
      <c r="BK92" s="82">
        <v>7031</v>
      </c>
      <c r="BL92" s="84">
        <v>7908</v>
      </c>
    </row>
    <row r="93" spans="1:64">
      <c r="A93" s="85">
        <v>43978</v>
      </c>
      <c r="B93" s="82">
        <v>27903</v>
      </c>
      <c r="C93" s="82">
        <v>26675</v>
      </c>
      <c r="D93" s="82">
        <v>29271</v>
      </c>
      <c r="E93" s="82">
        <v>3935</v>
      </c>
      <c r="F93" s="82">
        <v>3863</v>
      </c>
      <c r="G93" s="82">
        <v>3925</v>
      </c>
      <c r="H93" s="82">
        <v>1666</v>
      </c>
      <c r="I93" s="82">
        <v>1704</v>
      </c>
      <c r="J93" s="82">
        <v>1720</v>
      </c>
      <c r="K93" s="82">
        <v>2289</v>
      </c>
      <c r="L93" s="82">
        <v>2259</v>
      </c>
      <c r="M93" s="82">
        <v>2407</v>
      </c>
      <c r="N93" s="82">
        <v>3191</v>
      </c>
      <c r="O93" s="82">
        <v>2968</v>
      </c>
      <c r="P93" s="82">
        <v>3354</v>
      </c>
      <c r="Q93" s="82">
        <v>5028</v>
      </c>
      <c r="R93" s="82">
        <v>4642</v>
      </c>
      <c r="S93" s="82">
        <v>5074</v>
      </c>
      <c r="T93" s="82">
        <v>11792</v>
      </c>
      <c r="U93" s="82">
        <v>11236</v>
      </c>
      <c r="V93" s="84">
        <v>12783</v>
      </c>
      <c r="W93" s="82">
        <v>13965</v>
      </c>
      <c r="X93" s="82">
        <v>13201</v>
      </c>
      <c r="Y93" s="82">
        <v>14532</v>
      </c>
      <c r="Z93" s="82">
        <v>2702</v>
      </c>
      <c r="AA93" s="82">
        <v>2577</v>
      </c>
      <c r="AB93" s="82">
        <v>2701</v>
      </c>
      <c r="AC93" s="82">
        <v>1116</v>
      </c>
      <c r="AD93" s="82">
        <v>1143</v>
      </c>
      <c r="AE93" s="82">
        <v>1152</v>
      </c>
      <c r="AF93" s="82">
        <v>1435</v>
      </c>
      <c r="AG93" s="82">
        <v>1405</v>
      </c>
      <c r="AH93" s="82">
        <v>1482</v>
      </c>
      <c r="AI93" s="82">
        <v>1801</v>
      </c>
      <c r="AJ93" s="82">
        <v>1653</v>
      </c>
      <c r="AK93" s="82">
        <v>1919</v>
      </c>
      <c r="AL93" s="82">
        <v>2513</v>
      </c>
      <c r="AM93" s="82">
        <v>2293</v>
      </c>
      <c r="AN93" s="82">
        <v>2482</v>
      </c>
      <c r="AO93" s="82">
        <v>4396</v>
      </c>
      <c r="AP93" s="82">
        <v>4129</v>
      </c>
      <c r="AQ93" s="84">
        <v>4790</v>
      </c>
      <c r="AR93" s="82">
        <v>13938</v>
      </c>
      <c r="AS93" s="82">
        <v>13474</v>
      </c>
      <c r="AT93" s="82">
        <v>14739</v>
      </c>
      <c r="AU93" s="82">
        <v>1233</v>
      </c>
      <c r="AV93" s="82">
        <v>1286</v>
      </c>
      <c r="AW93" s="82">
        <v>1224</v>
      </c>
      <c r="AX93" s="82">
        <v>550</v>
      </c>
      <c r="AY93" s="82">
        <v>561</v>
      </c>
      <c r="AZ93" s="82">
        <v>568</v>
      </c>
      <c r="BA93" s="82">
        <v>854</v>
      </c>
      <c r="BB93" s="82">
        <v>854</v>
      </c>
      <c r="BC93" s="82">
        <v>925</v>
      </c>
      <c r="BD93" s="82">
        <v>1390</v>
      </c>
      <c r="BE93" s="82">
        <v>1315</v>
      </c>
      <c r="BF93" s="82">
        <v>1435</v>
      </c>
      <c r="BG93" s="82">
        <v>2515</v>
      </c>
      <c r="BH93" s="82">
        <v>2349</v>
      </c>
      <c r="BI93" s="82">
        <v>2592</v>
      </c>
      <c r="BJ93" s="82">
        <v>7396</v>
      </c>
      <c r="BK93" s="82">
        <v>7107</v>
      </c>
      <c r="BL93" s="84">
        <v>7993</v>
      </c>
    </row>
    <row r="94" spans="1:64">
      <c r="A94" s="85">
        <v>43979</v>
      </c>
      <c r="B94" s="82">
        <v>28181</v>
      </c>
      <c r="C94" s="82">
        <v>26943</v>
      </c>
      <c r="D94" s="82">
        <v>29580</v>
      </c>
      <c r="E94" s="82">
        <v>3977</v>
      </c>
      <c r="F94" s="82">
        <v>3905</v>
      </c>
      <c r="G94" s="82">
        <v>3972</v>
      </c>
      <c r="H94" s="82">
        <v>1688</v>
      </c>
      <c r="I94" s="82">
        <v>1726</v>
      </c>
      <c r="J94" s="82">
        <v>1743</v>
      </c>
      <c r="K94" s="82">
        <v>2311</v>
      </c>
      <c r="L94" s="82">
        <v>2271</v>
      </c>
      <c r="M94" s="82">
        <v>2431</v>
      </c>
      <c r="N94" s="82">
        <v>3227</v>
      </c>
      <c r="O94" s="82">
        <v>2995</v>
      </c>
      <c r="P94" s="82">
        <v>3387</v>
      </c>
      <c r="Q94" s="82">
        <v>5073</v>
      </c>
      <c r="R94" s="82">
        <v>4694</v>
      </c>
      <c r="S94" s="82">
        <v>5125</v>
      </c>
      <c r="T94" s="82">
        <v>11903</v>
      </c>
      <c r="U94" s="82">
        <v>11349</v>
      </c>
      <c r="V94" s="84">
        <v>12914</v>
      </c>
      <c r="W94" s="82">
        <v>14091</v>
      </c>
      <c r="X94" s="82">
        <v>13334</v>
      </c>
      <c r="Y94" s="82">
        <v>14687</v>
      </c>
      <c r="Z94" s="82">
        <v>2731</v>
      </c>
      <c r="AA94" s="82">
        <v>2609</v>
      </c>
      <c r="AB94" s="82">
        <v>2736</v>
      </c>
      <c r="AC94" s="82">
        <v>1130</v>
      </c>
      <c r="AD94" s="82">
        <v>1156</v>
      </c>
      <c r="AE94" s="82">
        <v>1165</v>
      </c>
      <c r="AF94" s="82">
        <v>1448</v>
      </c>
      <c r="AG94" s="82">
        <v>1414</v>
      </c>
      <c r="AH94" s="82">
        <v>1497</v>
      </c>
      <c r="AI94" s="82">
        <v>1815</v>
      </c>
      <c r="AJ94" s="82">
        <v>1668</v>
      </c>
      <c r="AK94" s="82">
        <v>1936</v>
      </c>
      <c r="AL94" s="82">
        <v>2534</v>
      </c>
      <c r="AM94" s="82">
        <v>2317</v>
      </c>
      <c r="AN94" s="82">
        <v>2506</v>
      </c>
      <c r="AO94" s="82">
        <v>4431</v>
      </c>
      <c r="AP94" s="82">
        <v>4169</v>
      </c>
      <c r="AQ94" s="84">
        <v>4841</v>
      </c>
      <c r="AR94" s="82">
        <v>14090</v>
      </c>
      <c r="AS94" s="82">
        <v>13609</v>
      </c>
      <c r="AT94" s="82">
        <v>14893</v>
      </c>
      <c r="AU94" s="82">
        <v>1246</v>
      </c>
      <c r="AV94" s="82">
        <v>1296</v>
      </c>
      <c r="AW94" s="82">
        <v>1236</v>
      </c>
      <c r="AX94" s="82">
        <v>558</v>
      </c>
      <c r="AY94" s="82">
        <v>570</v>
      </c>
      <c r="AZ94" s="82">
        <v>578</v>
      </c>
      <c r="BA94" s="82">
        <v>863</v>
      </c>
      <c r="BB94" s="82">
        <v>857</v>
      </c>
      <c r="BC94" s="82">
        <v>934</v>
      </c>
      <c r="BD94" s="82">
        <v>1412</v>
      </c>
      <c r="BE94" s="82">
        <v>1327</v>
      </c>
      <c r="BF94" s="82">
        <v>1451</v>
      </c>
      <c r="BG94" s="82">
        <v>2539</v>
      </c>
      <c r="BH94" s="82">
        <v>2377</v>
      </c>
      <c r="BI94" s="82">
        <v>2619</v>
      </c>
      <c r="BJ94" s="82">
        <v>7472</v>
      </c>
      <c r="BK94" s="82">
        <v>7180</v>
      </c>
      <c r="BL94" s="84">
        <v>8073</v>
      </c>
    </row>
    <row r="95" spans="1:64">
      <c r="A95" s="85">
        <v>43980</v>
      </c>
      <c r="B95" s="82">
        <v>28466</v>
      </c>
      <c r="C95" s="82">
        <v>27193</v>
      </c>
      <c r="D95" s="82">
        <v>29929</v>
      </c>
      <c r="E95" s="82">
        <v>4017</v>
      </c>
      <c r="F95" s="82">
        <v>3935</v>
      </c>
      <c r="G95" s="82">
        <v>4022</v>
      </c>
      <c r="H95" s="82">
        <v>1705</v>
      </c>
      <c r="I95" s="82">
        <v>1744</v>
      </c>
      <c r="J95" s="82">
        <v>1758</v>
      </c>
      <c r="K95" s="82">
        <v>2338</v>
      </c>
      <c r="L95" s="82">
        <v>2292</v>
      </c>
      <c r="M95" s="82">
        <v>2462</v>
      </c>
      <c r="N95" s="82">
        <v>3259</v>
      </c>
      <c r="O95" s="82">
        <v>3020</v>
      </c>
      <c r="P95" s="82">
        <v>3426</v>
      </c>
      <c r="Q95" s="82">
        <v>5130</v>
      </c>
      <c r="R95" s="82">
        <v>4743</v>
      </c>
      <c r="S95" s="82">
        <v>5180</v>
      </c>
      <c r="T95" s="82">
        <v>12015</v>
      </c>
      <c r="U95" s="82">
        <v>11456</v>
      </c>
      <c r="V95" s="84">
        <v>13073</v>
      </c>
      <c r="W95" s="82">
        <v>14226</v>
      </c>
      <c r="X95" s="82">
        <v>13445</v>
      </c>
      <c r="Y95" s="82">
        <v>14837</v>
      </c>
      <c r="Z95" s="82">
        <v>2752</v>
      </c>
      <c r="AA95" s="82">
        <v>2624</v>
      </c>
      <c r="AB95" s="82">
        <v>2769</v>
      </c>
      <c r="AC95" s="82">
        <v>1141</v>
      </c>
      <c r="AD95" s="82">
        <v>1167</v>
      </c>
      <c r="AE95" s="82">
        <v>1177</v>
      </c>
      <c r="AF95" s="82">
        <v>1466</v>
      </c>
      <c r="AG95" s="82">
        <v>1427</v>
      </c>
      <c r="AH95" s="82">
        <v>1513</v>
      </c>
      <c r="AI95" s="82">
        <v>1832</v>
      </c>
      <c r="AJ95" s="82">
        <v>1682</v>
      </c>
      <c r="AK95" s="82">
        <v>1953</v>
      </c>
      <c r="AL95" s="82">
        <v>2558</v>
      </c>
      <c r="AM95" s="82">
        <v>2339</v>
      </c>
      <c r="AN95" s="82">
        <v>2527</v>
      </c>
      <c r="AO95" s="82">
        <v>4475</v>
      </c>
      <c r="AP95" s="82">
        <v>4205</v>
      </c>
      <c r="AQ95" s="84">
        <v>4892</v>
      </c>
      <c r="AR95" s="82">
        <v>14240</v>
      </c>
      <c r="AS95" s="82">
        <v>13748</v>
      </c>
      <c r="AT95" s="82">
        <v>15092</v>
      </c>
      <c r="AU95" s="82">
        <v>1265</v>
      </c>
      <c r="AV95" s="82">
        <v>1311</v>
      </c>
      <c r="AW95" s="82">
        <v>1253</v>
      </c>
      <c r="AX95" s="82">
        <v>564</v>
      </c>
      <c r="AY95" s="82">
        <v>577</v>
      </c>
      <c r="AZ95" s="82">
        <v>581</v>
      </c>
      <c r="BA95" s="82">
        <v>872</v>
      </c>
      <c r="BB95" s="82">
        <v>865</v>
      </c>
      <c r="BC95" s="82">
        <v>949</v>
      </c>
      <c r="BD95" s="82">
        <v>1427</v>
      </c>
      <c r="BE95" s="82">
        <v>1338</v>
      </c>
      <c r="BF95" s="82">
        <v>1473</v>
      </c>
      <c r="BG95" s="82">
        <v>2572</v>
      </c>
      <c r="BH95" s="82">
        <v>2404</v>
      </c>
      <c r="BI95" s="82">
        <v>2653</v>
      </c>
      <c r="BJ95" s="82">
        <v>7540</v>
      </c>
      <c r="BK95" s="82">
        <v>7251</v>
      </c>
      <c r="BL95" s="84">
        <v>8181</v>
      </c>
    </row>
    <row r="96" spans="1:64">
      <c r="A96" s="85">
        <v>43981</v>
      </c>
      <c r="B96" s="82">
        <v>28743</v>
      </c>
      <c r="C96" s="82">
        <v>27491</v>
      </c>
      <c r="D96" s="82">
        <v>30240</v>
      </c>
      <c r="E96" s="82">
        <v>4067</v>
      </c>
      <c r="F96" s="82">
        <v>3978</v>
      </c>
      <c r="G96" s="82">
        <v>4061</v>
      </c>
      <c r="H96" s="82">
        <v>1723</v>
      </c>
      <c r="I96" s="82">
        <v>1755</v>
      </c>
      <c r="J96" s="82">
        <v>1772</v>
      </c>
      <c r="K96" s="82">
        <v>2366</v>
      </c>
      <c r="L96" s="82">
        <v>2327</v>
      </c>
      <c r="M96" s="82">
        <v>2484</v>
      </c>
      <c r="N96" s="82">
        <v>3295</v>
      </c>
      <c r="O96" s="82">
        <v>3053</v>
      </c>
      <c r="P96" s="82">
        <v>3460</v>
      </c>
      <c r="Q96" s="82">
        <v>5183</v>
      </c>
      <c r="R96" s="82">
        <v>4797</v>
      </c>
      <c r="S96" s="82">
        <v>5231</v>
      </c>
      <c r="T96" s="82">
        <v>12107</v>
      </c>
      <c r="U96" s="82">
        <v>11578</v>
      </c>
      <c r="V96" s="84">
        <v>13224</v>
      </c>
      <c r="W96" s="82">
        <v>14377</v>
      </c>
      <c r="X96" s="82">
        <v>13600</v>
      </c>
      <c r="Y96" s="82">
        <v>14985</v>
      </c>
      <c r="Z96" s="82">
        <v>2782</v>
      </c>
      <c r="AA96" s="82">
        <v>2654</v>
      </c>
      <c r="AB96" s="82">
        <v>2795</v>
      </c>
      <c r="AC96" s="82">
        <v>1153</v>
      </c>
      <c r="AD96" s="82">
        <v>1173</v>
      </c>
      <c r="AE96" s="82">
        <v>1186</v>
      </c>
      <c r="AF96" s="82">
        <v>1485</v>
      </c>
      <c r="AG96" s="82">
        <v>1448</v>
      </c>
      <c r="AH96" s="82">
        <v>1523</v>
      </c>
      <c r="AI96" s="82">
        <v>1857</v>
      </c>
      <c r="AJ96" s="82">
        <v>1703</v>
      </c>
      <c r="AK96" s="82">
        <v>1972</v>
      </c>
      <c r="AL96" s="82">
        <v>2589</v>
      </c>
      <c r="AM96" s="82">
        <v>2365</v>
      </c>
      <c r="AN96" s="82">
        <v>2557</v>
      </c>
      <c r="AO96" s="82">
        <v>4509</v>
      </c>
      <c r="AP96" s="82">
        <v>4256</v>
      </c>
      <c r="AQ96" s="84">
        <v>4946</v>
      </c>
      <c r="AR96" s="82">
        <v>14366</v>
      </c>
      <c r="AS96" s="82">
        <v>13891</v>
      </c>
      <c r="AT96" s="82">
        <v>15255</v>
      </c>
      <c r="AU96" s="82">
        <v>1285</v>
      </c>
      <c r="AV96" s="82">
        <v>1324</v>
      </c>
      <c r="AW96" s="82">
        <v>1266</v>
      </c>
      <c r="AX96" s="82">
        <v>570</v>
      </c>
      <c r="AY96" s="82">
        <v>582</v>
      </c>
      <c r="AZ96" s="82">
        <v>586</v>
      </c>
      <c r="BA96" s="82">
        <v>881</v>
      </c>
      <c r="BB96" s="82">
        <v>879</v>
      </c>
      <c r="BC96" s="82">
        <v>961</v>
      </c>
      <c r="BD96" s="82">
        <v>1438</v>
      </c>
      <c r="BE96" s="82">
        <v>1350</v>
      </c>
      <c r="BF96" s="82">
        <v>1488</v>
      </c>
      <c r="BG96" s="82">
        <v>2594</v>
      </c>
      <c r="BH96" s="82">
        <v>2432</v>
      </c>
      <c r="BI96" s="82">
        <v>2674</v>
      </c>
      <c r="BJ96" s="82">
        <v>7598</v>
      </c>
      <c r="BK96" s="82">
        <v>7322</v>
      </c>
      <c r="BL96" s="84">
        <v>8278</v>
      </c>
    </row>
    <row r="97" spans="1:64">
      <c r="A97" s="85">
        <v>43982</v>
      </c>
      <c r="B97" s="82">
        <v>29029</v>
      </c>
      <c r="C97" s="82">
        <v>27780</v>
      </c>
      <c r="D97" s="82">
        <v>30552</v>
      </c>
      <c r="E97" s="82">
        <v>4105</v>
      </c>
      <c r="F97" s="82">
        <v>4021</v>
      </c>
      <c r="G97" s="82">
        <v>4099</v>
      </c>
      <c r="H97" s="82">
        <v>1739</v>
      </c>
      <c r="I97" s="82">
        <v>1776</v>
      </c>
      <c r="J97" s="82">
        <v>1794</v>
      </c>
      <c r="K97" s="82">
        <v>2386</v>
      </c>
      <c r="L97" s="82">
        <v>2355</v>
      </c>
      <c r="M97" s="82">
        <v>2511</v>
      </c>
      <c r="N97" s="82">
        <v>3339</v>
      </c>
      <c r="O97" s="82">
        <v>3088</v>
      </c>
      <c r="P97" s="82">
        <v>3500</v>
      </c>
      <c r="Q97" s="82">
        <v>5238</v>
      </c>
      <c r="R97" s="82">
        <v>4844</v>
      </c>
      <c r="S97" s="82">
        <v>5286</v>
      </c>
      <c r="T97" s="82">
        <v>12220</v>
      </c>
      <c r="U97" s="82">
        <v>11693</v>
      </c>
      <c r="V97" s="84">
        <v>13354</v>
      </c>
      <c r="W97" s="82">
        <v>14513</v>
      </c>
      <c r="X97" s="82">
        <v>13752</v>
      </c>
      <c r="Y97" s="82">
        <v>15122</v>
      </c>
      <c r="Z97" s="82">
        <v>2807</v>
      </c>
      <c r="AA97" s="82">
        <v>2684</v>
      </c>
      <c r="AB97" s="82">
        <v>2821</v>
      </c>
      <c r="AC97" s="82">
        <v>1162</v>
      </c>
      <c r="AD97" s="82">
        <v>1189</v>
      </c>
      <c r="AE97" s="82">
        <v>1196</v>
      </c>
      <c r="AF97" s="82">
        <v>1497</v>
      </c>
      <c r="AG97" s="82">
        <v>1467</v>
      </c>
      <c r="AH97" s="82">
        <v>1535</v>
      </c>
      <c r="AI97" s="82">
        <v>1880</v>
      </c>
      <c r="AJ97" s="82">
        <v>1723</v>
      </c>
      <c r="AK97" s="82">
        <v>1992</v>
      </c>
      <c r="AL97" s="82">
        <v>2614</v>
      </c>
      <c r="AM97" s="82">
        <v>2392</v>
      </c>
      <c r="AN97" s="82">
        <v>2575</v>
      </c>
      <c r="AO97" s="82">
        <v>4551</v>
      </c>
      <c r="AP97" s="82">
        <v>4296</v>
      </c>
      <c r="AQ97" s="84">
        <v>4997</v>
      </c>
      <c r="AR97" s="82">
        <v>14516</v>
      </c>
      <c r="AS97" s="82">
        <v>14028</v>
      </c>
      <c r="AT97" s="82">
        <v>15430</v>
      </c>
      <c r="AU97" s="82">
        <v>1298</v>
      </c>
      <c r="AV97" s="82">
        <v>1337</v>
      </c>
      <c r="AW97" s="82">
        <v>1278</v>
      </c>
      <c r="AX97" s="82">
        <v>577</v>
      </c>
      <c r="AY97" s="82">
        <v>587</v>
      </c>
      <c r="AZ97" s="82">
        <v>598</v>
      </c>
      <c r="BA97" s="82">
        <v>889</v>
      </c>
      <c r="BB97" s="82">
        <v>888</v>
      </c>
      <c r="BC97" s="82">
        <v>976</v>
      </c>
      <c r="BD97" s="82">
        <v>1459</v>
      </c>
      <c r="BE97" s="82">
        <v>1365</v>
      </c>
      <c r="BF97" s="82">
        <v>1508</v>
      </c>
      <c r="BG97" s="82">
        <v>2624</v>
      </c>
      <c r="BH97" s="82">
        <v>2452</v>
      </c>
      <c r="BI97" s="82">
        <v>2711</v>
      </c>
      <c r="BJ97" s="82">
        <v>7669</v>
      </c>
      <c r="BK97" s="82">
        <v>7397</v>
      </c>
      <c r="BL97" s="84">
        <v>8357</v>
      </c>
    </row>
    <row r="98" spans="1:64">
      <c r="A98" s="85">
        <v>43983</v>
      </c>
      <c r="B98" s="82">
        <v>29284</v>
      </c>
      <c r="C98" s="82">
        <v>28093</v>
      </c>
      <c r="D98" s="82">
        <v>30843</v>
      </c>
      <c r="E98" s="82">
        <v>4147</v>
      </c>
      <c r="F98" s="82">
        <v>4071</v>
      </c>
      <c r="G98" s="82">
        <v>4140</v>
      </c>
      <c r="H98" s="82">
        <v>1758</v>
      </c>
      <c r="I98" s="82">
        <v>1789</v>
      </c>
      <c r="J98" s="82">
        <v>1814</v>
      </c>
      <c r="K98" s="82">
        <v>2413</v>
      </c>
      <c r="L98" s="82">
        <v>2379</v>
      </c>
      <c r="M98" s="82">
        <v>2541</v>
      </c>
      <c r="N98" s="82">
        <v>3368</v>
      </c>
      <c r="O98" s="82">
        <v>3121</v>
      </c>
      <c r="P98" s="82">
        <v>3528</v>
      </c>
      <c r="Q98" s="82">
        <v>5282</v>
      </c>
      <c r="R98" s="82">
        <v>4894</v>
      </c>
      <c r="S98" s="82">
        <v>5339</v>
      </c>
      <c r="T98" s="82">
        <v>12314</v>
      </c>
      <c r="U98" s="82">
        <v>11836</v>
      </c>
      <c r="V98" s="84">
        <v>13473</v>
      </c>
      <c r="W98" s="82">
        <v>14646</v>
      </c>
      <c r="X98" s="82">
        <v>13920</v>
      </c>
      <c r="Y98" s="82">
        <v>15273</v>
      </c>
      <c r="Z98" s="82">
        <v>2831</v>
      </c>
      <c r="AA98" s="82">
        <v>2718</v>
      </c>
      <c r="AB98" s="82">
        <v>2848</v>
      </c>
      <c r="AC98" s="82">
        <v>1178</v>
      </c>
      <c r="AD98" s="82">
        <v>1198</v>
      </c>
      <c r="AE98" s="82">
        <v>1211</v>
      </c>
      <c r="AF98" s="82">
        <v>1514</v>
      </c>
      <c r="AG98" s="82">
        <v>1486</v>
      </c>
      <c r="AH98" s="82">
        <v>1554</v>
      </c>
      <c r="AI98" s="82">
        <v>1895</v>
      </c>
      <c r="AJ98" s="82">
        <v>1741</v>
      </c>
      <c r="AK98" s="82">
        <v>2007</v>
      </c>
      <c r="AL98" s="82">
        <v>2638</v>
      </c>
      <c r="AM98" s="82">
        <v>2419</v>
      </c>
      <c r="AN98" s="82">
        <v>2608</v>
      </c>
      <c r="AO98" s="82">
        <v>4588</v>
      </c>
      <c r="AP98" s="82">
        <v>4357</v>
      </c>
      <c r="AQ98" s="84">
        <v>5039</v>
      </c>
      <c r="AR98" s="82">
        <v>14638</v>
      </c>
      <c r="AS98" s="82">
        <v>14173</v>
      </c>
      <c r="AT98" s="82">
        <v>15570</v>
      </c>
      <c r="AU98" s="82">
        <v>1316</v>
      </c>
      <c r="AV98" s="82">
        <v>1353</v>
      </c>
      <c r="AW98" s="82">
        <v>1292</v>
      </c>
      <c r="AX98" s="82">
        <v>580</v>
      </c>
      <c r="AY98" s="82">
        <v>591</v>
      </c>
      <c r="AZ98" s="82">
        <v>603</v>
      </c>
      <c r="BA98" s="82">
        <v>899</v>
      </c>
      <c r="BB98" s="82">
        <v>893</v>
      </c>
      <c r="BC98" s="82">
        <v>987</v>
      </c>
      <c r="BD98" s="82">
        <v>1473</v>
      </c>
      <c r="BE98" s="82">
        <v>1380</v>
      </c>
      <c r="BF98" s="82">
        <v>1521</v>
      </c>
      <c r="BG98" s="82">
        <v>2644</v>
      </c>
      <c r="BH98" s="82">
        <v>2475</v>
      </c>
      <c r="BI98" s="82">
        <v>2731</v>
      </c>
      <c r="BJ98" s="82">
        <v>7726</v>
      </c>
      <c r="BK98" s="82">
        <v>7479</v>
      </c>
      <c r="BL98" s="84">
        <v>8434</v>
      </c>
    </row>
    <row r="99" spans="1:64">
      <c r="A99" s="85">
        <v>43984</v>
      </c>
      <c r="B99" s="82">
        <v>29549</v>
      </c>
      <c r="C99" s="82">
        <v>28378</v>
      </c>
      <c r="D99" s="82">
        <v>31129</v>
      </c>
      <c r="E99" s="82">
        <v>4188</v>
      </c>
      <c r="F99" s="82">
        <v>4124</v>
      </c>
      <c r="G99" s="82">
        <v>4182</v>
      </c>
      <c r="H99" s="82">
        <v>1777</v>
      </c>
      <c r="I99" s="82">
        <v>1807</v>
      </c>
      <c r="J99" s="82">
        <v>1835</v>
      </c>
      <c r="K99" s="82">
        <v>2429</v>
      </c>
      <c r="L99" s="82">
        <v>2407</v>
      </c>
      <c r="M99" s="82">
        <v>2567</v>
      </c>
      <c r="N99" s="82">
        <v>3422</v>
      </c>
      <c r="O99" s="82">
        <v>3154</v>
      </c>
      <c r="P99" s="82">
        <v>3562</v>
      </c>
      <c r="Q99" s="82">
        <v>5318</v>
      </c>
      <c r="R99" s="82">
        <v>4934</v>
      </c>
      <c r="S99" s="82">
        <v>5389</v>
      </c>
      <c r="T99" s="82">
        <v>12413</v>
      </c>
      <c r="U99" s="82">
        <v>11949</v>
      </c>
      <c r="V99" s="84">
        <v>13586</v>
      </c>
      <c r="W99" s="82">
        <v>14784</v>
      </c>
      <c r="X99" s="82">
        <v>14071</v>
      </c>
      <c r="Y99" s="82">
        <v>15413</v>
      </c>
      <c r="Z99" s="82">
        <v>2864</v>
      </c>
      <c r="AA99" s="82">
        <v>2759</v>
      </c>
      <c r="AB99" s="82">
        <v>2873</v>
      </c>
      <c r="AC99" s="82">
        <v>1188</v>
      </c>
      <c r="AD99" s="82">
        <v>1211</v>
      </c>
      <c r="AE99" s="82">
        <v>1228</v>
      </c>
      <c r="AF99" s="82">
        <v>1526</v>
      </c>
      <c r="AG99" s="82">
        <v>1502</v>
      </c>
      <c r="AH99" s="82">
        <v>1572</v>
      </c>
      <c r="AI99" s="82">
        <v>1923</v>
      </c>
      <c r="AJ99" s="82">
        <v>1755</v>
      </c>
      <c r="AK99" s="82">
        <v>2022</v>
      </c>
      <c r="AL99" s="82">
        <v>2654</v>
      </c>
      <c r="AM99" s="82">
        <v>2442</v>
      </c>
      <c r="AN99" s="82">
        <v>2634</v>
      </c>
      <c r="AO99" s="82">
        <v>4627</v>
      </c>
      <c r="AP99" s="82">
        <v>4401</v>
      </c>
      <c r="AQ99" s="84">
        <v>5078</v>
      </c>
      <c r="AR99" s="82">
        <v>14765</v>
      </c>
      <c r="AS99" s="82">
        <v>14307</v>
      </c>
      <c r="AT99" s="82">
        <v>15716</v>
      </c>
      <c r="AU99" s="82">
        <v>1324</v>
      </c>
      <c r="AV99" s="82">
        <v>1365</v>
      </c>
      <c r="AW99" s="82">
        <v>1309</v>
      </c>
      <c r="AX99" s="82">
        <v>589</v>
      </c>
      <c r="AY99" s="82">
        <v>596</v>
      </c>
      <c r="AZ99" s="82">
        <v>607</v>
      </c>
      <c r="BA99" s="82">
        <v>903</v>
      </c>
      <c r="BB99" s="82">
        <v>905</v>
      </c>
      <c r="BC99" s="82">
        <v>995</v>
      </c>
      <c r="BD99" s="82">
        <v>1499</v>
      </c>
      <c r="BE99" s="82">
        <v>1399</v>
      </c>
      <c r="BF99" s="82">
        <v>1540</v>
      </c>
      <c r="BG99" s="82">
        <v>2664</v>
      </c>
      <c r="BH99" s="82">
        <v>2492</v>
      </c>
      <c r="BI99" s="82">
        <v>2755</v>
      </c>
      <c r="BJ99" s="82">
        <v>7786</v>
      </c>
      <c r="BK99" s="82">
        <v>7548</v>
      </c>
      <c r="BL99" s="84">
        <v>8508</v>
      </c>
    </row>
    <row r="100" spans="1:64">
      <c r="A100" s="85">
        <v>43985</v>
      </c>
      <c r="B100" s="82">
        <v>29797</v>
      </c>
      <c r="C100" s="82">
        <v>28665</v>
      </c>
      <c r="D100" s="82">
        <v>31396</v>
      </c>
      <c r="E100" s="82">
        <v>4228</v>
      </c>
      <c r="F100" s="82">
        <v>4168</v>
      </c>
      <c r="G100" s="82">
        <v>4222</v>
      </c>
      <c r="H100" s="82">
        <v>1794</v>
      </c>
      <c r="I100" s="82">
        <v>1828</v>
      </c>
      <c r="J100" s="82">
        <v>1848</v>
      </c>
      <c r="K100" s="82">
        <v>2458</v>
      </c>
      <c r="L100" s="82">
        <v>2423</v>
      </c>
      <c r="M100" s="82">
        <v>2592</v>
      </c>
      <c r="N100" s="82">
        <v>3449</v>
      </c>
      <c r="O100" s="82">
        <v>3185</v>
      </c>
      <c r="P100" s="82">
        <v>3589</v>
      </c>
      <c r="Q100" s="82">
        <v>5362</v>
      </c>
      <c r="R100" s="82">
        <v>4982</v>
      </c>
      <c r="S100" s="82">
        <v>5430</v>
      </c>
      <c r="T100" s="82">
        <v>12504</v>
      </c>
      <c r="U100" s="82">
        <v>12076</v>
      </c>
      <c r="V100" s="84">
        <v>13707</v>
      </c>
      <c r="W100" s="82">
        <v>14920</v>
      </c>
      <c r="X100" s="82">
        <v>14206</v>
      </c>
      <c r="Y100" s="82">
        <v>15536</v>
      </c>
      <c r="Z100" s="82">
        <v>2895</v>
      </c>
      <c r="AA100" s="82">
        <v>2787</v>
      </c>
      <c r="AB100" s="82">
        <v>2905</v>
      </c>
      <c r="AC100" s="82">
        <v>1201</v>
      </c>
      <c r="AD100" s="82">
        <v>1226</v>
      </c>
      <c r="AE100" s="82">
        <v>1237</v>
      </c>
      <c r="AF100" s="82">
        <v>1547</v>
      </c>
      <c r="AG100" s="82">
        <v>1511</v>
      </c>
      <c r="AH100" s="82">
        <v>1586</v>
      </c>
      <c r="AI100" s="82">
        <v>1940</v>
      </c>
      <c r="AJ100" s="82">
        <v>1774</v>
      </c>
      <c r="AK100" s="82">
        <v>2036</v>
      </c>
      <c r="AL100" s="82">
        <v>2674</v>
      </c>
      <c r="AM100" s="82">
        <v>2466</v>
      </c>
      <c r="AN100" s="82">
        <v>2654</v>
      </c>
      <c r="AO100" s="82">
        <v>4661</v>
      </c>
      <c r="AP100" s="82">
        <v>4441</v>
      </c>
      <c r="AQ100" s="84">
        <v>5112</v>
      </c>
      <c r="AR100" s="82">
        <v>14877</v>
      </c>
      <c r="AS100" s="82">
        <v>14459</v>
      </c>
      <c r="AT100" s="82">
        <v>15860</v>
      </c>
      <c r="AU100" s="82">
        <v>1333</v>
      </c>
      <c r="AV100" s="82">
        <v>1381</v>
      </c>
      <c r="AW100" s="82">
        <v>1317</v>
      </c>
      <c r="AX100" s="82">
        <v>593</v>
      </c>
      <c r="AY100" s="82">
        <v>602</v>
      </c>
      <c r="AZ100" s="82">
        <v>611</v>
      </c>
      <c r="BA100" s="82">
        <v>911</v>
      </c>
      <c r="BB100" s="82">
        <v>912</v>
      </c>
      <c r="BC100" s="82">
        <v>1006</v>
      </c>
      <c r="BD100" s="82">
        <v>1509</v>
      </c>
      <c r="BE100" s="82">
        <v>1411</v>
      </c>
      <c r="BF100" s="82">
        <v>1553</v>
      </c>
      <c r="BG100" s="82">
        <v>2688</v>
      </c>
      <c r="BH100" s="82">
        <v>2516</v>
      </c>
      <c r="BI100" s="82">
        <v>2776</v>
      </c>
      <c r="BJ100" s="82">
        <v>7843</v>
      </c>
      <c r="BK100" s="82">
        <v>7635</v>
      </c>
      <c r="BL100" s="84">
        <v>8595</v>
      </c>
    </row>
    <row r="101" spans="1:64">
      <c r="A101" s="85">
        <v>43986</v>
      </c>
      <c r="B101" s="82">
        <v>30087</v>
      </c>
      <c r="C101" s="82">
        <v>28966</v>
      </c>
      <c r="D101" s="82">
        <v>31696</v>
      </c>
      <c r="E101" s="82">
        <v>4270</v>
      </c>
      <c r="F101" s="82">
        <v>4204</v>
      </c>
      <c r="G101" s="82">
        <v>4268</v>
      </c>
      <c r="H101" s="82">
        <v>1808</v>
      </c>
      <c r="I101" s="82">
        <v>1842</v>
      </c>
      <c r="J101" s="82">
        <v>1864</v>
      </c>
      <c r="K101" s="82">
        <v>2488</v>
      </c>
      <c r="L101" s="82">
        <v>2461</v>
      </c>
      <c r="M101" s="82">
        <v>2614</v>
      </c>
      <c r="N101" s="82">
        <v>3489</v>
      </c>
      <c r="O101" s="82">
        <v>3228</v>
      </c>
      <c r="P101" s="82">
        <v>3623</v>
      </c>
      <c r="Q101" s="82">
        <v>5420</v>
      </c>
      <c r="R101" s="82">
        <v>5031</v>
      </c>
      <c r="S101" s="82">
        <v>5488</v>
      </c>
      <c r="T101" s="82">
        <v>12610</v>
      </c>
      <c r="U101" s="82">
        <v>12197</v>
      </c>
      <c r="V101" s="84">
        <v>13831</v>
      </c>
      <c r="W101" s="82">
        <v>15064</v>
      </c>
      <c r="X101" s="82">
        <v>14358</v>
      </c>
      <c r="Y101" s="82">
        <v>15687</v>
      </c>
      <c r="Z101" s="82">
        <v>2924</v>
      </c>
      <c r="AA101" s="82">
        <v>2810</v>
      </c>
      <c r="AB101" s="82">
        <v>2938</v>
      </c>
      <c r="AC101" s="82">
        <v>1209</v>
      </c>
      <c r="AD101" s="82">
        <v>1238</v>
      </c>
      <c r="AE101" s="82">
        <v>1247</v>
      </c>
      <c r="AF101" s="82">
        <v>1568</v>
      </c>
      <c r="AG101" s="82">
        <v>1535</v>
      </c>
      <c r="AH101" s="82">
        <v>1598</v>
      </c>
      <c r="AI101" s="82">
        <v>1964</v>
      </c>
      <c r="AJ101" s="82">
        <v>1801</v>
      </c>
      <c r="AK101" s="82">
        <v>2056</v>
      </c>
      <c r="AL101" s="82">
        <v>2699</v>
      </c>
      <c r="AM101" s="82">
        <v>2490</v>
      </c>
      <c r="AN101" s="82">
        <v>2686</v>
      </c>
      <c r="AO101" s="82">
        <v>4698</v>
      </c>
      <c r="AP101" s="82">
        <v>4483</v>
      </c>
      <c r="AQ101" s="84">
        <v>5156</v>
      </c>
      <c r="AR101" s="82">
        <v>15023</v>
      </c>
      <c r="AS101" s="82">
        <v>14608</v>
      </c>
      <c r="AT101" s="82">
        <v>16009</v>
      </c>
      <c r="AU101" s="82">
        <v>1346</v>
      </c>
      <c r="AV101" s="82">
        <v>1394</v>
      </c>
      <c r="AW101" s="82">
        <v>1330</v>
      </c>
      <c r="AX101" s="82">
        <v>599</v>
      </c>
      <c r="AY101" s="82">
        <v>604</v>
      </c>
      <c r="AZ101" s="82">
        <v>617</v>
      </c>
      <c r="BA101" s="82">
        <v>920</v>
      </c>
      <c r="BB101" s="82">
        <v>926</v>
      </c>
      <c r="BC101" s="82">
        <v>1016</v>
      </c>
      <c r="BD101" s="82">
        <v>1525</v>
      </c>
      <c r="BE101" s="82">
        <v>1427</v>
      </c>
      <c r="BF101" s="82">
        <v>1567</v>
      </c>
      <c r="BG101" s="82">
        <v>2721</v>
      </c>
      <c r="BH101" s="82">
        <v>2541</v>
      </c>
      <c r="BI101" s="82">
        <v>2802</v>
      </c>
      <c r="BJ101" s="82">
        <v>7912</v>
      </c>
      <c r="BK101" s="82">
        <v>7714</v>
      </c>
      <c r="BL101" s="84">
        <v>8675</v>
      </c>
    </row>
    <row r="102" spans="1:64">
      <c r="A102" s="85">
        <v>43987</v>
      </c>
      <c r="B102" s="82">
        <v>30398</v>
      </c>
      <c r="C102" s="82">
        <v>29242</v>
      </c>
      <c r="D102" s="82">
        <v>31988</v>
      </c>
      <c r="E102" s="82">
        <v>4314</v>
      </c>
      <c r="F102" s="82">
        <v>4251</v>
      </c>
      <c r="G102" s="82">
        <v>4306</v>
      </c>
      <c r="H102" s="82">
        <v>1822</v>
      </c>
      <c r="I102" s="82">
        <v>1859</v>
      </c>
      <c r="J102" s="82">
        <v>1885</v>
      </c>
      <c r="K102" s="82">
        <v>2517</v>
      </c>
      <c r="L102" s="82">
        <v>2485</v>
      </c>
      <c r="M102" s="82">
        <v>2639</v>
      </c>
      <c r="N102" s="82">
        <v>3531</v>
      </c>
      <c r="O102" s="82">
        <v>3255</v>
      </c>
      <c r="P102" s="82">
        <v>3661</v>
      </c>
      <c r="Q102" s="82">
        <v>5466</v>
      </c>
      <c r="R102" s="82">
        <v>5071</v>
      </c>
      <c r="S102" s="82">
        <v>5539</v>
      </c>
      <c r="T102" s="82">
        <v>12746</v>
      </c>
      <c r="U102" s="82">
        <v>12318</v>
      </c>
      <c r="V102" s="84">
        <v>13950</v>
      </c>
      <c r="W102" s="82">
        <v>15226</v>
      </c>
      <c r="X102" s="82">
        <v>14483</v>
      </c>
      <c r="Y102" s="82">
        <v>15824</v>
      </c>
      <c r="Z102" s="82">
        <v>2956</v>
      </c>
      <c r="AA102" s="82">
        <v>2843</v>
      </c>
      <c r="AB102" s="82">
        <v>2957</v>
      </c>
      <c r="AC102" s="82">
        <v>1221</v>
      </c>
      <c r="AD102" s="82">
        <v>1248</v>
      </c>
      <c r="AE102" s="82">
        <v>1260</v>
      </c>
      <c r="AF102" s="82">
        <v>1583</v>
      </c>
      <c r="AG102" s="82">
        <v>1550</v>
      </c>
      <c r="AH102" s="82">
        <v>1614</v>
      </c>
      <c r="AI102" s="82">
        <v>1990</v>
      </c>
      <c r="AJ102" s="82">
        <v>1817</v>
      </c>
      <c r="AK102" s="82">
        <v>2078</v>
      </c>
      <c r="AL102" s="82">
        <v>2721</v>
      </c>
      <c r="AM102" s="82">
        <v>2505</v>
      </c>
      <c r="AN102" s="82">
        <v>2705</v>
      </c>
      <c r="AO102" s="82">
        <v>4753</v>
      </c>
      <c r="AP102" s="82">
        <v>4519</v>
      </c>
      <c r="AQ102" s="84">
        <v>5204</v>
      </c>
      <c r="AR102" s="82">
        <v>15172</v>
      </c>
      <c r="AS102" s="82">
        <v>14759</v>
      </c>
      <c r="AT102" s="82">
        <v>16164</v>
      </c>
      <c r="AU102" s="82">
        <v>1358</v>
      </c>
      <c r="AV102" s="82">
        <v>1408</v>
      </c>
      <c r="AW102" s="82">
        <v>1349</v>
      </c>
      <c r="AX102" s="82">
        <v>601</v>
      </c>
      <c r="AY102" s="82">
        <v>611</v>
      </c>
      <c r="AZ102" s="82">
        <v>625</v>
      </c>
      <c r="BA102" s="82">
        <v>934</v>
      </c>
      <c r="BB102" s="82">
        <v>935</v>
      </c>
      <c r="BC102" s="82">
        <v>1025</v>
      </c>
      <c r="BD102" s="82">
        <v>1541</v>
      </c>
      <c r="BE102" s="82">
        <v>1438</v>
      </c>
      <c r="BF102" s="82">
        <v>1583</v>
      </c>
      <c r="BG102" s="82">
        <v>2745</v>
      </c>
      <c r="BH102" s="82">
        <v>2566</v>
      </c>
      <c r="BI102" s="82">
        <v>2834</v>
      </c>
      <c r="BJ102" s="82">
        <v>7993</v>
      </c>
      <c r="BK102" s="82">
        <v>7799</v>
      </c>
      <c r="BL102" s="84">
        <v>8746</v>
      </c>
    </row>
    <row r="103" spans="1:64">
      <c r="A103" s="85">
        <v>43988</v>
      </c>
      <c r="B103" s="82">
        <v>30679</v>
      </c>
      <c r="C103" s="82">
        <v>29492</v>
      </c>
      <c r="D103" s="82">
        <v>32257</v>
      </c>
      <c r="E103" s="82">
        <v>4354</v>
      </c>
      <c r="F103" s="82">
        <v>4288</v>
      </c>
      <c r="G103" s="82">
        <v>4349</v>
      </c>
      <c r="H103" s="82">
        <v>1841</v>
      </c>
      <c r="I103" s="82">
        <v>1872</v>
      </c>
      <c r="J103" s="82">
        <v>1898</v>
      </c>
      <c r="K103" s="82">
        <v>2537</v>
      </c>
      <c r="L103" s="82">
        <v>2506</v>
      </c>
      <c r="M103" s="82">
        <v>2674</v>
      </c>
      <c r="N103" s="82">
        <v>3567</v>
      </c>
      <c r="O103" s="82">
        <v>3283</v>
      </c>
      <c r="P103" s="82">
        <v>3696</v>
      </c>
      <c r="Q103" s="82">
        <v>5523</v>
      </c>
      <c r="R103" s="82">
        <v>5114</v>
      </c>
      <c r="S103" s="82">
        <v>5581</v>
      </c>
      <c r="T103" s="82">
        <v>12855</v>
      </c>
      <c r="U103" s="82">
        <v>12426</v>
      </c>
      <c r="V103" s="84">
        <v>14051</v>
      </c>
      <c r="W103" s="82">
        <v>15360</v>
      </c>
      <c r="X103" s="82">
        <v>14603</v>
      </c>
      <c r="Y103" s="82">
        <v>15953</v>
      </c>
      <c r="Z103" s="82">
        <v>2987</v>
      </c>
      <c r="AA103" s="82">
        <v>2871</v>
      </c>
      <c r="AB103" s="82">
        <v>2992</v>
      </c>
      <c r="AC103" s="82">
        <v>1232</v>
      </c>
      <c r="AD103" s="82">
        <v>1255</v>
      </c>
      <c r="AE103" s="82">
        <v>1270</v>
      </c>
      <c r="AF103" s="82">
        <v>1594</v>
      </c>
      <c r="AG103" s="82">
        <v>1564</v>
      </c>
      <c r="AH103" s="82">
        <v>1633</v>
      </c>
      <c r="AI103" s="82">
        <v>2012</v>
      </c>
      <c r="AJ103" s="82">
        <v>1832</v>
      </c>
      <c r="AK103" s="82">
        <v>2097</v>
      </c>
      <c r="AL103" s="82">
        <v>2749</v>
      </c>
      <c r="AM103" s="82">
        <v>2526</v>
      </c>
      <c r="AN103" s="82">
        <v>2718</v>
      </c>
      <c r="AO103" s="82">
        <v>4784</v>
      </c>
      <c r="AP103" s="82">
        <v>4554</v>
      </c>
      <c r="AQ103" s="84">
        <v>5237</v>
      </c>
      <c r="AR103" s="82">
        <v>15319</v>
      </c>
      <c r="AS103" s="82">
        <v>14889</v>
      </c>
      <c r="AT103" s="82">
        <v>16304</v>
      </c>
      <c r="AU103" s="82">
        <v>1367</v>
      </c>
      <c r="AV103" s="82">
        <v>1417</v>
      </c>
      <c r="AW103" s="82">
        <v>1357</v>
      </c>
      <c r="AX103" s="82">
        <v>609</v>
      </c>
      <c r="AY103" s="82">
        <v>617</v>
      </c>
      <c r="AZ103" s="82">
        <v>628</v>
      </c>
      <c r="BA103" s="82">
        <v>943</v>
      </c>
      <c r="BB103" s="82">
        <v>942</v>
      </c>
      <c r="BC103" s="82">
        <v>1041</v>
      </c>
      <c r="BD103" s="82">
        <v>1555</v>
      </c>
      <c r="BE103" s="82">
        <v>1451</v>
      </c>
      <c r="BF103" s="82">
        <v>1599</v>
      </c>
      <c r="BG103" s="82">
        <v>2774</v>
      </c>
      <c r="BH103" s="82">
        <v>2588</v>
      </c>
      <c r="BI103" s="82">
        <v>2863</v>
      </c>
      <c r="BJ103" s="82">
        <v>8071</v>
      </c>
      <c r="BK103" s="82">
        <v>7872</v>
      </c>
      <c r="BL103" s="84">
        <v>8814</v>
      </c>
    </row>
    <row r="104" spans="1:64">
      <c r="A104" s="85">
        <v>43989</v>
      </c>
      <c r="B104" s="82">
        <v>30953</v>
      </c>
      <c r="C104" s="82">
        <v>29743</v>
      </c>
      <c r="D104" s="82">
        <v>32524</v>
      </c>
      <c r="E104" s="82">
        <v>4399</v>
      </c>
      <c r="F104" s="82">
        <v>4331</v>
      </c>
      <c r="G104" s="82">
        <v>4389</v>
      </c>
      <c r="H104" s="82">
        <v>1855</v>
      </c>
      <c r="I104" s="82">
        <v>1891</v>
      </c>
      <c r="J104" s="82">
        <v>1917</v>
      </c>
      <c r="K104" s="82">
        <v>2567</v>
      </c>
      <c r="L104" s="82">
        <v>2529</v>
      </c>
      <c r="M104" s="82">
        <v>2691</v>
      </c>
      <c r="N104" s="82">
        <v>3597</v>
      </c>
      <c r="O104" s="82">
        <v>3309</v>
      </c>
      <c r="P104" s="82">
        <v>3718</v>
      </c>
      <c r="Q104" s="82">
        <v>5580</v>
      </c>
      <c r="R104" s="82">
        <v>5150</v>
      </c>
      <c r="S104" s="82">
        <v>5634</v>
      </c>
      <c r="T104" s="82">
        <v>12953</v>
      </c>
      <c r="U104" s="82">
        <v>12530</v>
      </c>
      <c r="V104" s="84">
        <v>14167</v>
      </c>
      <c r="W104" s="82">
        <v>15500</v>
      </c>
      <c r="X104" s="82">
        <v>14732</v>
      </c>
      <c r="Y104" s="82">
        <v>16089</v>
      </c>
      <c r="Z104" s="82">
        <v>3019</v>
      </c>
      <c r="AA104" s="82">
        <v>2903</v>
      </c>
      <c r="AB104" s="82">
        <v>3021</v>
      </c>
      <c r="AC104" s="82">
        <v>1242</v>
      </c>
      <c r="AD104" s="82">
        <v>1265</v>
      </c>
      <c r="AE104" s="82">
        <v>1281</v>
      </c>
      <c r="AF104" s="82">
        <v>1612</v>
      </c>
      <c r="AG104" s="82">
        <v>1579</v>
      </c>
      <c r="AH104" s="82">
        <v>1645</v>
      </c>
      <c r="AI104" s="82">
        <v>2026</v>
      </c>
      <c r="AJ104" s="82">
        <v>1845</v>
      </c>
      <c r="AK104" s="82">
        <v>2112</v>
      </c>
      <c r="AL104" s="82">
        <v>2780</v>
      </c>
      <c r="AM104" s="82">
        <v>2547</v>
      </c>
      <c r="AN104" s="82">
        <v>2746</v>
      </c>
      <c r="AO104" s="82">
        <v>4819</v>
      </c>
      <c r="AP104" s="82">
        <v>4592</v>
      </c>
      <c r="AQ104" s="84">
        <v>5278</v>
      </c>
      <c r="AR104" s="82">
        <v>15453</v>
      </c>
      <c r="AS104" s="82">
        <v>15011</v>
      </c>
      <c r="AT104" s="82">
        <v>16435</v>
      </c>
      <c r="AU104" s="82">
        <v>1380</v>
      </c>
      <c r="AV104" s="82">
        <v>1428</v>
      </c>
      <c r="AW104" s="82">
        <v>1368</v>
      </c>
      <c r="AX104" s="82">
        <v>613</v>
      </c>
      <c r="AY104" s="82">
        <v>626</v>
      </c>
      <c r="AZ104" s="82">
        <v>636</v>
      </c>
      <c r="BA104" s="82">
        <v>955</v>
      </c>
      <c r="BB104" s="82">
        <v>950</v>
      </c>
      <c r="BC104" s="82">
        <v>1046</v>
      </c>
      <c r="BD104" s="82">
        <v>1571</v>
      </c>
      <c r="BE104" s="82">
        <v>1464</v>
      </c>
      <c r="BF104" s="82">
        <v>1606</v>
      </c>
      <c r="BG104" s="82">
        <v>2800</v>
      </c>
      <c r="BH104" s="82">
        <v>2603</v>
      </c>
      <c r="BI104" s="82">
        <v>2888</v>
      </c>
      <c r="BJ104" s="82">
        <v>8134</v>
      </c>
      <c r="BK104" s="82">
        <v>7938</v>
      </c>
      <c r="BL104" s="84">
        <v>8889</v>
      </c>
    </row>
    <row r="105" spans="1:64">
      <c r="A105" s="85">
        <v>43990</v>
      </c>
      <c r="B105" s="82">
        <v>31229</v>
      </c>
      <c r="C105" s="82">
        <v>29999</v>
      </c>
      <c r="D105" s="82">
        <v>32793</v>
      </c>
      <c r="E105" s="82">
        <v>4451</v>
      </c>
      <c r="F105" s="82">
        <v>4375</v>
      </c>
      <c r="G105" s="82">
        <v>4423</v>
      </c>
      <c r="H105" s="82">
        <v>1863</v>
      </c>
      <c r="I105" s="82">
        <v>1910</v>
      </c>
      <c r="J105" s="82">
        <v>1934</v>
      </c>
      <c r="K105" s="82">
        <v>2591</v>
      </c>
      <c r="L105" s="82">
        <v>2546</v>
      </c>
      <c r="M105" s="82">
        <v>2707</v>
      </c>
      <c r="N105" s="82">
        <v>3626</v>
      </c>
      <c r="O105" s="82">
        <v>3341</v>
      </c>
      <c r="P105" s="82">
        <v>3758</v>
      </c>
      <c r="Q105" s="82">
        <v>5628</v>
      </c>
      <c r="R105" s="82">
        <v>5191</v>
      </c>
      <c r="S105" s="82">
        <v>5677</v>
      </c>
      <c r="T105" s="82">
        <v>13068</v>
      </c>
      <c r="U105" s="82">
        <v>12633</v>
      </c>
      <c r="V105" s="84">
        <v>14286</v>
      </c>
      <c r="W105" s="82">
        <v>15634</v>
      </c>
      <c r="X105" s="82">
        <v>14862</v>
      </c>
      <c r="Y105" s="82">
        <v>16221</v>
      </c>
      <c r="Z105" s="82">
        <v>3051</v>
      </c>
      <c r="AA105" s="82">
        <v>2930</v>
      </c>
      <c r="AB105" s="82">
        <v>3046</v>
      </c>
      <c r="AC105" s="82">
        <v>1248</v>
      </c>
      <c r="AD105" s="82">
        <v>1275</v>
      </c>
      <c r="AE105" s="82">
        <v>1291</v>
      </c>
      <c r="AF105" s="82">
        <v>1623</v>
      </c>
      <c r="AG105" s="82">
        <v>1589</v>
      </c>
      <c r="AH105" s="82">
        <v>1653</v>
      </c>
      <c r="AI105" s="82">
        <v>2037</v>
      </c>
      <c r="AJ105" s="82">
        <v>1863</v>
      </c>
      <c r="AK105" s="82">
        <v>2131</v>
      </c>
      <c r="AL105" s="82">
        <v>2804</v>
      </c>
      <c r="AM105" s="82">
        <v>2569</v>
      </c>
      <c r="AN105" s="82">
        <v>2773</v>
      </c>
      <c r="AO105" s="82">
        <v>4869</v>
      </c>
      <c r="AP105" s="82">
        <v>4635</v>
      </c>
      <c r="AQ105" s="84">
        <v>5321</v>
      </c>
      <c r="AR105" s="82">
        <v>15595</v>
      </c>
      <c r="AS105" s="82">
        <v>15137</v>
      </c>
      <c r="AT105" s="82">
        <v>16572</v>
      </c>
      <c r="AU105" s="82">
        <v>1400</v>
      </c>
      <c r="AV105" s="82">
        <v>1445</v>
      </c>
      <c r="AW105" s="82">
        <v>1377</v>
      </c>
      <c r="AX105" s="82">
        <v>615</v>
      </c>
      <c r="AY105" s="82">
        <v>635</v>
      </c>
      <c r="AZ105" s="82">
        <v>643</v>
      </c>
      <c r="BA105" s="82">
        <v>968</v>
      </c>
      <c r="BB105" s="82">
        <v>957</v>
      </c>
      <c r="BC105" s="82">
        <v>1054</v>
      </c>
      <c r="BD105" s="82">
        <v>1589</v>
      </c>
      <c r="BE105" s="82">
        <v>1478</v>
      </c>
      <c r="BF105" s="82">
        <v>1627</v>
      </c>
      <c r="BG105" s="82">
        <v>2824</v>
      </c>
      <c r="BH105" s="82">
        <v>2622</v>
      </c>
      <c r="BI105" s="82">
        <v>2904</v>
      </c>
      <c r="BJ105" s="82">
        <v>8199</v>
      </c>
      <c r="BK105" s="82">
        <v>7998</v>
      </c>
      <c r="BL105" s="84">
        <v>8965</v>
      </c>
    </row>
    <row r="106" spans="1:64">
      <c r="A106" s="85">
        <v>43991</v>
      </c>
      <c r="B106" s="82">
        <v>31499</v>
      </c>
      <c r="C106" s="82">
        <v>30230</v>
      </c>
      <c r="D106" s="82">
        <v>33030</v>
      </c>
      <c r="E106" s="82">
        <v>4487</v>
      </c>
      <c r="F106" s="82">
        <v>4413</v>
      </c>
      <c r="G106" s="82">
        <v>4473</v>
      </c>
      <c r="H106" s="82">
        <v>1880</v>
      </c>
      <c r="I106" s="82">
        <v>1926</v>
      </c>
      <c r="J106" s="82">
        <v>1950</v>
      </c>
      <c r="K106" s="82">
        <v>2623</v>
      </c>
      <c r="L106" s="82">
        <v>2567</v>
      </c>
      <c r="M106" s="82">
        <v>2723</v>
      </c>
      <c r="N106" s="82">
        <v>3653</v>
      </c>
      <c r="O106" s="82">
        <v>3377</v>
      </c>
      <c r="P106" s="82">
        <v>3781</v>
      </c>
      <c r="Q106" s="82">
        <v>5683</v>
      </c>
      <c r="R106" s="82">
        <v>5234</v>
      </c>
      <c r="S106" s="82">
        <v>5716</v>
      </c>
      <c r="T106" s="82">
        <v>13171</v>
      </c>
      <c r="U106" s="82">
        <v>12710</v>
      </c>
      <c r="V106" s="84">
        <v>14379</v>
      </c>
      <c r="W106" s="82">
        <v>15779</v>
      </c>
      <c r="X106" s="82">
        <v>14970</v>
      </c>
      <c r="Y106" s="82">
        <v>16334</v>
      </c>
      <c r="Z106" s="82">
        <v>3074</v>
      </c>
      <c r="AA106" s="82">
        <v>2955</v>
      </c>
      <c r="AB106" s="82">
        <v>3081</v>
      </c>
      <c r="AC106" s="82">
        <v>1259</v>
      </c>
      <c r="AD106" s="82">
        <v>1286</v>
      </c>
      <c r="AE106" s="82">
        <v>1304</v>
      </c>
      <c r="AF106" s="82">
        <v>1643</v>
      </c>
      <c r="AG106" s="82">
        <v>1604</v>
      </c>
      <c r="AH106" s="82">
        <v>1664</v>
      </c>
      <c r="AI106" s="82">
        <v>2055</v>
      </c>
      <c r="AJ106" s="82">
        <v>1882</v>
      </c>
      <c r="AK106" s="82">
        <v>2138</v>
      </c>
      <c r="AL106" s="82">
        <v>2832</v>
      </c>
      <c r="AM106" s="82">
        <v>2586</v>
      </c>
      <c r="AN106" s="82">
        <v>2794</v>
      </c>
      <c r="AO106" s="82">
        <v>4914</v>
      </c>
      <c r="AP106" s="82">
        <v>4656</v>
      </c>
      <c r="AQ106" s="84">
        <v>5347</v>
      </c>
      <c r="AR106" s="82">
        <v>15720</v>
      </c>
      <c r="AS106" s="82">
        <v>15260</v>
      </c>
      <c r="AT106" s="82">
        <v>16696</v>
      </c>
      <c r="AU106" s="82">
        <v>1413</v>
      </c>
      <c r="AV106" s="82">
        <v>1458</v>
      </c>
      <c r="AW106" s="82">
        <v>1392</v>
      </c>
      <c r="AX106" s="82">
        <v>621</v>
      </c>
      <c r="AY106" s="82">
        <v>640</v>
      </c>
      <c r="AZ106" s="82">
        <v>646</v>
      </c>
      <c r="BA106" s="82">
        <v>980</v>
      </c>
      <c r="BB106" s="82">
        <v>963</v>
      </c>
      <c r="BC106" s="82">
        <v>1059</v>
      </c>
      <c r="BD106" s="82">
        <v>1598</v>
      </c>
      <c r="BE106" s="82">
        <v>1495</v>
      </c>
      <c r="BF106" s="82">
        <v>1643</v>
      </c>
      <c r="BG106" s="82">
        <v>2851</v>
      </c>
      <c r="BH106" s="82">
        <v>2648</v>
      </c>
      <c r="BI106" s="82">
        <v>2922</v>
      </c>
      <c r="BJ106" s="82">
        <v>8257</v>
      </c>
      <c r="BK106" s="82">
        <v>8054</v>
      </c>
      <c r="BL106" s="84">
        <v>9032</v>
      </c>
    </row>
    <row r="107" spans="1:64">
      <c r="A107" s="85">
        <v>43992</v>
      </c>
      <c r="B107" s="82">
        <v>31782</v>
      </c>
      <c r="C107" s="82">
        <v>30485</v>
      </c>
      <c r="D107" s="82">
        <v>33288</v>
      </c>
      <c r="E107" s="82">
        <v>4526</v>
      </c>
      <c r="F107" s="82">
        <v>4450</v>
      </c>
      <c r="G107" s="82">
        <v>4509</v>
      </c>
      <c r="H107" s="82">
        <v>1899</v>
      </c>
      <c r="I107" s="82">
        <v>1936</v>
      </c>
      <c r="J107" s="82">
        <v>1966</v>
      </c>
      <c r="K107" s="82">
        <v>2647</v>
      </c>
      <c r="L107" s="82">
        <v>2589</v>
      </c>
      <c r="M107" s="82">
        <v>2749</v>
      </c>
      <c r="N107" s="82">
        <v>3685</v>
      </c>
      <c r="O107" s="82">
        <v>3406</v>
      </c>
      <c r="P107" s="82">
        <v>3812</v>
      </c>
      <c r="Q107" s="82">
        <v>5738</v>
      </c>
      <c r="R107" s="82">
        <v>5280</v>
      </c>
      <c r="S107" s="82">
        <v>5761</v>
      </c>
      <c r="T107" s="82">
        <v>13285</v>
      </c>
      <c r="U107" s="82">
        <v>12821</v>
      </c>
      <c r="V107" s="84">
        <v>14483</v>
      </c>
      <c r="W107" s="82">
        <v>15920</v>
      </c>
      <c r="X107" s="82">
        <v>15090</v>
      </c>
      <c r="Y107" s="82">
        <v>16476</v>
      </c>
      <c r="Z107" s="82">
        <v>3100</v>
      </c>
      <c r="AA107" s="82">
        <v>2982</v>
      </c>
      <c r="AB107" s="82">
        <v>3105</v>
      </c>
      <c r="AC107" s="82">
        <v>1270</v>
      </c>
      <c r="AD107" s="82">
        <v>1293</v>
      </c>
      <c r="AE107" s="82">
        <v>1318</v>
      </c>
      <c r="AF107" s="82">
        <v>1657</v>
      </c>
      <c r="AG107" s="82">
        <v>1617</v>
      </c>
      <c r="AH107" s="82">
        <v>1682</v>
      </c>
      <c r="AI107" s="82">
        <v>2074</v>
      </c>
      <c r="AJ107" s="82">
        <v>1897</v>
      </c>
      <c r="AK107" s="82">
        <v>2154</v>
      </c>
      <c r="AL107" s="82">
        <v>2866</v>
      </c>
      <c r="AM107" s="82">
        <v>2611</v>
      </c>
      <c r="AN107" s="82">
        <v>2818</v>
      </c>
      <c r="AO107" s="82">
        <v>4951</v>
      </c>
      <c r="AP107" s="82">
        <v>4689</v>
      </c>
      <c r="AQ107" s="84">
        <v>5393</v>
      </c>
      <c r="AR107" s="82">
        <v>15862</v>
      </c>
      <c r="AS107" s="82">
        <v>15395</v>
      </c>
      <c r="AT107" s="82">
        <v>16812</v>
      </c>
      <c r="AU107" s="82">
        <v>1426</v>
      </c>
      <c r="AV107" s="82">
        <v>1468</v>
      </c>
      <c r="AW107" s="82">
        <v>1404</v>
      </c>
      <c r="AX107" s="82">
        <v>629</v>
      </c>
      <c r="AY107" s="82">
        <v>643</v>
      </c>
      <c r="AZ107" s="82">
        <v>648</v>
      </c>
      <c r="BA107" s="82">
        <v>990</v>
      </c>
      <c r="BB107" s="82">
        <v>972</v>
      </c>
      <c r="BC107" s="82">
        <v>1067</v>
      </c>
      <c r="BD107" s="82">
        <v>1611</v>
      </c>
      <c r="BE107" s="82">
        <v>1509</v>
      </c>
      <c r="BF107" s="82">
        <v>1658</v>
      </c>
      <c r="BG107" s="82">
        <v>2872</v>
      </c>
      <c r="BH107" s="82">
        <v>2669</v>
      </c>
      <c r="BI107" s="82">
        <v>2943</v>
      </c>
      <c r="BJ107" s="82">
        <v>8334</v>
      </c>
      <c r="BK107" s="82">
        <v>8132</v>
      </c>
      <c r="BL107" s="84">
        <v>9090</v>
      </c>
    </row>
    <row r="108" spans="1:64">
      <c r="A108" s="85">
        <v>43993</v>
      </c>
      <c r="B108" s="82">
        <v>32051</v>
      </c>
      <c r="C108" s="82">
        <v>30759</v>
      </c>
      <c r="D108" s="82">
        <v>33558</v>
      </c>
      <c r="E108" s="82">
        <v>4574</v>
      </c>
      <c r="F108" s="82">
        <v>4495</v>
      </c>
      <c r="G108" s="82">
        <v>4550</v>
      </c>
      <c r="H108" s="82">
        <v>1916</v>
      </c>
      <c r="I108" s="82">
        <v>1961</v>
      </c>
      <c r="J108" s="82">
        <v>1990</v>
      </c>
      <c r="K108" s="82">
        <v>2667</v>
      </c>
      <c r="L108" s="82">
        <v>2607</v>
      </c>
      <c r="M108" s="82">
        <v>2768</v>
      </c>
      <c r="N108" s="82">
        <v>3720</v>
      </c>
      <c r="O108" s="82">
        <v>3425</v>
      </c>
      <c r="P108" s="82">
        <v>3843</v>
      </c>
      <c r="Q108" s="82">
        <v>5779</v>
      </c>
      <c r="R108" s="82">
        <v>5328</v>
      </c>
      <c r="S108" s="82">
        <v>5809</v>
      </c>
      <c r="T108" s="82">
        <v>13393</v>
      </c>
      <c r="U108" s="82">
        <v>12940</v>
      </c>
      <c r="V108" s="84">
        <v>14590</v>
      </c>
      <c r="W108" s="82">
        <v>16057</v>
      </c>
      <c r="X108" s="82">
        <v>15227</v>
      </c>
      <c r="Y108" s="82">
        <v>16615</v>
      </c>
      <c r="Z108" s="82">
        <v>3130</v>
      </c>
      <c r="AA108" s="82">
        <v>3017</v>
      </c>
      <c r="AB108" s="82">
        <v>3137</v>
      </c>
      <c r="AC108" s="82">
        <v>1281</v>
      </c>
      <c r="AD108" s="82">
        <v>1312</v>
      </c>
      <c r="AE108" s="82">
        <v>1334</v>
      </c>
      <c r="AF108" s="82">
        <v>1671</v>
      </c>
      <c r="AG108" s="82">
        <v>1626</v>
      </c>
      <c r="AH108" s="82">
        <v>1694</v>
      </c>
      <c r="AI108" s="82">
        <v>2090</v>
      </c>
      <c r="AJ108" s="82">
        <v>1906</v>
      </c>
      <c r="AK108" s="82">
        <v>2167</v>
      </c>
      <c r="AL108" s="82">
        <v>2890</v>
      </c>
      <c r="AM108" s="82">
        <v>2639</v>
      </c>
      <c r="AN108" s="82">
        <v>2841</v>
      </c>
      <c r="AO108" s="82">
        <v>4993</v>
      </c>
      <c r="AP108" s="82">
        <v>4726</v>
      </c>
      <c r="AQ108" s="84">
        <v>5436</v>
      </c>
      <c r="AR108" s="82">
        <v>15994</v>
      </c>
      <c r="AS108" s="82">
        <v>15532</v>
      </c>
      <c r="AT108" s="82">
        <v>16943</v>
      </c>
      <c r="AU108" s="82">
        <v>1444</v>
      </c>
      <c r="AV108" s="82">
        <v>1478</v>
      </c>
      <c r="AW108" s="82">
        <v>1413</v>
      </c>
      <c r="AX108" s="82">
        <v>635</v>
      </c>
      <c r="AY108" s="82">
        <v>649</v>
      </c>
      <c r="AZ108" s="82">
        <v>656</v>
      </c>
      <c r="BA108" s="82">
        <v>996</v>
      </c>
      <c r="BB108" s="82">
        <v>981</v>
      </c>
      <c r="BC108" s="82">
        <v>1074</v>
      </c>
      <c r="BD108" s="82">
        <v>1630</v>
      </c>
      <c r="BE108" s="82">
        <v>1519</v>
      </c>
      <c r="BF108" s="82">
        <v>1676</v>
      </c>
      <c r="BG108" s="82">
        <v>2889</v>
      </c>
      <c r="BH108" s="82">
        <v>2689</v>
      </c>
      <c r="BI108" s="82">
        <v>2968</v>
      </c>
      <c r="BJ108" s="82">
        <v>8400</v>
      </c>
      <c r="BK108" s="82">
        <v>8214</v>
      </c>
      <c r="BL108" s="84">
        <v>9154</v>
      </c>
    </row>
    <row r="109" spans="1:64">
      <c r="A109" s="85">
        <v>43994</v>
      </c>
      <c r="B109" s="82">
        <v>32299</v>
      </c>
      <c r="C109" s="82">
        <v>31016</v>
      </c>
      <c r="D109" s="82">
        <v>33838</v>
      </c>
      <c r="E109" s="82">
        <v>4622</v>
      </c>
      <c r="F109" s="82">
        <v>4534</v>
      </c>
      <c r="G109" s="82">
        <v>4600</v>
      </c>
      <c r="H109" s="82">
        <v>1939</v>
      </c>
      <c r="I109" s="82">
        <v>1976</v>
      </c>
      <c r="J109" s="82">
        <v>2002</v>
      </c>
      <c r="K109" s="82">
        <v>2687</v>
      </c>
      <c r="L109" s="82">
        <v>2632</v>
      </c>
      <c r="M109" s="82">
        <v>2779</v>
      </c>
      <c r="N109" s="82">
        <v>3751</v>
      </c>
      <c r="O109" s="82">
        <v>3452</v>
      </c>
      <c r="P109" s="82">
        <v>3870</v>
      </c>
      <c r="Q109" s="82">
        <v>5823</v>
      </c>
      <c r="R109" s="82">
        <v>5374</v>
      </c>
      <c r="S109" s="82">
        <v>5871</v>
      </c>
      <c r="T109" s="82">
        <v>13475</v>
      </c>
      <c r="U109" s="82">
        <v>13045</v>
      </c>
      <c r="V109" s="84">
        <v>14708</v>
      </c>
      <c r="W109" s="82">
        <v>16186</v>
      </c>
      <c r="X109" s="82">
        <v>15357</v>
      </c>
      <c r="Y109" s="82">
        <v>16750</v>
      </c>
      <c r="Z109" s="82">
        <v>3160</v>
      </c>
      <c r="AA109" s="82">
        <v>3044</v>
      </c>
      <c r="AB109" s="82">
        <v>3175</v>
      </c>
      <c r="AC109" s="82">
        <v>1299</v>
      </c>
      <c r="AD109" s="82">
        <v>1322</v>
      </c>
      <c r="AE109" s="82">
        <v>1343</v>
      </c>
      <c r="AF109" s="82">
        <v>1684</v>
      </c>
      <c r="AG109" s="82">
        <v>1645</v>
      </c>
      <c r="AH109" s="82">
        <v>1702</v>
      </c>
      <c r="AI109" s="82">
        <v>2106</v>
      </c>
      <c r="AJ109" s="82">
        <v>1921</v>
      </c>
      <c r="AK109" s="82">
        <v>2182</v>
      </c>
      <c r="AL109" s="82">
        <v>2915</v>
      </c>
      <c r="AM109" s="82">
        <v>2662</v>
      </c>
      <c r="AN109" s="82">
        <v>2864</v>
      </c>
      <c r="AO109" s="82">
        <v>5020</v>
      </c>
      <c r="AP109" s="82">
        <v>4762</v>
      </c>
      <c r="AQ109" s="84">
        <v>5478</v>
      </c>
      <c r="AR109" s="82">
        <v>16113</v>
      </c>
      <c r="AS109" s="82">
        <v>15659</v>
      </c>
      <c r="AT109" s="82">
        <v>17088</v>
      </c>
      <c r="AU109" s="82">
        <v>1462</v>
      </c>
      <c r="AV109" s="82">
        <v>1490</v>
      </c>
      <c r="AW109" s="82">
        <v>1425</v>
      </c>
      <c r="AX109" s="82">
        <v>640</v>
      </c>
      <c r="AY109" s="82">
        <v>654</v>
      </c>
      <c r="AZ109" s="82">
        <v>659</v>
      </c>
      <c r="BA109" s="82">
        <v>1003</v>
      </c>
      <c r="BB109" s="82">
        <v>987</v>
      </c>
      <c r="BC109" s="82">
        <v>1077</v>
      </c>
      <c r="BD109" s="82">
        <v>1645</v>
      </c>
      <c r="BE109" s="82">
        <v>1531</v>
      </c>
      <c r="BF109" s="82">
        <v>1688</v>
      </c>
      <c r="BG109" s="82">
        <v>2908</v>
      </c>
      <c r="BH109" s="82">
        <v>2712</v>
      </c>
      <c r="BI109" s="82">
        <v>3007</v>
      </c>
      <c r="BJ109" s="82">
        <v>8455</v>
      </c>
      <c r="BK109" s="82">
        <v>8283</v>
      </c>
      <c r="BL109" s="84">
        <v>9230</v>
      </c>
    </row>
    <row r="110" spans="1:64">
      <c r="A110" s="85">
        <v>43995</v>
      </c>
      <c r="B110" s="82">
        <v>32581</v>
      </c>
      <c r="C110" s="82">
        <v>31280</v>
      </c>
      <c r="D110" s="82">
        <v>34095</v>
      </c>
      <c r="E110" s="82">
        <v>4664</v>
      </c>
      <c r="F110" s="82">
        <v>4569</v>
      </c>
      <c r="G110" s="82">
        <v>4645</v>
      </c>
      <c r="H110" s="82">
        <v>1968</v>
      </c>
      <c r="I110" s="82">
        <v>1992</v>
      </c>
      <c r="J110" s="82">
        <v>2017</v>
      </c>
      <c r="K110" s="82">
        <v>2705</v>
      </c>
      <c r="L110" s="82">
        <v>2657</v>
      </c>
      <c r="M110" s="82">
        <v>2800</v>
      </c>
      <c r="N110" s="82">
        <v>3780</v>
      </c>
      <c r="O110" s="82">
        <v>3474</v>
      </c>
      <c r="P110" s="82">
        <v>3897</v>
      </c>
      <c r="Q110" s="82">
        <v>5869</v>
      </c>
      <c r="R110" s="82">
        <v>5430</v>
      </c>
      <c r="S110" s="82">
        <v>5913</v>
      </c>
      <c r="T110" s="82">
        <v>13593</v>
      </c>
      <c r="U110" s="82">
        <v>13155</v>
      </c>
      <c r="V110" s="84">
        <v>14815</v>
      </c>
      <c r="W110" s="82">
        <v>16329</v>
      </c>
      <c r="X110" s="82">
        <v>15499</v>
      </c>
      <c r="Y110" s="82">
        <v>16867</v>
      </c>
      <c r="Z110" s="82">
        <v>3189</v>
      </c>
      <c r="AA110" s="82">
        <v>3064</v>
      </c>
      <c r="AB110" s="82">
        <v>3205</v>
      </c>
      <c r="AC110" s="82">
        <v>1316</v>
      </c>
      <c r="AD110" s="82">
        <v>1334</v>
      </c>
      <c r="AE110" s="82">
        <v>1354</v>
      </c>
      <c r="AF110" s="82">
        <v>1693</v>
      </c>
      <c r="AG110" s="82">
        <v>1663</v>
      </c>
      <c r="AH110" s="82">
        <v>1710</v>
      </c>
      <c r="AI110" s="82">
        <v>2125</v>
      </c>
      <c r="AJ110" s="82">
        <v>1933</v>
      </c>
      <c r="AK110" s="82">
        <v>2194</v>
      </c>
      <c r="AL110" s="82">
        <v>2940</v>
      </c>
      <c r="AM110" s="82">
        <v>2702</v>
      </c>
      <c r="AN110" s="82">
        <v>2884</v>
      </c>
      <c r="AO110" s="82">
        <v>5064</v>
      </c>
      <c r="AP110" s="82">
        <v>4802</v>
      </c>
      <c r="AQ110" s="84">
        <v>5514</v>
      </c>
      <c r="AR110" s="82">
        <v>16252</v>
      </c>
      <c r="AS110" s="82">
        <v>15781</v>
      </c>
      <c r="AT110" s="82">
        <v>17228</v>
      </c>
      <c r="AU110" s="82">
        <v>1475</v>
      </c>
      <c r="AV110" s="82">
        <v>1505</v>
      </c>
      <c r="AW110" s="82">
        <v>1440</v>
      </c>
      <c r="AX110" s="82">
        <v>652</v>
      </c>
      <c r="AY110" s="82">
        <v>658</v>
      </c>
      <c r="AZ110" s="82">
        <v>663</v>
      </c>
      <c r="BA110" s="82">
        <v>1012</v>
      </c>
      <c r="BB110" s="82">
        <v>994</v>
      </c>
      <c r="BC110" s="82">
        <v>1090</v>
      </c>
      <c r="BD110" s="82">
        <v>1655</v>
      </c>
      <c r="BE110" s="82">
        <v>1541</v>
      </c>
      <c r="BF110" s="82">
        <v>1703</v>
      </c>
      <c r="BG110" s="82">
        <v>2929</v>
      </c>
      <c r="BH110" s="82">
        <v>2728</v>
      </c>
      <c r="BI110" s="82">
        <v>3029</v>
      </c>
      <c r="BJ110" s="82">
        <v>8529</v>
      </c>
      <c r="BK110" s="82">
        <v>8353</v>
      </c>
      <c r="BL110" s="84">
        <v>9301</v>
      </c>
    </row>
    <row r="111" spans="1:64">
      <c r="A111" s="85">
        <v>43996</v>
      </c>
      <c r="B111" s="82">
        <v>32877</v>
      </c>
      <c r="C111" s="82">
        <v>31542</v>
      </c>
      <c r="D111" s="82">
        <v>34344</v>
      </c>
      <c r="E111" s="82">
        <v>4712</v>
      </c>
      <c r="F111" s="82">
        <v>4610</v>
      </c>
      <c r="G111" s="82">
        <v>4686</v>
      </c>
      <c r="H111" s="82">
        <v>1984</v>
      </c>
      <c r="I111" s="82">
        <v>2015</v>
      </c>
      <c r="J111" s="82">
        <v>2038</v>
      </c>
      <c r="K111" s="82">
        <v>2726</v>
      </c>
      <c r="L111" s="82">
        <v>2679</v>
      </c>
      <c r="M111" s="82">
        <v>2820</v>
      </c>
      <c r="N111" s="82">
        <v>3817</v>
      </c>
      <c r="O111" s="82">
        <v>3501</v>
      </c>
      <c r="P111" s="82">
        <v>3925</v>
      </c>
      <c r="Q111" s="82">
        <v>5922</v>
      </c>
      <c r="R111" s="82">
        <v>5470</v>
      </c>
      <c r="S111" s="82">
        <v>5948</v>
      </c>
      <c r="T111" s="82">
        <v>13714</v>
      </c>
      <c r="U111" s="82">
        <v>13264</v>
      </c>
      <c r="V111" s="84">
        <v>14919</v>
      </c>
      <c r="W111" s="82">
        <v>16466</v>
      </c>
      <c r="X111" s="82">
        <v>15636</v>
      </c>
      <c r="Y111" s="82">
        <v>16984</v>
      </c>
      <c r="Z111" s="82">
        <v>3221</v>
      </c>
      <c r="AA111" s="82">
        <v>3090</v>
      </c>
      <c r="AB111" s="82">
        <v>3233</v>
      </c>
      <c r="AC111" s="82">
        <v>1329</v>
      </c>
      <c r="AD111" s="82">
        <v>1347</v>
      </c>
      <c r="AE111" s="82">
        <v>1366</v>
      </c>
      <c r="AF111" s="82">
        <v>1701</v>
      </c>
      <c r="AG111" s="82">
        <v>1680</v>
      </c>
      <c r="AH111" s="82">
        <v>1721</v>
      </c>
      <c r="AI111" s="82">
        <v>2146</v>
      </c>
      <c r="AJ111" s="82">
        <v>1947</v>
      </c>
      <c r="AK111" s="82">
        <v>2209</v>
      </c>
      <c r="AL111" s="82">
        <v>2965</v>
      </c>
      <c r="AM111" s="82">
        <v>2723</v>
      </c>
      <c r="AN111" s="82">
        <v>2899</v>
      </c>
      <c r="AO111" s="82">
        <v>5102</v>
      </c>
      <c r="AP111" s="82">
        <v>4848</v>
      </c>
      <c r="AQ111" s="84">
        <v>5550</v>
      </c>
      <c r="AR111" s="82">
        <v>16411</v>
      </c>
      <c r="AS111" s="82">
        <v>15906</v>
      </c>
      <c r="AT111" s="82">
        <v>17360</v>
      </c>
      <c r="AU111" s="82">
        <v>1491</v>
      </c>
      <c r="AV111" s="82">
        <v>1520</v>
      </c>
      <c r="AW111" s="82">
        <v>1453</v>
      </c>
      <c r="AX111" s="82">
        <v>655</v>
      </c>
      <c r="AY111" s="82">
        <v>668</v>
      </c>
      <c r="AZ111" s="82">
        <v>672</v>
      </c>
      <c r="BA111" s="82">
        <v>1025</v>
      </c>
      <c r="BB111" s="82">
        <v>999</v>
      </c>
      <c r="BC111" s="82">
        <v>1099</v>
      </c>
      <c r="BD111" s="82">
        <v>1671</v>
      </c>
      <c r="BE111" s="82">
        <v>1554</v>
      </c>
      <c r="BF111" s="82">
        <v>1716</v>
      </c>
      <c r="BG111" s="82">
        <v>2957</v>
      </c>
      <c r="BH111" s="82">
        <v>2747</v>
      </c>
      <c r="BI111" s="82">
        <v>3049</v>
      </c>
      <c r="BJ111" s="82">
        <v>8612</v>
      </c>
      <c r="BK111" s="82">
        <v>8416</v>
      </c>
      <c r="BL111" s="84">
        <v>9369</v>
      </c>
    </row>
    <row r="112" spans="1:64">
      <c r="A112" s="85">
        <v>43997</v>
      </c>
      <c r="B112" s="82">
        <v>33158</v>
      </c>
      <c r="C112" s="82">
        <v>31854</v>
      </c>
      <c r="D112" s="82">
        <v>34611</v>
      </c>
      <c r="E112" s="82">
        <v>4764</v>
      </c>
      <c r="F112" s="82">
        <v>4658</v>
      </c>
      <c r="G112" s="82">
        <v>4730</v>
      </c>
      <c r="H112" s="82">
        <v>2000</v>
      </c>
      <c r="I112" s="82">
        <v>2030</v>
      </c>
      <c r="J112" s="82">
        <v>2055</v>
      </c>
      <c r="K112" s="82">
        <v>2746</v>
      </c>
      <c r="L112" s="82">
        <v>2701</v>
      </c>
      <c r="M112" s="82">
        <v>2846</v>
      </c>
      <c r="N112" s="82">
        <v>3855</v>
      </c>
      <c r="O112" s="82">
        <v>3534</v>
      </c>
      <c r="P112" s="82">
        <v>3952</v>
      </c>
      <c r="Q112" s="82">
        <v>5966</v>
      </c>
      <c r="R112" s="82">
        <v>5533</v>
      </c>
      <c r="S112" s="82">
        <v>5989</v>
      </c>
      <c r="T112" s="82">
        <v>13825</v>
      </c>
      <c r="U112" s="82">
        <v>13395</v>
      </c>
      <c r="V112" s="84">
        <v>15031</v>
      </c>
      <c r="W112" s="82">
        <v>16605</v>
      </c>
      <c r="X112" s="82">
        <v>15796</v>
      </c>
      <c r="Y112" s="82">
        <v>17121</v>
      </c>
      <c r="Z112" s="82">
        <v>3252</v>
      </c>
      <c r="AA112" s="82">
        <v>3126</v>
      </c>
      <c r="AB112" s="82">
        <v>3264</v>
      </c>
      <c r="AC112" s="82">
        <v>1339</v>
      </c>
      <c r="AD112" s="82">
        <v>1360</v>
      </c>
      <c r="AE112" s="82">
        <v>1375</v>
      </c>
      <c r="AF112" s="82">
        <v>1714</v>
      </c>
      <c r="AG112" s="82">
        <v>1694</v>
      </c>
      <c r="AH112" s="82">
        <v>1737</v>
      </c>
      <c r="AI112" s="82">
        <v>2169</v>
      </c>
      <c r="AJ112" s="82">
        <v>1965</v>
      </c>
      <c r="AK112" s="82">
        <v>2225</v>
      </c>
      <c r="AL112" s="82">
        <v>2988</v>
      </c>
      <c r="AM112" s="82">
        <v>2757</v>
      </c>
      <c r="AN112" s="82">
        <v>2921</v>
      </c>
      <c r="AO112" s="82">
        <v>5141</v>
      </c>
      <c r="AP112" s="82">
        <v>4893</v>
      </c>
      <c r="AQ112" s="84">
        <v>5593</v>
      </c>
      <c r="AR112" s="82">
        <v>16553</v>
      </c>
      <c r="AS112" s="82">
        <v>16058</v>
      </c>
      <c r="AT112" s="82">
        <v>17490</v>
      </c>
      <c r="AU112" s="82">
        <v>1512</v>
      </c>
      <c r="AV112" s="82">
        <v>1532</v>
      </c>
      <c r="AW112" s="82">
        <v>1466</v>
      </c>
      <c r="AX112" s="82">
        <v>661</v>
      </c>
      <c r="AY112" s="82">
        <v>670</v>
      </c>
      <c r="AZ112" s="82">
        <v>680</v>
      </c>
      <c r="BA112" s="82">
        <v>1032</v>
      </c>
      <c r="BB112" s="82">
        <v>1007</v>
      </c>
      <c r="BC112" s="82">
        <v>1109</v>
      </c>
      <c r="BD112" s="82">
        <v>1686</v>
      </c>
      <c r="BE112" s="82">
        <v>1569</v>
      </c>
      <c r="BF112" s="82">
        <v>1727</v>
      </c>
      <c r="BG112" s="82">
        <v>2978</v>
      </c>
      <c r="BH112" s="82">
        <v>2776</v>
      </c>
      <c r="BI112" s="82">
        <v>3068</v>
      </c>
      <c r="BJ112" s="82">
        <v>8684</v>
      </c>
      <c r="BK112" s="82">
        <v>8502</v>
      </c>
      <c r="BL112" s="84">
        <v>9438</v>
      </c>
    </row>
    <row r="113" spans="1:64">
      <c r="A113" s="85">
        <v>43998</v>
      </c>
      <c r="B113" s="82">
        <v>33440</v>
      </c>
      <c r="C113" s="82">
        <v>32109</v>
      </c>
      <c r="D113" s="82">
        <v>34872</v>
      </c>
      <c r="E113" s="82">
        <v>4804</v>
      </c>
      <c r="F113" s="82">
        <v>4702</v>
      </c>
      <c r="G113" s="82">
        <v>4766</v>
      </c>
      <c r="H113" s="82">
        <v>2023</v>
      </c>
      <c r="I113" s="82">
        <v>2046</v>
      </c>
      <c r="J113" s="82">
        <v>2075</v>
      </c>
      <c r="K113" s="82">
        <v>2771</v>
      </c>
      <c r="L113" s="82">
        <v>2728</v>
      </c>
      <c r="M113" s="82">
        <v>2872</v>
      </c>
      <c r="N113" s="82">
        <v>3892</v>
      </c>
      <c r="O113" s="82">
        <v>3570</v>
      </c>
      <c r="P113" s="82">
        <v>3976</v>
      </c>
      <c r="Q113" s="82">
        <v>6005</v>
      </c>
      <c r="R113" s="82">
        <v>5571</v>
      </c>
      <c r="S113" s="82">
        <v>6035</v>
      </c>
      <c r="T113" s="82">
        <v>13943</v>
      </c>
      <c r="U113" s="82">
        <v>13489</v>
      </c>
      <c r="V113" s="84">
        <v>15140</v>
      </c>
      <c r="W113" s="82">
        <v>16734</v>
      </c>
      <c r="X113" s="82">
        <v>15932</v>
      </c>
      <c r="Y113" s="82">
        <v>17253</v>
      </c>
      <c r="Z113" s="82">
        <v>3276</v>
      </c>
      <c r="AA113" s="82">
        <v>3157</v>
      </c>
      <c r="AB113" s="82">
        <v>3291</v>
      </c>
      <c r="AC113" s="82">
        <v>1354</v>
      </c>
      <c r="AD113" s="82">
        <v>1370</v>
      </c>
      <c r="AE113" s="82">
        <v>1390</v>
      </c>
      <c r="AF113" s="82">
        <v>1729</v>
      </c>
      <c r="AG113" s="82">
        <v>1713</v>
      </c>
      <c r="AH113" s="82">
        <v>1757</v>
      </c>
      <c r="AI113" s="82">
        <v>2190</v>
      </c>
      <c r="AJ113" s="82">
        <v>1983</v>
      </c>
      <c r="AK113" s="82">
        <v>2240</v>
      </c>
      <c r="AL113" s="82">
        <v>3006</v>
      </c>
      <c r="AM113" s="82">
        <v>2776</v>
      </c>
      <c r="AN113" s="82">
        <v>2942</v>
      </c>
      <c r="AO113" s="82">
        <v>5177</v>
      </c>
      <c r="AP113" s="82">
        <v>4932</v>
      </c>
      <c r="AQ113" s="84">
        <v>5627</v>
      </c>
      <c r="AR113" s="82">
        <v>16706</v>
      </c>
      <c r="AS113" s="82">
        <v>16177</v>
      </c>
      <c r="AT113" s="82">
        <v>17619</v>
      </c>
      <c r="AU113" s="82">
        <v>1528</v>
      </c>
      <c r="AV113" s="82">
        <v>1545</v>
      </c>
      <c r="AW113" s="82">
        <v>1475</v>
      </c>
      <c r="AX113" s="82">
        <v>669</v>
      </c>
      <c r="AY113" s="82">
        <v>676</v>
      </c>
      <c r="AZ113" s="82">
        <v>685</v>
      </c>
      <c r="BA113" s="82">
        <v>1042</v>
      </c>
      <c r="BB113" s="82">
        <v>1015</v>
      </c>
      <c r="BC113" s="82">
        <v>1115</v>
      </c>
      <c r="BD113" s="82">
        <v>1702</v>
      </c>
      <c r="BE113" s="82">
        <v>1587</v>
      </c>
      <c r="BF113" s="82">
        <v>1736</v>
      </c>
      <c r="BG113" s="82">
        <v>2999</v>
      </c>
      <c r="BH113" s="82">
        <v>2795</v>
      </c>
      <c r="BI113" s="82">
        <v>3093</v>
      </c>
      <c r="BJ113" s="82">
        <v>8766</v>
      </c>
      <c r="BK113" s="82">
        <v>8557</v>
      </c>
      <c r="BL113" s="84">
        <v>9513</v>
      </c>
    </row>
    <row r="114" spans="1:64">
      <c r="A114" s="85">
        <v>43999</v>
      </c>
      <c r="B114" s="82">
        <v>33726</v>
      </c>
      <c r="C114" s="82">
        <v>32387</v>
      </c>
      <c r="D114" s="82">
        <v>35211</v>
      </c>
      <c r="E114" s="82">
        <v>4851</v>
      </c>
      <c r="F114" s="82">
        <v>4740</v>
      </c>
      <c r="G114" s="82">
        <v>4828</v>
      </c>
      <c r="H114" s="82">
        <v>2036</v>
      </c>
      <c r="I114" s="82">
        <v>2059</v>
      </c>
      <c r="J114" s="82">
        <v>2102</v>
      </c>
      <c r="K114" s="82">
        <v>2797</v>
      </c>
      <c r="L114" s="82">
        <v>2759</v>
      </c>
      <c r="M114" s="82">
        <v>2902</v>
      </c>
      <c r="N114" s="82">
        <v>3927</v>
      </c>
      <c r="O114" s="82">
        <v>3595</v>
      </c>
      <c r="P114" s="82">
        <v>4012</v>
      </c>
      <c r="Q114" s="82">
        <v>6061</v>
      </c>
      <c r="R114" s="82">
        <v>5624</v>
      </c>
      <c r="S114" s="82">
        <v>6097</v>
      </c>
      <c r="T114" s="82">
        <v>14052</v>
      </c>
      <c r="U114" s="82">
        <v>13607</v>
      </c>
      <c r="V114" s="84">
        <v>15262</v>
      </c>
      <c r="W114" s="82">
        <v>16887</v>
      </c>
      <c r="X114" s="82">
        <v>16081</v>
      </c>
      <c r="Y114" s="82">
        <v>17440</v>
      </c>
      <c r="Z114" s="82">
        <v>3310</v>
      </c>
      <c r="AA114" s="82">
        <v>3182</v>
      </c>
      <c r="AB114" s="82">
        <v>3332</v>
      </c>
      <c r="AC114" s="82">
        <v>1362</v>
      </c>
      <c r="AD114" s="82">
        <v>1381</v>
      </c>
      <c r="AE114" s="82">
        <v>1408</v>
      </c>
      <c r="AF114" s="82">
        <v>1747</v>
      </c>
      <c r="AG114" s="82">
        <v>1734</v>
      </c>
      <c r="AH114" s="82">
        <v>1775</v>
      </c>
      <c r="AI114" s="82">
        <v>2211</v>
      </c>
      <c r="AJ114" s="82">
        <v>1999</v>
      </c>
      <c r="AK114" s="82">
        <v>2261</v>
      </c>
      <c r="AL114" s="82">
        <v>3031</v>
      </c>
      <c r="AM114" s="82">
        <v>2804</v>
      </c>
      <c r="AN114" s="82">
        <v>2977</v>
      </c>
      <c r="AO114" s="82">
        <v>5224</v>
      </c>
      <c r="AP114" s="82">
        <v>4980</v>
      </c>
      <c r="AQ114" s="84">
        <v>5681</v>
      </c>
      <c r="AR114" s="82">
        <v>16839</v>
      </c>
      <c r="AS114" s="82">
        <v>16306</v>
      </c>
      <c r="AT114" s="82">
        <v>17771</v>
      </c>
      <c r="AU114" s="82">
        <v>1541</v>
      </c>
      <c r="AV114" s="82">
        <v>1558</v>
      </c>
      <c r="AW114" s="82">
        <v>1496</v>
      </c>
      <c r="AX114" s="82">
        <v>674</v>
      </c>
      <c r="AY114" s="82">
        <v>678</v>
      </c>
      <c r="AZ114" s="82">
        <v>694</v>
      </c>
      <c r="BA114" s="82">
        <v>1050</v>
      </c>
      <c r="BB114" s="82">
        <v>1025</v>
      </c>
      <c r="BC114" s="82">
        <v>1127</v>
      </c>
      <c r="BD114" s="82">
        <v>1716</v>
      </c>
      <c r="BE114" s="82">
        <v>1596</v>
      </c>
      <c r="BF114" s="82">
        <v>1751</v>
      </c>
      <c r="BG114" s="82">
        <v>3030</v>
      </c>
      <c r="BH114" s="82">
        <v>2820</v>
      </c>
      <c r="BI114" s="82">
        <v>3120</v>
      </c>
      <c r="BJ114" s="82">
        <v>8828</v>
      </c>
      <c r="BK114" s="82">
        <v>8627</v>
      </c>
      <c r="BL114" s="84">
        <v>9581</v>
      </c>
    </row>
    <row r="115" spans="1:64">
      <c r="A115" s="85">
        <v>44000</v>
      </c>
      <c r="B115" s="82">
        <v>34036</v>
      </c>
      <c r="C115" s="82">
        <v>32655</v>
      </c>
      <c r="D115" s="82">
        <v>35461</v>
      </c>
      <c r="E115" s="82">
        <v>4906</v>
      </c>
      <c r="F115" s="82">
        <v>4787</v>
      </c>
      <c r="G115" s="82">
        <v>4861</v>
      </c>
      <c r="H115" s="82">
        <v>2057</v>
      </c>
      <c r="I115" s="82">
        <v>2083</v>
      </c>
      <c r="J115" s="82">
        <v>2119</v>
      </c>
      <c r="K115" s="82">
        <v>2819</v>
      </c>
      <c r="L115" s="82">
        <v>2786</v>
      </c>
      <c r="M115" s="82">
        <v>2918</v>
      </c>
      <c r="N115" s="82">
        <v>3965</v>
      </c>
      <c r="O115" s="82">
        <v>3620</v>
      </c>
      <c r="P115" s="82">
        <v>4048</v>
      </c>
      <c r="Q115" s="82">
        <v>6120</v>
      </c>
      <c r="R115" s="82">
        <v>5663</v>
      </c>
      <c r="S115" s="82">
        <v>6142</v>
      </c>
      <c r="T115" s="82">
        <v>14167</v>
      </c>
      <c r="U115" s="82">
        <v>13713</v>
      </c>
      <c r="V115" s="84">
        <v>15365</v>
      </c>
      <c r="W115" s="82">
        <v>17047</v>
      </c>
      <c r="X115" s="82">
        <v>16215</v>
      </c>
      <c r="Y115" s="82">
        <v>17571</v>
      </c>
      <c r="Z115" s="82">
        <v>3345</v>
      </c>
      <c r="AA115" s="82">
        <v>3218</v>
      </c>
      <c r="AB115" s="82">
        <v>3353</v>
      </c>
      <c r="AC115" s="82">
        <v>1376</v>
      </c>
      <c r="AD115" s="82">
        <v>1394</v>
      </c>
      <c r="AE115" s="82">
        <v>1420</v>
      </c>
      <c r="AF115" s="82">
        <v>1761</v>
      </c>
      <c r="AG115" s="82">
        <v>1749</v>
      </c>
      <c r="AH115" s="82">
        <v>1786</v>
      </c>
      <c r="AI115" s="82">
        <v>2230</v>
      </c>
      <c r="AJ115" s="82">
        <v>2011</v>
      </c>
      <c r="AK115" s="82">
        <v>2282</v>
      </c>
      <c r="AL115" s="82">
        <v>3058</v>
      </c>
      <c r="AM115" s="82">
        <v>2825</v>
      </c>
      <c r="AN115" s="82">
        <v>2997</v>
      </c>
      <c r="AO115" s="82">
        <v>5275</v>
      </c>
      <c r="AP115" s="82">
        <v>5017</v>
      </c>
      <c r="AQ115" s="84">
        <v>5727</v>
      </c>
      <c r="AR115" s="82">
        <v>16989</v>
      </c>
      <c r="AS115" s="82">
        <v>16440</v>
      </c>
      <c r="AT115" s="82">
        <v>17890</v>
      </c>
      <c r="AU115" s="82">
        <v>1561</v>
      </c>
      <c r="AV115" s="82">
        <v>1569</v>
      </c>
      <c r="AW115" s="82">
        <v>1508</v>
      </c>
      <c r="AX115" s="82">
        <v>681</v>
      </c>
      <c r="AY115" s="82">
        <v>689</v>
      </c>
      <c r="AZ115" s="82">
        <v>699</v>
      </c>
      <c r="BA115" s="82">
        <v>1058</v>
      </c>
      <c r="BB115" s="82">
        <v>1037</v>
      </c>
      <c r="BC115" s="82">
        <v>1132</v>
      </c>
      <c r="BD115" s="82">
        <v>1735</v>
      </c>
      <c r="BE115" s="82">
        <v>1609</v>
      </c>
      <c r="BF115" s="82">
        <v>1766</v>
      </c>
      <c r="BG115" s="82">
        <v>3062</v>
      </c>
      <c r="BH115" s="82">
        <v>2838</v>
      </c>
      <c r="BI115" s="82">
        <v>3145</v>
      </c>
      <c r="BJ115" s="82">
        <v>8892</v>
      </c>
      <c r="BK115" s="82">
        <v>8696</v>
      </c>
      <c r="BL115" s="84">
        <v>9638</v>
      </c>
    </row>
    <row r="116" spans="1:64">
      <c r="A116" s="85">
        <v>44001</v>
      </c>
      <c r="B116" s="82">
        <v>34376</v>
      </c>
      <c r="C116" s="82">
        <v>32945</v>
      </c>
      <c r="D116" s="82">
        <v>35717</v>
      </c>
      <c r="E116" s="82">
        <v>4956</v>
      </c>
      <c r="F116" s="82">
        <v>4829</v>
      </c>
      <c r="G116" s="82">
        <v>4898</v>
      </c>
      <c r="H116" s="82">
        <v>2081</v>
      </c>
      <c r="I116" s="82">
        <v>2101</v>
      </c>
      <c r="J116" s="82">
        <v>2135</v>
      </c>
      <c r="K116" s="82">
        <v>2851</v>
      </c>
      <c r="L116" s="82">
        <v>2811</v>
      </c>
      <c r="M116" s="82">
        <v>2947</v>
      </c>
      <c r="N116" s="82">
        <v>3997</v>
      </c>
      <c r="O116" s="82">
        <v>3659</v>
      </c>
      <c r="P116" s="82">
        <v>4073</v>
      </c>
      <c r="Q116" s="82">
        <v>6179</v>
      </c>
      <c r="R116" s="82">
        <v>5713</v>
      </c>
      <c r="S116" s="82">
        <v>6180</v>
      </c>
      <c r="T116" s="82">
        <v>14310</v>
      </c>
      <c r="U116" s="82">
        <v>13829</v>
      </c>
      <c r="V116" s="84">
        <v>15476</v>
      </c>
      <c r="W116" s="82">
        <v>17213</v>
      </c>
      <c r="X116" s="82">
        <v>16367</v>
      </c>
      <c r="Y116" s="82">
        <v>17698</v>
      </c>
      <c r="Z116" s="82">
        <v>3380</v>
      </c>
      <c r="AA116" s="82">
        <v>3246</v>
      </c>
      <c r="AB116" s="82">
        <v>3381</v>
      </c>
      <c r="AC116" s="82">
        <v>1389</v>
      </c>
      <c r="AD116" s="82">
        <v>1406</v>
      </c>
      <c r="AE116" s="82">
        <v>1435</v>
      </c>
      <c r="AF116" s="82">
        <v>1778</v>
      </c>
      <c r="AG116" s="82">
        <v>1770</v>
      </c>
      <c r="AH116" s="82">
        <v>1802</v>
      </c>
      <c r="AI116" s="82">
        <v>2244</v>
      </c>
      <c r="AJ116" s="82">
        <v>2033</v>
      </c>
      <c r="AK116" s="82">
        <v>2297</v>
      </c>
      <c r="AL116" s="82">
        <v>3093</v>
      </c>
      <c r="AM116" s="82">
        <v>2858</v>
      </c>
      <c r="AN116" s="82">
        <v>3014</v>
      </c>
      <c r="AO116" s="82">
        <v>5327</v>
      </c>
      <c r="AP116" s="82">
        <v>5053</v>
      </c>
      <c r="AQ116" s="84">
        <v>5763</v>
      </c>
      <c r="AR116" s="82">
        <v>17163</v>
      </c>
      <c r="AS116" s="82">
        <v>16578</v>
      </c>
      <c r="AT116" s="82">
        <v>18019</v>
      </c>
      <c r="AU116" s="82">
        <v>1576</v>
      </c>
      <c r="AV116" s="82">
        <v>1583</v>
      </c>
      <c r="AW116" s="82">
        <v>1517</v>
      </c>
      <c r="AX116" s="82">
        <v>692</v>
      </c>
      <c r="AY116" s="82">
        <v>695</v>
      </c>
      <c r="AZ116" s="82">
        <v>700</v>
      </c>
      <c r="BA116" s="82">
        <v>1073</v>
      </c>
      <c r="BB116" s="82">
        <v>1041</v>
      </c>
      <c r="BC116" s="82">
        <v>1145</v>
      </c>
      <c r="BD116" s="82">
        <v>1753</v>
      </c>
      <c r="BE116" s="82">
        <v>1626</v>
      </c>
      <c r="BF116" s="82">
        <v>1776</v>
      </c>
      <c r="BG116" s="82">
        <v>3086</v>
      </c>
      <c r="BH116" s="82">
        <v>2855</v>
      </c>
      <c r="BI116" s="82">
        <v>3166</v>
      </c>
      <c r="BJ116" s="82">
        <v>8983</v>
      </c>
      <c r="BK116" s="82">
        <v>8776</v>
      </c>
      <c r="BL116" s="84">
        <v>9713</v>
      </c>
    </row>
    <row r="117" spans="1:64">
      <c r="A117" s="85">
        <v>44002</v>
      </c>
      <c r="B117" s="82">
        <v>34710</v>
      </c>
      <c r="C117" s="82">
        <v>33219</v>
      </c>
      <c r="D117" s="82">
        <v>35986</v>
      </c>
      <c r="E117" s="82">
        <v>5005</v>
      </c>
      <c r="F117" s="82">
        <v>4875</v>
      </c>
      <c r="G117" s="82">
        <v>4943</v>
      </c>
      <c r="H117" s="82">
        <v>2100</v>
      </c>
      <c r="I117" s="82">
        <v>2123</v>
      </c>
      <c r="J117" s="82">
        <v>2155</v>
      </c>
      <c r="K117" s="82">
        <v>2887</v>
      </c>
      <c r="L117" s="82">
        <v>2830</v>
      </c>
      <c r="M117" s="82">
        <v>2964</v>
      </c>
      <c r="N117" s="82">
        <v>4032</v>
      </c>
      <c r="O117" s="82">
        <v>3688</v>
      </c>
      <c r="P117" s="82">
        <v>4101</v>
      </c>
      <c r="Q117" s="82">
        <v>6234</v>
      </c>
      <c r="R117" s="82">
        <v>5763</v>
      </c>
      <c r="S117" s="82">
        <v>6226</v>
      </c>
      <c r="T117" s="82">
        <v>14450</v>
      </c>
      <c r="U117" s="82">
        <v>13937</v>
      </c>
      <c r="V117" s="84">
        <v>15589</v>
      </c>
      <c r="W117" s="82">
        <v>17370</v>
      </c>
      <c r="X117" s="82">
        <v>16495</v>
      </c>
      <c r="Y117" s="82">
        <v>17839</v>
      </c>
      <c r="Z117" s="82">
        <v>3409</v>
      </c>
      <c r="AA117" s="82">
        <v>3274</v>
      </c>
      <c r="AB117" s="82">
        <v>3414</v>
      </c>
      <c r="AC117" s="82">
        <v>1402</v>
      </c>
      <c r="AD117" s="82">
        <v>1421</v>
      </c>
      <c r="AE117" s="82">
        <v>1447</v>
      </c>
      <c r="AF117" s="82">
        <v>1799</v>
      </c>
      <c r="AG117" s="82">
        <v>1780</v>
      </c>
      <c r="AH117" s="82">
        <v>1812</v>
      </c>
      <c r="AI117" s="82">
        <v>2262</v>
      </c>
      <c r="AJ117" s="82">
        <v>2050</v>
      </c>
      <c r="AK117" s="82">
        <v>2312</v>
      </c>
      <c r="AL117" s="82">
        <v>3124</v>
      </c>
      <c r="AM117" s="82">
        <v>2884</v>
      </c>
      <c r="AN117" s="82">
        <v>3047</v>
      </c>
      <c r="AO117" s="82">
        <v>5372</v>
      </c>
      <c r="AP117" s="82">
        <v>5085</v>
      </c>
      <c r="AQ117" s="84">
        <v>5801</v>
      </c>
      <c r="AR117" s="82">
        <v>17340</v>
      </c>
      <c r="AS117" s="82">
        <v>16724</v>
      </c>
      <c r="AT117" s="82">
        <v>18147</v>
      </c>
      <c r="AU117" s="82">
        <v>1596</v>
      </c>
      <c r="AV117" s="82">
        <v>1601</v>
      </c>
      <c r="AW117" s="82">
        <v>1529</v>
      </c>
      <c r="AX117" s="82">
        <v>698</v>
      </c>
      <c r="AY117" s="82">
        <v>702</v>
      </c>
      <c r="AZ117" s="82">
        <v>708</v>
      </c>
      <c r="BA117" s="82">
        <v>1088</v>
      </c>
      <c r="BB117" s="82">
        <v>1050</v>
      </c>
      <c r="BC117" s="82">
        <v>1152</v>
      </c>
      <c r="BD117" s="82">
        <v>1770</v>
      </c>
      <c r="BE117" s="82">
        <v>1638</v>
      </c>
      <c r="BF117" s="82">
        <v>1789</v>
      </c>
      <c r="BG117" s="82">
        <v>3110</v>
      </c>
      <c r="BH117" s="82">
        <v>2879</v>
      </c>
      <c r="BI117" s="82">
        <v>3179</v>
      </c>
      <c r="BJ117" s="82">
        <v>9078</v>
      </c>
      <c r="BK117" s="82">
        <v>8852</v>
      </c>
      <c r="BL117" s="84">
        <v>9788</v>
      </c>
    </row>
    <row r="118" spans="1:64">
      <c r="A118" s="85">
        <v>44003</v>
      </c>
      <c r="B118" s="82">
        <v>35020</v>
      </c>
      <c r="C118" s="82">
        <v>33481</v>
      </c>
      <c r="D118" s="82">
        <v>36226</v>
      </c>
      <c r="E118" s="82">
        <v>5050</v>
      </c>
      <c r="F118" s="82">
        <v>4910</v>
      </c>
      <c r="G118" s="82">
        <v>4978</v>
      </c>
      <c r="H118" s="82">
        <v>2113</v>
      </c>
      <c r="I118" s="82">
        <v>2140</v>
      </c>
      <c r="J118" s="82">
        <v>2169</v>
      </c>
      <c r="K118" s="82">
        <v>2910</v>
      </c>
      <c r="L118" s="82">
        <v>2847</v>
      </c>
      <c r="M118" s="82">
        <v>2981</v>
      </c>
      <c r="N118" s="82">
        <v>4062</v>
      </c>
      <c r="O118" s="82">
        <v>3723</v>
      </c>
      <c r="P118" s="82">
        <v>4124</v>
      </c>
      <c r="Q118" s="82">
        <v>6288</v>
      </c>
      <c r="R118" s="82">
        <v>5805</v>
      </c>
      <c r="S118" s="82">
        <v>6273</v>
      </c>
      <c r="T118" s="82">
        <v>14595</v>
      </c>
      <c r="U118" s="82">
        <v>14053</v>
      </c>
      <c r="V118" s="84">
        <v>15693</v>
      </c>
      <c r="W118" s="82">
        <v>17509</v>
      </c>
      <c r="X118" s="82">
        <v>16611</v>
      </c>
      <c r="Y118" s="82">
        <v>17952</v>
      </c>
      <c r="Z118" s="82">
        <v>3437</v>
      </c>
      <c r="AA118" s="82">
        <v>3296</v>
      </c>
      <c r="AB118" s="82">
        <v>3441</v>
      </c>
      <c r="AC118" s="82">
        <v>1411</v>
      </c>
      <c r="AD118" s="82">
        <v>1434</v>
      </c>
      <c r="AE118" s="82">
        <v>1459</v>
      </c>
      <c r="AF118" s="82">
        <v>1813</v>
      </c>
      <c r="AG118" s="82">
        <v>1789</v>
      </c>
      <c r="AH118" s="82">
        <v>1819</v>
      </c>
      <c r="AI118" s="82">
        <v>2277</v>
      </c>
      <c r="AJ118" s="82">
        <v>2066</v>
      </c>
      <c r="AK118" s="82">
        <v>2320</v>
      </c>
      <c r="AL118" s="82">
        <v>3147</v>
      </c>
      <c r="AM118" s="82">
        <v>2908</v>
      </c>
      <c r="AN118" s="82">
        <v>3073</v>
      </c>
      <c r="AO118" s="82">
        <v>5422</v>
      </c>
      <c r="AP118" s="82">
        <v>5117</v>
      </c>
      <c r="AQ118" s="84">
        <v>5834</v>
      </c>
      <c r="AR118" s="82">
        <v>17511</v>
      </c>
      <c r="AS118" s="82">
        <v>16870</v>
      </c>
      <c r="AT118" s="82">
        <v>18274</v>
      </c>
      <c r="AU118" s="82">
        <v>1613</v>
      </c>
      <c r="AV118" s="82">
        <v>1614</v>
      </c>
      <c r="AW118" s="82">
        <v>1537</v>
      </c>
      <c r="AX118" s="82">
        <v>702</v>
      </c>
      <c r="AY118" s="82">
        <v>706</v>
      </c>
      <c r="AZ118" s="82">
        <v>710</v>
      </c>
      <c r="BA118" s="82">
        <v>1097</v>
      </c>
      <c r="BB118" s="82">
        <v>1058</v>
      </c>
      <c r="BC118" s="82">
        <v>1162</v>
      </c>
      <c r="BD118" s="82">
        <v>1785</v>
      </c>
      <c r="BE118" s="82">
        <v>1657</v>
      </c>
      <c r="BF118" s="82">
        <v>1804</v>
      </c>
      <c r="BG118" s="82">
        <v>3141</v>
      </c>
      <c r="BH118" s="82">
        <v>2897</v>
      </c>
      <c r="BI118" s="82">
        <v>3200</v>
      </c>
      <c r="BJ118" s="82">
        <v>9173</v>
      </c>
      <c r="BK118" s="82">
        <v>8936</v>
      </c>
      <c r="BL118" s="84">
        <v>9859</v>
      </c>
    </row>
    <row r="120" spans="1:64">
      <c r="A120" s="5" t="s">
        <v>717</v>
      </c>
    </row>
    <row r="121" spans="1:64">
      <c r="A121" s="5"/>
      <c r="D121" s="2" t="s">
        <v>718</v>
      </c>
    </row>
    <row r="122" spans="1:64">
      <c r="A122" s="89" t="s">
        <v>719</v>
      </c>
    </row>
    <row r="123" spans="1:64" ht="16.2">
      <c r="A123" s="51" t="s">
        <v>720</v>
      </c>
    </row>
    <row r="124" spans="1:64">
      <c r="A124" s="51" t="s">
        <v>721</v>
      </c>
    </row>
  </sheetData>
  <mergeCells count="25">
    <mergeCell ref="AI4:AK4"/>
    <mergeCell ref="A3:A5"/>
    <mergeCell ref="B3:V3"/>
    <mergeCell ref="W3:AQ3"/>
    <mergeCell ref="AR3:BL3"/>
    <mergeCell ref="B4:D4"/>
    <mergeCell ref="E4:G4"/>
    <mergeCell ref="H4:J4"/>
    <mergeCell ref="K4:M4"/>
    <mergeCell ref="N4:P4"/>
    <mergeCell ref="Q4:S4"/>
    <mergeCell ref="T4:V4"/>
    <mergeCell ref="W4:Y4"/>
    <mergeCell ref="Z4:AB4"/>
    <mergeCell ref="AC4:AE4"/>
    <mergeCell ref="AF4:AH4"/>
    <mergeCell ref="BD4:BF4"/>
    <mergeCell ref="BG4:BI4"/>
    <mergeCell ref="BJ4:BL4"/>
    <mergeCell ref="AL4:AN4"/>
    <mergeCell ref="AO4:AQ4"/>
    <mergeCell ref="AR4:AT4"/>
    <mergeCell ref="AU4:AW4"/>
    <mergeCell ref="AX4:AZ4"/>
    <mergeCell ref="BA4:BC4"/>
  </mergeCells>
  <hyperlinks>
    <hyperlink ref="A2" location="Index!A1" display="Back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L123"/>
  <sheetViews>
    <sheetView showGridLines="0" workbookViewId="0"/>
  </sheetViews>
  <sheetFormatPr defaultColWidth="9.109375" defaultRowHeight="14.4"/>
  <cols>
    <col min="1" max="1" width="9.109375" style="2"/>
    <col min="2" max="4" width="5.5546875" style="2" bestFit="1" customWidth="1"/>
    <col min="5" max="7" width="5" style="2" bestFit="1" customWidth="1"/>
    <col min="8" max="16" width="5.5546875" style="2" bestFit="1" customWidth="1"/>
    <col min="17" max="22" width="7.109375" style="2" bestFit="1" customWidth="1"/>
    <col min="23" max="25" width="5.5546875" style="2" bestFit="1" customWidth="1"/>
    <col min="26" max="28" width="5" style="2" bestFit="1" customWidth="1"/>
    <col min="29" max="34" width="5.5546875" style="2" bestFit="1" customWidth="1"/>
    <col min="35" max="43" width="7.109375" style="2" bestFit="1" customWidth="1"/>
    <col min="44" max="46" width="5.5546875" style="2" bestFit="1" customWidth="1"/>
    <col min="47" max="49" width="5" style="2" bestFit="1" customWidth="1"/>
    <col min="50" max="53" width="5.5546875" style="2" bestFit="1" customWidth="1"/>
    <col min="54" max="58" width="6" style="2" bestFit="1" customWidth="1"/>
    <col min="59" max="64" width="7.109375" style="2" bestFit="1" customWidth="1"/>
    <col min="65" max="16384" width="9.109375" style="2"/>
  </cols>
  <sheetData>
    <row r="1" spans="1:64">
      <c r="A1" s="1" t="s">
        <v>808</v>
      </c>
    </row>
    <row r="2" spans="1:64">
      <c r="A2" s="8" t="s">
        <v>706</v>
      </c>
      <c r="B2" s="10"/>
    </row>
    <row r="3" spans="1:64" ht="15" customHeight="1">
      <c r="A3" s="109" t="s">
        <v>707</v>
      </c>
      <c r="B3" s="108" t="s">
        <v>708</v>
      </c>
      <c r="C3" s="108"/>
      <c r="D3" s="108"/>
      <c r="E3" s="108"/>
      <c r="F3" s="108"/>
      <c r="G3" s="108"/>
      <c r="H3" s="108"/>
      <c r="I3" s="108"/>
      <c r="J3" s="108"/>
      <c r="K3" s="108"/>
      <c r="L3" s="108"/>
      <c r="M3" s="108"/>
      <c r="N3" s="108"/>
      <c r="O3" s="108"/>
      <c r="P3" s="108"/>
      <c r="Q3" s="108"/>
      <c r="R3" s="108"/>
      <c r="S3" s="108"/>
      <c r="T3" s="108"/>
      <c r="U3" s="108"/>
      <c r="V3" s="108"/>
      <c r="W3" s="108" t="s">
        <v>709</v>
      </c>
      <c r="X3" s="108"/>
      <c r="Y3" s="108"/>
      <c r="Z3" s="108"/>
      <c r="AA3" s="108"/>
      <c r="AB3" s="108"/>
      <c r="AC3" s="108"/>
      <c r="AD3" s="108"/>
      <c r="AE3" s="108"/>
      <c r="AF3" s="108"/>
      <c r="AG3" s="108"/>
      <c r="AH3" s="108"/>
      <c r="AI3" s="108"/>
      <c r="AJ3" s="108"/>
      <c r="AK3" s="108"/>
      <c r="AL3" s="108"/>
      <c r="AM3" s="108"/>
      <c r="AN3" s="108"/>
      <c r="AO3" s="108"/>
      <c r="AP3" s="108"/>
      <c r="AQ3" s="108"/>
      <c r="AR3" s="108" t="s">
        <v>710</v>
      </c>
      <c r="AS3" s="108"/>
      <c r="AT3" s="108"/>
      <c r="AU3" s="108"/>
      <c r="AV3" s="108"/>
      <c r="AW3" s="108"/>
      <c r="AX3" s="108"/>
      <c r="AY3" s="108"/>
      <c r="AZ3" s="108"/>
      <c r="BA3" s="108"/>
      <c r="BB3" s="108"/>
      <c r="BC3" s="108"/>
      <c r="BD3" s="108"/>
      <c r="BE3" s="108"/>
      <c r="BF3" s="108"/>
      <c r="BG3" s="108"/>
      <c r="BH3" s="108"/>
      <c r="BI3" s="108"/>
      <c r="BJ3" s="108"/>
      <c r="BK3" s="108"/>
      <c r="BL3" s="108"/>
    </row>
    <row r="4" spans="1:64">
      <c r="A4" s="109"/>
      <c r="B4" s="108" t="s">
        <v>0</v>
      </c>
      <c r="C4" s="108"/>
      <c r="D4" s="108"/>
      <c r="E4" s="108" t="s">
        <v>711</v>
      </c>
      <c r="F4" s="108"/>
      <c r="G4" s="108"/>
      <c r="H4" s="108" t="s">
        <v>712</v>
      </c>
      <c r="I4" s="108"/>
      <c r="J4" s="108"/>
      <c r="K4" s="108" t="s">
        <v>713</v>
      </c>
      <c r="L4" s="108"/>
      <c r="M4" s="108"/>
      <c r="N4" s="108" t="s">
        <v>714</v>
      </c>
      <c r="O4" s="108"/>
      <c r="P4" s="108"/>
      <c r="Q4" s="108" t="s">
        <v>715</v>
      </c>
      <c r="R4" s="108"/>
      <c r="S4" s="108"/>
      <c r="T4" s="108" t="s">
        <v>716</v>
      </c>
      <c r="U4" s="108"/>
      <c r="V4" s="108"/>
      <c r="W4" s="108" t="s">
        <v>0</v>
      </c>
      <c r="X4" s="108"/>
      <c r="Y4" s="108"/>
      <c r="Z4" s="108" t="s">
        <v>711</v>
      </c>
      <c r="AA4" s="108"/>
      <c r="AB4" s="108"/>
      <c r="AC4" s="108" t="s">
        <v>712</v>
      </c>
      <c r="AD4" s="108"/>
      <c r="AE4" s="108"/>
      <c r="AF4" s="108" t="s">
        <v>713</v>
      </c>
      <c r="AG4" s="108"/>
      <c r="AH4" s="108"/>
      <c r="AI4" s="108" t="s">
        <v>714</v>
      </c>
      <c r="AJ4" s="108"/>
      <c r="AK4" s="108"/>
      <c r="AL4" s="108" t="s">
        <v>715</v>
      </c>
      <c r="AM4" s="108"/>
      <c r="AN4" s="108"/>
      <c r="AO4" s="108" t="s">
        <v>716</v>
      </c>
      <c r="AP4" s="108"/>
      <c r="AQ4" s="108"/>
      <c r="AR4" s="108" t="s">
        <v>0</v>
      </c>
      <c r="AS4" s="108"/>
      <c r="AT4" s="108"/>
      <c r="AU4" s="108" t="s">
        <v>711</v>
      </c>
      <c r="AV4" s="108"/>
      <c r="AW4" s="108"/>
      <c r="AX4" s="108" t="s">
        <v>712</v>
      </c>
      <c r="AY4" s="108"/>
      <c r="AZ4" s="108"/>
      <c r="BA4" s="108" t="s">
        <v>713</v>
      </c>
      <c r="BB4" s="108"/>
      <c r="BC4" s="108"/>
      <c r="BD4" s="108" t="s">
        <v>714</v>
      </c>
      <c r="BE4" s="108"/>
      <c r="BF4" s="108"/>
      <c r="BG4" s="108" t="s">
        <v>715</v>
      </c>
      <c r="BH4" s="108"/>
      <c r="BI4" s="108"/>
      <c r="BJ4" s="108" t="s">
        <v>716</v>
      </c>
      <c r="BK4" s="108"/>
      <c r="BL4" s="108"/>
    </row>
    <row r="5" spans="1:64">
      <c r="A5" s="109"/>
      <c r="B5" s="79">
        <v>2018</v>
      </c>
      <c r="C5" s="79">
        <v>2019</v>
      </c>
      <c r="D5" s="79">
        <v>2020</v>
      </c>
      <c r="E5" s="79">
        <v>2018</v>
      </c>
      <c r="F5" s="79">
        <v>2019</v>
      </c>
      <c r="G5" s="79">
        <v>2020</v>
      </c>
      <c r="H5" s="79">
        <v>2018</v>
      </c>
      <c r="I5" s="79">
        <v>2019</v>
      </c>
      <c r="J5" s="79">
        <v>2020</v>
      </c>
      <c r="K5" s="79">
        <v>2018</v>
      </c>
      <c r="L5" s="79">
        <v>2019</v>
      </c>
      <c r="M5" s="79">
        <v>2020</v>
      </c>
      <c r="N5" s="79">
        <v>2018</v>
      </c>
      <c r="O5" s="79">
        <v>2019</v>
      </c>
      <c r="P5" s="79">
        <v>2020</v>
      </c>
      <c r="Q5" s="79">
        <v>2018</v>
      </c>
      <c r="R5" s="79">
        <v>2019</v>
      </c>
      <c r="S5" s="79">
        <v>2020</v>
      </c>
      <c r="T5" s="79">
        <v>2018</v>
      </c>
      <c r="U5" s="79">
        <v>2019</v>
      </c>
      <c r="V5" s="79">
        <v>2020</v>
      </c>
      <c r="W5" s="79">
        <v>2018</v>
      </c>
      <c r="X5" s="79">
        <v>2019</v>
      </c>
      <c r="Y5" s="79">
        <v>2020</v>
      </c>
      <c r="Z5" s="79">
        <v>2018</v>
      </c>
      <c r="AA5" s="79">
        <v>2019</v>
      </c>
      <c r="AB5" s="79">
        <v>2020</v>
      </c>
      <c r="AC5" s="79">
        <v>2018</v>
      </c>
      <c r="AD5" s="79">
        <v>2019</v>
      </c>
      <c r="AE5" s="79">
        <v>2020</v>
      </c>
      <c r="AF5" s="79">
        <v>2018</v>
      </c>
      <c r="AG5" s="79">
        <v>2019</v>
      </c>
      <c r="AH5" s="79">
        <v>2020</v>
      </c>
      <c r="AI5" s="79">
        <v>2018</v>
      </c>
      <c r="AJ5" s="79">
        <v>2019</v>
      </c>
      <c r="AK5" s="79">
        <v>2020</v>
      </c>
      <c r="AL5" s="79">
        <v>2018</v>
      </c>
      <c r="AM5" s="79">
        <v>2019</v>
      </c>
      <c r="AN5" s="79">
        <v>2020</v>
      </c>
      <c r="AO5" s="79">
        <v>2018</v>
      </c>
      <c r="AP5" s="79">
        <v>2019</v>
      </c>
      <c r="AQ5" s="79">
        <v>2020</v>
      </c>
      <c r="AR5" s="79">
        <v>2018</v>
      </c>
      <c r="AS5" s="79">
        <v>2019</v>
      </c>
      <c r="AT5" s="79">
        <v>2020</v>
      </c>
      <c r="AU5" s="79">
        <v>2018</v>
      </c>
      <c r="AV5" s="79">
        <v>2019</v>
      </c>
      <c r="AW5" s="79">
        <v>2020</v>
      </c>
      <c r="AX5" s="79">
        <v>2018</v>
      </c>
      <c r="AY5" s="79">
        <v>2019</v>
      </c>
      <c r="AZ5" s="79">
        <v>2020</v>
      </c>
      <c r="BA5" s="79">
        <v>2018</v>
      </c>
      <c r="BB5" s="79">
        <v>2019</v>
      </c>
      <c r="BC5" s="79">
        <v>2020</v>
      </c>
      <c r="BD5" s="79">
        <v>2018</v>
      </c>
      <c r="BE5" s="79">
        <v>2019</v>
      </c>
      <c r="BF5" s="79">
        <v>2020</v>
      </c>
      <c r="BG5" s="79">
        <v>2018</v>
      </c>
      <c r="BH5" s="79">
        <v>2019</v>
      </c>
      <c r="BI5" s="79">
        <v>2020</v>
      </c>
      <c r="BJ5" s="79">
        <v>2018</v>
      </c>
      <c r="BK5" s="79">
        <v>2019</v>
      </c>
      <c r="BL5" s="79">
        <v>2020</v>
      </c>
    </row>
    <row r="6" spans="1:64">
      <c r="A6" s="80">
        <v>43891</v>
      </c>
      <c r="B6" s="90">
        <v>3.6</v>
      </c>
      <c r="C6" s="91">
        <v>3.4</v>
      </c>
      <c r="D6" s="91">
        <v>3.2</v>
      </c>
      <c r="E6" s="91">
        <v>0.5</v>
      </c>
      <c r="F6" s="91">
        <v>0.5</v>
      </c>
      <c r="G6" s="91">
        <v>0.4</v>
      </c>
      <c r="H6" s="91">
        <v>3.7</v>
      </c>
      <c r="I6" s="91">
        <v>2.8</v>
      </c>
      <c r="J6" s="91">
        <v>2.2000000000000002</v>
      </c>
      <c r="K6" s="91">
        <v>5.6</v>
      </c>
      <c r="L6" s="91">
        <v>5.4</v>
      </c>
      <c r="M6" s="91">
        <v>6.2</v>
      </c>
      <c r="N6" s="91">
        <v>12.2</v>
      </c>
      <c r="O6" s="91">
        <v>8.9</v>
      </c>
      <c r="P6" s="91">
        <v>10.6</v>
      </c>
      <c r="Q6" s="91">
        <v>18.3</v>
      </c>
      <c r="R6" s="91">
        <v>23.3</v>
      </c>
      <c r="S6" s="91">
        <v>18.7</v>
      </c>
      <c r="T6" s="91">
        <v>56.1</v>
      </c>
      <c r="U6" s="91">
        <v>47.7</v>
      </c>
      <c r="V6" s="92">
        <v>43.4</v>
      </c>
      <c r="W6" s="91">
        <v>3.7</v>
      </c>
      <c r="X6" s="91">
        <v>3.5</v>
      </c>
      <c r="Y6" s="91">
        <v>3.3</v>
      </c>
      <c r="Z6" s="91">
        <v>0.6</v>
      </c>
      <c r="AA6" s="91">
        <v>0.6</v>
      </c>
      <c r="AB6" s="91">
        <v>0.5</v>
      </c>
      <c r="AC6" s="91">
        <v>4.5999999999999996</v>
      </c>
      <c r="AD6" s="91">
        <v>4.9000000000000004</v>
      </c>
      <c r="AE6" s="91">
        <v>3.9</v>
      </c>
      <c r="AF6" s="91">
        <v>7</v>
      </c>
      <c r="AG6" s="91">
        <v>9.3000000000000007</v>
      </c>
      <c r="AH6" s="91">
        <v>8.6</v>
      </c>
      <c r="AI6" s="91">
        <v>16.8</v>
      </c>
      <c r="AJ6" s="91">
        <v>11.2</v>
      </c>
      <c r="AK6" s="91">
        <v>14.3</v>
      </c>
      <c r="AL6" s="91">
        <v>26.6</v>
      </c>
      <c r="AM6" s="91">
        <v>27.8</v>
      </c>
      <c r="AN6" s="91">
        <v>21</v>
      </c>
      <c r="AO6" s="91">
        <v>64.8</v>
      </c>
      <c r="AP6" s="91">
        <v>50.9</v>
      </c>
      <c r="AQ6" s="93">
        <v>52.4</v>
      </c>
      <c r="AR6" s="90">
        <v>3.6</v>
      </c>
      <c r="AS6" s="91">
        <v>3.4</v>
      </c>
      <c r="AT6" s="91">
        <v>3.2</v>
      </c>
      <c r="AU6" s="91">
        <v>0.4</v>
      </c>
      <c r="AV6" s="91">
        <v>0.4</v>
      </c>
      <c r="AW6" s="91">
        <v>0.3</v>
      </c>
      <c r="AX6" s="91">
        <v>3</v>
      </c>
      <c r="AY6" s="91">
        <v>0.9</v>
      </c>
      <c r="AZ6" s="91">
        <v>0.9</v>
      </c>
      <c r="BA6" s="91">
        <v>4.4000000000000004</v>
      </c>
      <c r="BB6" s="91">
        <v>2.2999999999999998</v>
      </c>
      <c r="BC6" s="91">
        <v>4.2</v>
      </c>
      <c r="BD6" s="91">
        <v>8.9</v>
      </c>
      <c r="BE6" s="91">
        <v>7.3</v>
      </c>
      <c r="BF6" s="91">
        <v>8</v>
      </c>
      <c r="BG6" s="91">
        <v>13.1</v>
      </c>
      <c r="BH6" s="91">
        <v>20.5</v>
      </c>
      <c r="BI6" s="91">
        <v>17.2</v>
      </c>
      <c r="BJ6" s="91">
        <v>52</v>
      </c>
      <c r="BK6" s="91">
        <v>46.2</v>
      </c>
      <c r="BL6" s="93">
        <v>39</v>
      </c>
    </row>
    <row r="7" spans="1:64">
      <c r="A7" s="80">
        <v>43892</v>
      </c>
      <c r="B7" s="90">
        <v>7.3</v>
      </c>
      <c r="C7" s="91">
        <v>6.7</v>
      </c>
      <c r="D7" s="91">
        <v>6.2</v>
      </c>
      <c r="E7" s="91">
        <v>0.9</v>
      </c>
      <c r="F7" s="91">
        <v>1.2</v>
      </c>
      <c r="G7" s="91">
        <v>0.9</v>
      </c>
      <c r="H7" s="91">
        <v>6.9</v>
      </c>
      <c r="I7" s="91">
        <v>4.7</v>
      </c>
      <c r="J7" s="91">
        <v>5.0999999999999996</v>
      </c>
      <c r="K7" s="91">
        <v>10.9</v>
      </c>
      <c r="L7" s="91">
        <v>10</v>
      </c>
      <c r="M7" s="91">
        <v>11.6</v>
      </c>
      <c r="N7" s="91">
        <v>22.8</v>
      </c>
      <c r="O7" s="91">
        <v>19.7</v>
      </c>
      <c r="P7" s="91">
        <v>17.600000000000001</v>
      </c>
      <c r="Q7" s="91">
        <v>35.799999999999997</v>
      </c>
      <c r="R7" s="91">
        <v>38.700000000000003</v>
      </c>
      <c r="S7" s="91">
        <v>33.1</v>
      </c>
      <c r="T7" s="91">
        <v>121.3</v>
      </c>
      <c r="U7" s="91">
        <v>94.8</v>
      </c>
      <c r="V7" s="93">
        <v>87.4</v>
      </c>
      <c r="W7" s="90">
        <v>7.5</v>
      </c>
      <c r="X7" s="91">
        <v>6.7</v>
      </c>
      <c r="Y7" s="91">
        <v>6.3</v>
      </c>
      <c r="Z7" s="91">
        <v>1.2</v>
      </c>
      <c r="AA7" s="91">
        <v>1.5</v>
      </c>
      <c r="AB7" s="91">
        <v>1.2</v>
      </c>
      <c r="AC7" s="91">
        <v>8.8000000000000007</v>
      </c>
      <c r="AD7" s="91">
        <v>8.4</v>
      </c>
      <c r="AE7" s="91">
        <v>8.4</v>
      </c>
      <c r="AF7" s="91">
        <v>14</v>
      </c>
      <c r="AG7" s="91">
        <v>15.2</v>
      </c>
      <c r="AH7" s="91">
        <v>15.2</v>
      </c>
      <c r="AI7" s="91">
        <v>31.3</v>
      </c>
      <c r="AJ7" s="91">
        <v>25.7</v>
      </c>
      <c r="AK7" s="91">
        <v>23.7</v>
      </c>
      <c r="AL7" s="91">
        <v>50.3</v>
      </c>
      <c r="AM7" s="91">
        <v>47.5</v>
      </c>
      <c r="AN7" s="91">
        <v>39.200000000000003</v>
      </c>
      <c r="AO7" s="91">
        <v>139</v>
      </c>
      <c r="AP7" s="91">
        <v>94.9</v>
      </c>
      <c r="AQ7" s="93">
        <v>100.1</v>
      </c>
      <c r="AR7" s="90">
        <v>7.2</v>
      </c>
      <c r="AS7" s="91">
        <v>6.8</v>
      </c>
      <c r="AT7" s="91">
        <v>6.1</v>
      </c>
      <c r="AU7" s="91">
        <v>0.6</v>
      </c>
      <c r="AV7" s="91">
        <v>0.9</v>
      </c>
      <c r="AW7" s="91">
        <v>0.6</v>
      </c>
      <c r="AX7" s="91">
        <v>5.4</v>
      </c>
      <c r="AY7" s="91">
        <v>1.5</v>
      </c>
      <c r="AZ7" s="91">
        <v>2.4</v>
      </c>
      <c r="BA7" s="91">
        <v>8.5</v>
      </c>
      <c r="BB7" s="91">
        <v>6</v>
      </c>
      <c r="BC7" s="91">
        <v>8.8000000000000007</v>
      </c>
      <c r="BD7" s="91">
        <v>16.600000000000001</v>
      </c>
      <c r="BE7" s="91">
        <v>15.4</v>
      </c>
      <c r="BF7" s="91">
        <v>13.2</v>
      </c>
      <c r="BG7" s="91">
        <v>26.6</v>
      </c>
      <c r="BH7" s="91">
        <v>33.1</v>
      </c>
      <c r="BI7" s="91">
        <v>29.2</v>
      </c>
      <c r="BJ7" s="91">
        <v>112.9</v>
      </c>
      <c r="BK7" s="91">
        <v>94.7</v>
      </c>
      <c r="BL7" s="93">
        <v>81.3</v>
      </c>
    </row>
    <row r="8" spans="1:64">
      <c r="A8" s="80">
        <v>43893</v>
      </c>
      <c r="B8" s="90">
        <v>10.9</v>
      </c>
      <c r="C8" s="91">
        <v>10.199999999999999</v>
      </c>
      <c r="D8" s="91">
        <v>9.4</v>
      </c>
      <c r="E8" s="91">
        <v>1.6</v>
      </c>
      <c r="F8" s="91">
        <v>1.7</v>
      </c>
      <c r="G8" s="91">
        <v>1.4</v>
      </c>
      <c r="H8" s="91">
        <v>11</v>
      </c>
      <c r="I8" s="91">
        <v>8.6</v>
      </c>
      <c r="J8" s="91">
        <v>8</v>
      </c>
      <c r="K8" s="91">
        <v>15.3</v>
      </c>
      <c r="L8" s="91">
        <v>15.4</v>
      </c>
      <c r="M8" s="91">
        <v>16.2</v>
      </c>
      <c r="N8" s="91">
        <v>32.700000000000003</v>
      </c>
      <c r="O8" s="91">
        <v>27.7</v>
      </c>
      <c r="P8" s="91">
        <v>29.2</v>
      </c>
      <c r="Q8" s="91">
        <v>53.8</v>
      </c>
      <c r="R8" s="91">
        <v>56.7</v>
      </c>
      <c r="S8" s="91">
        <v>48.4</v>
      </c>
      <c r="T8" s="91">
        <v>175.8</v>
      </c>
      <c r="U8" s="91">
        <v>148.30000000000001</v>
      </c>
      <c r="V8" s="93">
        <v>130.5</v>
      </c>
      <c r="W8" s="90">
        <v>11.2</v>
      </c>
      <c r="X8" s="91">
        <v>10.6</v>
      </c>
      <c r="Y8" s="91">
        <v>9.6999999999999993</v>
      </c>
      <c r="Z8" s="91">
        <v>2.2000000000000002</v>
      </c>
      <c r="AA8" s="91">
        <v>2.2000000000000002</v>
      </c>
      <c r="AB8" s="91">
        <v>1.9</v>
      </c>
      <c r="AC8" s="91">
        <v>14.4</v>
      </c>
      <c r="AD8" s="91">
        <v>15.5</v>
      </c>
      <c r="AE8" s="91">
        <v>12.3</v>
      </c>
      <c r="AF8" s="91">
        <v>18.8</v>
      </c>
      <c r="AG8" s="91">
        <v>22</v>
      </c>
      <c r="AH8" s="91">
        <v>21.8</v>
      </c>
      <c r="AI8" s="91">
        <v>43.1</v>
      </c>
      <c r="AJ8" s="91">
        <v>38</v>
      </c>
      <c r="AK8" s="91">
        <v>37.4</v>
      </c>
      <c r="AL8" s="91">
        <v>71.8</v>
      </c>
      <c r="AM8" s="91">
        <v>73.099999999999994</v>
      </c>
      <c r="AN8" s="91">
        <v>60.2</v>
      </c>
      <c r="AO8" s="91">
        <v>208</v>
      </c>
      <c r="AP8" s="91">
        <v>162.80000000000001</v>
      </c>
      <c r="AQ8" s="93">
        <v>152.5</v>
      </c>
      <c r="AR8" s="90">
        <v>10.7</v>
      </c>
      <c r="AS8" s="91">
        <v>9.9</v>
      </c>
      <c r="AT8" s="91">
        <v>9.1</v>
      </c>
      <c r="AU8" s="91">
        <v>0.9</v>
      </c>
      <c r="AV8" s="91">
        <v>1.2</v>
      </c>
      <c r="AW8" s="91">
        <v>0.9</v>
      </c>
      <c r="AX8" s="91">
        <v>8.1</v>
      </c>
      <c r="AY8" s="91">
        <v>2.7</v>
      </c>
      <c r="AZ8" s="91">
        <v>4.4000000000000004</v>
      </c>
      <c r="BA8" s="91">
        <v>12.6</v>
      </c>
      <c r="BB8" s="91">
        <v>10.3</v>
      </c>
      <c r="BC8" s="91">
        <v>11.8</v>
      </c>
      <c r="BD8" s="91">
        <v>25.2</v>
      </c>
      <c r="BE8" s="91">
        <v>20.2</v>
      </c>
      <c r="BF8" s="91">
        <v>23.2</v>
      </c>
      <c r="BG8" s="91">
        <v>42.5</v>
      </c>
      <c r="BH8" s="91">
        <v>46.2</v>
      </c>
      <c r="BI8" s="91">
        <v>40.799999999999997</v>
      </c>
      <c r="BJ8" s="91">
        <v>160.5</v>
      </c>
      <c r="BK8" s="91">
        <v>141.30000000000001</v>
      </c>
      <c r="BL8" s="93">
        <v>119.9</v>
      </c>
    </row>
    <row r="9" spans="1:64">
      <c r="A9" s="80">
        <v>43894</v>
      </c>
      <c r="B9" s="90">
        <v>14.3</v>
      </c>
      <c r="C9" s="91">
        <v>13.6</v>
      </c>
      <c r="D9" s="91">
        <v>12.4</v>
      </c>
      <c r="E9" s="91">
        <v>2.1</v>
      </c>
      <c r="F9" s="91">
        <v>2.4</v>
      </c>
      <c r="G9" s="91">
        <v>2</v>
      </c>
      <c r="H9" s="91">
        <v>13.7</v>
      </c>
      <c r="I9" s="91">
        <v>12.3</v>
      </c>
      <c r="J9" s="91">
        <v>10.6</v>
      </c>
      <c r="K9" s="91">
        <v>19.899999999999999</v>
      </c>
      <c r="L9" s="91">
        <v>21.5</v>
      </c>
      <c r="M9" s="91">
        <v>21.3</v>
      </c>
      <c r="N9" s="91">
        <v>41.2</v>
      </c>
      <c r="O9" s="91">
        <v>38.200000000000003</v>
      </c>
      <c r="P9" s="91">
        <v>36.299999999999997</v>
      </c>
      <c r="Q9" s="91">
        <v>72.099999999999994</v>
      </c>
      <c r="R9" s="91">
        <v>75.5</v>
      </c>
      <c r="S9" s="91">
        <v>63.4</v>
      </c>
      <c r="T9" s="91">
        <v>229.2</v>
      </c>
      <c r="U9" s="91">
        <v>189.5</v>
      </c>
      <c r="V9" s="93">
        <v>170.2</v>
      </c>
      <c r="W9" s="90">
        <v>14.8</v>
      </c>
      <c r="X9" s="91">
        <v>14.3</v>
      </c>
      <c r="Y9" s="91">
        <v>12.9</v>
      </c>
      <c r="Z9" s="91">
        <v>3.1</v>
      </c>
      <c r="AA9" s="91">
        <v>3.1</v>
      </c>
      <c r="AB9" s="91">
        <v>2.8</v>
      </c>
      <c r="AC9" s="91">
        <v>18.2</v>
      </c>
      <c r="AD9" s="91">
        <v>21.5</v>
      </c>
      <c r="AE9" s="91">
        <v>15.8</v>
      </c>
      <c r="AF9" s="91">
        <v>25.8</v>
      </c>
      <c r="AG9" s="91">
        <v>29.1</v>
      </c>
      <c r="AH9" s="91">
        <v>29.6</v>
      </c>
      <c r="AI9" s="91">
        <v>53.2</v>
      </c>
      <c r="AJ9" s="91">
        <v>51.9</v>
      </c>
      <c r="AK9" s="91">
        <v>46.8</v>
      </c>
      <c r="AL9" s="91">
        <v>100.7</v>
      </c>
      <c r="AM9" s="91">
        <v>95.8</v>
      </c>
      <c r="AN9" s="91">
        <v>79.099999999999994</v>
      </c>
      <c r="AO9" s="91">
        <v>268.60000000000002</v>
      </c>
      <c r="AP9" s="91">
        <v>215.8</v>
      </c>
      <c r="AQ9" s="93">
        <v>200.2</v>
      </c>
      <c r="AR9" s="90">
        <v>13.8</v>
      </c>
      <c r="AS9" s="91">
        <v>13</v>
      </c>
      <c r="AT9" s="91">
        <v>11.8</v>
      </c>
      <c r="AU9" s="91">
        <v>1.2</v>
      </c>
      <c r="AV9" s="91">
        <v>1.7</v>
      </c>
      <c r="AW9" s="91">
        <v>1.3</v>
      </c>
      <c r="AX9" s="91">
        <v>9.9</v>
      </c>
      <c r="AY9" s="91">
        <v>4.5</v>
      </c>
      <c r="AZ9" s="91">
        <v>6.2</v>
      </c>
      <c r="BA9" s="91">
        <v>15.4</v>
      </c>
      <c r="BB9" s="91">
        <v>15.6</v>
      </c>
      <c r="BC9" s="91">
        <v>14.7</v>
      </c>
      <c r="BD9" s="91">
        <v>32.5</v>
      </c>
      <c r="BE9" s="91">
        <v>28.3</v>
      </c>
      <c r="BF9" s="91">
        <v>28.8</v>
      </c>
      <c r="BG9" s="91">
        <v>54.1</v>
      </c>
      <c r="BH9" s="91">
        <v>62.5</v>
      </c>
      <c r="BI9" s="91">
        <v>53.4</v>
      </c>
      <c r="BJ9" s="91">
        <v>210.5</v>
      </c>
      <c r="BK9" s="91">
        <v>177</v>
      </c>
      <c r="BL9" s="93">
        <v>155.69999999999999</v>
      </c>
    </row>
    <row r="10" spans="1:64">
      <c r="A10" s="80">
        <v>43895</v>
      </c>
      <c r="B10" s="90">
        <v>17.600000000000001</v>
      </c>
      <c r="C10" s="91">
        <v>16.899999999999999</v>
      </c>
      <c r="D10" s="91">
        <v>15.3</v>
      </c>
      <c r="E10" s="91">
        <v>2.7</v>
      </c>
      <c r="F10" s="91">
        <v>2.9</v>
      </c>
      <c r="G10" s="91">
        <v>2.5</v>
      </c>
      <c r="H10" s="91">
        <v>16</v>
      </c>
      <c r="I10" s="91">
        <v>16.8</v>
      </c>
      <c r="J10" s="91">
        <v>14.3</v>
      </c>
      <c r="K10" s="91">
        <v>25.1</v>
      </c>
      <c r="L10" s="91">
        <v>26.7</v>
      </c>
      <c r="M10" s="91">
        <v>26.7</v>
      </c>
      <c r="N10" s="91">
        <v>48.9</v>
      </c>
      <c r="O10" s="91">
        <v>48.3</v>
      </c>
      <c r="P10" s="91">
        <v>41.9</v>
      </c>
      <c r="Q10" s="91">
        <v>89.9</v>
      </c>
      <c r="R10" s="91">
        <v>92</v>
      </c>
      <c r="S10" s="91">
        <v>76.400000000000006</v>
      </c>
      <c r="T10" s="91">
        <v>282</v>
      </c>
      <c r="U10" s="91">
        <v>232.1</v>
      </c>
      <c r="V10" s="93">
        <v>213.9</v>
      </c>
      <c r="W10" s="90">
        <v>18.399999999999999</v>
      </c>
      <c r="X10" s="91">
        <v>17.600000000000001</v>
      </c>
      <c r="Y10" s="91">
        <v>16</v>
      </c>
      <c r="Z10" s="91">
        <v>4</v>
      </c>
      <c r="AA10" s="91">
        <v>4</v>
      </c>
      <c r="AB10" s="91">
        <v>3.5</v>
      </c>
      <c r="AC10" s="91">
        <v>21.4</v>
      </c>
      <c r="AD10" s="91">
        <v>25.3</v>
      </c>
      <c r="AE10" s="91">
        <v>22.1</v>
      </c>
      <c r="AF10" s="91">
        <v>31.9</v>
      </c>
      <c r="AG10" s="91">
        <v>35.9</v>
      </c>
      <c r="AH10" s="91">
        <v>37</v>
      </c>
      <c r="AI10" s="91">
        <v>63.3</v>
      </c>
      <c r="AJ10" s="91">
        <v>62.5</v>
      </c>
      <c r="AK10" s="91">
        <v>53.9</v>
      </c>
      <c r="AL10" s="91">
        <v>123.6</v>
      </c>
      <c r="AM10" s="91">
        <v>117</v>
      </c>
      <c r="AN10" s="91">
        <v>95.8</v>
      </c>
      <c r="AO10" s="91">
        <v>339.7</v>
      </c>
      <c r="AP10" s="91">
        <v>269.7</v>
      </c>
      <c r="AQ10" s="93">
        <v>249.8</v>
      </c>
      <c r="AR10" s="90">
        <v>16.8</v>
      </c>
      <c r="AS10" s="91">
        <v>16.2</v>
      </c>
      <c r="AT10" s="91">
        <v>14.6</v>
      </c>
      <c r="AU10" s="91">
        <v>1.5</v>
      </c>
      <c r="AV10" s="91">
        <v>1.9</v>
      </c>
      <c r="AW10" s="91">
        <v>1.5</v>
      </c>
      <c r="AX10" s="91">
        <v>11.4</v>
      </c>
      <c r="AY10" s="91">
        <v>9.6</v>
      </c>
      <c r="AZ10" s="91">
        <v>7.7</v>
      </c>
      <c r="BA10" s="91">
        <v>19.8</v>
      </c>
      <c r="BB10" s="91">
        <v>19.600000000000001</v>
      </c>
      <c r="BC10" s="91">
        <v>18.600000000000001</v>
      </c>
      <c r="BD10" s="91">
        <v>38.6</v>
      </c>
      <c r="BE10" s="91">
        <v>38.1</v>
      </c>
      <c r="BF10" s="91">
        <v>33.200000000000003</v>
      </c>
      <c r="BG10" s="91">
        <v>68.599999999999994</v>
      </c>
      <c r="BH10" s="91">
        <v>76</v>
      </c>
      <c r="BI10" s="91">
        <v>64</v>
      </c>
      <c r="BJ10" s="91">
        <v>254.6</v>
      </c>
      <c r="BK10" s="91">
        <v>214.1</v>
      </c>
      <c r="BL10" s="93">
        <v>196.6</v>
      </c>
    </row>
    <row r="11" spans="1:64">
      <c r="A11" s="80">
        <v>43896</v>
      </c>
      <c r="B11" s="90">
        <v>21.4</v>
      </c>
      <c r="C11" s="91">
        <v>20</v>
      </c>
      <c r="D11" s="91">
        <v>18.399999999999999</v>
      </c>
      <c r="E11" s="91">
        <v>3.3</v>
      </c>
      <c r="F11" s="91">
        <v>3.4</v>
      </c>
      <c r="G11" s="91">
        <v>3</v>
      </c>
      <c r="H11" s="91">
        <v>18.2</v>
      </c>
      <c r="I11" s="91">
        <v>19.7</v>
      </c>
      <c r="J11" s="91">
        <v>17.2</v>
      </c>
      <c r="K11" s="91">
        <v>30.9</v>
      </c>
      <c r="L11" s="91">
        <v>31.4</v>
      </c>
      <c r="M11" s="91">
        <v>30.4</v>
      </c>
      <c r="N11" s="91">
        <v>60.9</v>
      </c>
      <c r="O11" s="91">
        <v>57.7</v>
      </c>
      <c r="P11" s="91">
        <v>51.6</v>
      </c>
      <c r="Q11" s="91">
        <v>110.5</v>
      </c>
      <c r="R11" s="91">
        <v>108.8</v>
      </c>
      <c r="S11" s="91">
        <v>94.3</v>
      </c>
      <c r="T11" s="91">
        <v>340.5</v>
      </c>
      <c r="U11" s="91">
        <v>275.89999999999998</v>
      </c>
      <c r="V11" s="93">
        <v>253.2</v>
      </c>
      <c r="W11" s="90">
        <v>22.4</v>
      </c>
      <c r="X11" s="91">
        <v>20.9</v>
      </c>
      <c r="Y11" s="91">
        <v>19.2</v>
      </c>
      <c r="Z11" s="91">
        <v>4.9000000000000004</v>
      </c>
      <c r="AA11" s="91">
        <v>4.8</v>
      </c>
      <c r="AB11" s="91">
        <v>4.3</v>
      </c>
      <c r="AC11" s="91">
        <v>24.5</v>
      </c>
      <c r="AD11" s="91">
        <v>28.8</v>
      </c>
      <c r="AE11" s="91">
        <v>26.6</v>
      </c>
      <c r="AF11" s="91">
        <v>41.5</v>
      </c>
      <c r="AG11" s="91">
        <v>42.2</v>
      </c>
      <c r="AH11" s="91">
        <v>43.6</v>
      </c>
      <c r="AI11" s="91">
        <v>79.5</v>
      </c>
      <c r="AJ11" s="91">
        <v>74.8</v>
      </c>
      <c r="AK11" s="91">
        <v>67.099999999999994</v>
      </c>
      <c r="AL11" s="91">
        <v>149.5</v>
      </c>
      <c r="AM11" s="91">
        <v>136.69999999999999</v>
      </c>
      <c r="AN11" s="91">
        <v>113.9</v>
      </c>
      <c r="AO11" s="91">
        <v>405.6</v>
      </c>
      <c r="AP11" s="91">
        <v>323.7</v>
      </c>
      <c r="AQ11" s="93">
        <v>286.89999999999998</v>
      </c>
      <c r="AR11" s="90">
        <v>20.399999999999999</v>
      </c>
      <c r="AS11" s="91">
        <v>19.100000000000001</v>
      </c>
      <c r="AT11" s="91">
        <v>17.7</v>
      </c>
      <c r="AU11" s="91">
        <v>1.8</v>
      </c>
      <c r="AV11" s="91">
        <v>2.2000000000000002</v>
      </c>
      <c r="AW11" s="91">
        <v>1.8</v>
      </c>
      <c r="AX11" s="91">
        <v>12.8</v>
      </c>
      <c r="AY11" s="91">
        <v>12</v>
      </c>
      <c r="AZ11" s="91">
        <v>9.1999999999999993</v>
      </c>
      <c r="BA11" s="91">
        <v>22.6</v>
      </c>
      <c r="BB11" s="91">
        <v>22.9</v>
      </c>
      <c r="BC11" s="91">
        <v>19.899999999999999</v>
      </c>
      <c r="BD11" s="91">
        <v>47.5</v>
      </c>
      <c r="BE11" s="91">
        <v>45.3</v>
      </c>
      <c r="BF11" s="91">
        <v>40.4</v>
      </c>
      <c r="BG11" s="91">
        <v>85.9</v>
      </c>
      <c r="BH11" s="91">
        <v>91</v>
      </c>
      <c r="BI11" s="91">
        <v>81.7</v>
      </c>
      <c r="BJ11" s="91">
        <v>309.60000000000002</v>
      </c>
      <c r="BK11" s="91">
        <v>253.1</v>
      </c>
      <c r="BL11" s="93">
        <v>237</v>
      </c>
    </row>
    <row r="12" spans="1:64">
      <c r="A12" s="80">
        <v>43897</v>
      </c>
      <c r="B12" s="90">
        <v>24.5</v>
      </c>
      <c r="C12" s="91">
        <v>23.2</v>
      </c>
      <c r="D12" s="91">
        <v>21.5</v>
      </c>
      <c r="E12" s="91">
        <v>3.9</v>
      </c>
      <c r="F12" s="91">
        <v>3.9</v>
      </c>
      <c r="G12" s="91">
        <v>3.6</v>
      </c>
      <c r="H12" s="91">
        <v>21.9</v>
      </c>
      <c r="I12" s="91">
        <v>22.8</v>
      </c>
      <c r="J12" s="91">
        <v>21</v>
      </c>
      <c r="K12" s="91">
        <v>36.200000000000003</v>
      </c>
      <c r="L12" s="91">
        <v>37.9</v>
      </c>
      <c r="M12" s="91">
        <v>35.700000000000003</v>
      </c>
      <c r="N12" s="91">
        <v>69.900000000000006</v>
      </c>
      <c r="O12" s="91">
        <v>66.900000000000006</v>
      </c>
      <c r="P12" s="91">
        <v>60.9</v>
      </c>
      <c r="Q12" s="91">
        <v>127.1</v>
      </c>
      <c r="R12" s="91">
        <v>124.4</v>
      </c>
      <c r="S12" s="91">
        <v>110.4</v>
      </c>
      <c r="T12" s="91">
        <v>381.8</v>
      </c>
      <c r="U12" s="91">
        <v>323.3</v>
      </c>
      <c r="V12" s="93">
        <v>292</v>
      </c>
      <c r="W12" s="90">
        <v>25.7</v>
      </c>
      <c r="X12" s="91">
        <v>24.1</v>
      </c>
      <c r="Y12" s="91">
        <v>22.6</v>
      </c>
      <c r="Z12" s="91">
        <v>5.7</v>
      </c>
      <c r="AA12" s="91">
        <v>5.3</v>
      </c>
      <c r="AB12" s="91">
        <v>5.0999999999999996</v>
      </c>
      <c r="AC12" s="91">
        <v>30.5</v>
      </c>
      <c r="AD12" s="91">
        <v>33.799999999999997</v>
      </c>
      <c r="AE12" s="91">
        <v>32.200000000000003</v>
      </c>
      <c r="AF12" s="91">
        <v>49.8</v>
      </c>
      <c r="AG12" s="91">
        <v>50.7</v>
      </c>
      <c r="AH12" s="91">
        <v>52.6</v>
      </c>
      <c r="AI12" s="91">
        <v>90.7</v>
      </c>
      <c r="AJ12" s="91">
        <v>86.5</v>
      </c>
      <c r="AK12" s="91">
        <v>79.2</v>
      </c>
      <c r="AL12" s="91">
        <v>171.7</v>
      </c>
      <c r="AM12" s="91">
        <v>155.69999999999999</v>
      </c>
      <c r="AN12" s="91">
        <v>137.9</v>
      </c>
      <c r="AO12" s="91">
        <v>450.5</v>
      </c>
      <c r="AP12" s="91">
        <v>378.6</v>
      </c>
      <c r="AQ12" s="93">
        <v>330.8</v>
      </c>
      <c r="AR12" s="90">
        <v>23.4</v>
      </c>
      <c r="AS12" s="91">
        <v>22.4</v>
      </c>
      <c r="AT12" s="91">
        <v>20.5</v>
      </c>
      <c r="AU12" s="91">
        <v>2.2000000000000002</v>
      </c>
      <c r="AV12" s="91">
        <v>2.6</v>
      </c>
      <c r="AW12" s="91">
        <v>2.2000000000000002</v>
      </c>
      <c r="AX12" s="91">
        <v>14.6</v>
      </c>
      <c r="AY12" s="91">
        <v>13.5</v>
      </c>
      <c r="AZ12" s="91">
        <v>11.6</v>
      </c>
      <c r="BA12" s="91">
        <v>25.6</v>
      </c>
      <c r="BB12" s="91">
        <v>27.8</v>
      </c>
      <c r="BC12" s="91">
        <v>22.2</v>
      </c>
      <c r="BD12" s="91">
        <v>54.8</v>
      </c>
      <c r="BE12" s="91">
        <v>52.6</v>
      </c>
      <c r="BF12" s="91">
        <v>47.5</v>
      </c>
      <c r="BG12" s="91">
        <v>98.9</v>
      </c>
      <c r="BH12" s="91">
        <v>104.5</v>
      </c>
      <c r="BI12" s="91">
        <v>92.8</v>
      </c>
      <c r="BJ12" s="91">
        <v>349.2</v>
      </c>
      <c r="BK12" s="91">
        <v>296.89999999999998</v>
      </c>
      <c r="BL12" s="93">
        <v>273.3</v>
      </c>
    </row>
    <row r="13" spans="1:64">
      <c r="A13" s="80">
        <v>43898</v>
      </c>
      <c r="B13" s="90">
        <v>27.6</v>
      </c>
      <c r="C13" s="91">
        <v>26.4</v>
      </c>
      <c r="D13" s="91">
        <v>24.4</v>
      </c>
      <c r="E13" s="91">
        <v>4.3</v>
      </c>
      <c r="F13" s="91">
        <v>4.5999999999999996</v>
      </c>
      <c r="G13" s="91">
        <v>4.0999999999999996</v>
      </c>
      <c r="H13" s="91">
        <v>24.5</v>
      </c>
      <c r="I13" s="91">
        <v>25.4</v>
      </c>
      <c r="J13" s="91">
        <v>23.8</v>
      </c>
      <c r="K13" s="91">
        <v>42</v>
      </c>
      <c r="L13" s="91">
        <v>44</v>
      </c>
      <c r="M13" s="91">
        <v>39.299999999999997</v>
      </c>
      <c r="N13" s="91">
        <v>81.599999999999994</v>
      </c>
      <c r="O13" s="91">
        <v>76.3</v>
      </c>
      <c r="P13" s="91">
        <v>68.3</v>
      </c>
      <c r="Q13" s="91">
        <v>141.4</v>
      </c>
      <c r="R13" s="91">
        <v>137.30000000000001</v>
      </c>
      <c r="S13" s="91">
        <v>125.1</v>
      </c>
      <c r="T13" s="91">
        <v>430.5</v>
      </c>
      <c r="U13" s="91">
        <v>369.7</v>
      </c>
      <c r="V13" s="93">
        <v>336.9</v>
      </c>
      <c r="W13" s="90">
        <v>29.1</v>
      </c>
      <c r="X13" s="91">
        <v>27.5</v>
      </c>
      <c r="Y13" s="91">
        <v>25.6</v>
      </c>
      <c r="Z13" s="91">
        <v>6.3</v>
      </c>
      <c r="AA13" s="91">
        <v>6</v>
      </c>
      <c r="AB13" s="91">
        <v>5.6</v>
      </c>
      <c r="AC13" s="91">
        <v>34.700000000000003</v>
      </c>
      <c r="AD13" s="91">
        <v>36.6</v>
      </c>
      <c r="AE13" s="91">
        <v>37.5</v>
      </c>
      <c r="AF13" s="91">
        <v>59.4</v>
      </c>
      <c r="AG13" s="91">
        <v>59.1</v>
      </c>
      <c r="AH13" s="91">
        <v>57.9</v>
      </c>
      <c r="AI13" s="91">
        <v>104.7</v>
      </c>
      <c r="AJ13" s="91">
        <v>102.7</v>
      </c>
      <c r="AK13" s="91">
        <v>89.7</v>
      </c>
      <c r="AL13" s="91">
        <v>188</v>
      </c>
      <c r="AM13" s="91">
        <v>172.5</v>
      </c>
      <c r="AN13" s="91">
        <v>154.6</v>
      </c>
      <c r="AO13" s="91">
        <v>513.20000000000005</v>
      </c>
      <c r="AP13" s="91">
        <v>432.6</v>
      </c>
      <c r="AQ13" s="93">
        <v>385.1</v>
      </c>
      <c r="AR13" s="90">
        <v>26.3</v>
      </c>
      <c r="AS13" s="91">
        <v>25.5</v>
      </c>
      <c r="AT13" s="91">
        <v>23.3</v>
      </c>
      <c r="AU13" s="91">
        <v>2.5</v>
      </c>
      <c r="AV13" s="91">
        <v>3.2</v>
      </c>
      <c r="AW13" s="91">
        <v>2.6</v>
      </c>
      <c r="AX13" s="91">
        <v>15.8</v>
      </c>
      <c r="AY13" s="91">
        <v>15.9</v>
      </c>
      <c r="AZ13" s="91">
        <v>12.2</v>
      </c>
      <c r="BA13" s="91">
        <v>28.4</v>
      </c>
      <c r="BB13" s="91">
        <v>32.1</v>
      </c>
      <c r="BC13" s="91">
        <v>24.5</v>
      </c>
      <c r="BD13" s="91">
        <v>64.900000000000006</v>
      </c>
      <c r="BE13" s="91">
        <v>57.1</v>
      </c>
      <c r="BF13" s="91">
        <v>52.7</v>
      </c>
      <c r="BG13" s="91">
        <v>112</v>
      </c>
      <c r="BH13" s="91">
        <v>114.7</v>
      </c>
      <c r="BI13" s="91">
        <v>106.3</v>
      </c>
      <c r="BJ13" s="91">
        <v>391.3</v>
      </c>
      <c r="BK13" s="91">
        <v>339.7</v>
      </c>
      <c r="BL13" s="93">
        <v>313.7</v>
      </c>
    </row>
    <row r="14" spans="1:64">
      <c r="A14" s="80">
        <v>43899</v>
      </c>
      <c r="B14" s="90">
        <v>30.8</v>
      </c>
      <c r="C14" s="91">
        <v>29.7</v>
      </c>
      <c r="D14" s="91">
        <v>27.7</v>
      </c>
      <c r="E14" s="91">
        <v>4.9000000000000004</v>
      </c>
      <c r="F14" s="91">
        <v>5.3</v>
      </c>
      <c r="G14" s="91">
        <v>4.7</v>
      </c>
      <c r="H14" s="91">
        <v>27.6</v>
      </c>
      <c r="I14" s="91">
        <v>28.1</v>
      </c>
      <c r="J14" s="91">
        <v>26.6</v>
      </c>
      <c r="K14" s="91">
        <v>46.4</v>
      </c>
      <c r="L14" s="91">
        <v>47.4</v>
      </c>
      <c r="M14" s="91">
        <v>44.2</v>
      </c>
      <c r="N14" s="91">
        <v>91.1</v>
      </c>
      <c r="O14" s="91">
        <v>83.1</v>
      </c>
      <c r="P14" s="91">
        <v>77.5</v>
      </c>
      <c r="Q14" s="91">
        <v>160.30000000000001</v>
      </c>
      <c r="R14" s="91">
        <v>156.9</v>
      </c>
      <c r="S14" s="91">
        <v>139</v>
      </c>
      <c r="T14" s="91">
        <v>474.2</v>
      </c>
      <c r="U14" s="91">
        <v>416.4</v>
      </c>
      <c r="V14" s="93">
        <v>383.1</v>
      </c>
      <c r="W14" s="90">
        <v>32.5</v>
      </c>
      <c r="X14" s="91">
        <v>30.6</v>
      </c>
      <c r="Y14" s="91">
        <v>29.1</v>
      </c>
      <c r="Z14" s="91">
        <v>7.2</v>
      </c>
      <c r="AA14" s="91">
        <v>6.9</v>
      </c>
      <c r="AB14" s="91">
        <v>6.6</v>
      </c>
      <c r="AC14" s="91">
        <v>38.6</v>
      </c>
      <c r="AD14" s="91">
        <v>40.5</v>
      </c>
      <c r="AE14" s="91">
        <v>42</v>
      </c>
      <c r="AF14" s="91">
        <v>65.5</v>
      </c>
      <c r="AG14" s="91">
        <v>64.2</v>
      </c>
      <c r="AH14" s="91">
        <v>63.7</v>
      </c>
      <c r="AI14" s="91">
        <v>118.1</v>
      </c>
      <c r="AJ14" s="91">
        <v>110</v>
      </c>
      <c r="AK14" s="91">
        <v>104.5</v>
      </c>
      <c r="AL14" s="91">
        <v>212.4</v>
      </c>
      <c r="AM14" s="91">
        <v>195.2</v>
      </c>
      <c r="AN14" s="91">
        <v>173.4</v>
      </c>
      <c r="AO14" s="91">
        <v>565.5</v>
      </c>
      <c r="AP14" s="91">
        <v>482.5</v>
      </c>
      <c r="AQ14" s="93">
        <v>430.9</v>
      </c>
      <c r="AR14" s="90">
        <v>29.2</v>
      </c>
      <c r="AS14" s="91">
        <v>28.9</v>
      </c>
      <c r="AT14" s="91">
        <v>26.4</v>
      </c>
      <c r="AU14" s="91">
        <v>2.7</v>
      </c>
      <c r="AV14" s="91">
        <v>3.8</v>
      </c>
      <c r="AW14" s="91">
        <v>2.9</v>
      </c>
      <c r="AX14" s="91">
        <v>18.2</v>
      </c>
      <c r="AY14" s="91">
        <v>17.7</v>
      </c>
      <c r="AZ14" s="91">
        <v>13.6</v>
      </c>
      <c r="BA14" s="91">
        <v>31.4</v>
      </c>
      <c r="BB14" s="91">
        <v>34.1</v>
      </c>
      <c r="BC14" s="91">
        <v>28.7</v>
      </c>
      <c r="BD14" s="91">
        <v>71.400000000000006</v>
      </c>
      <c r="BE14" s="91">
        <v>63.6</v>
      </c>
      <c r="BF14" s="91">
        <v>57.9</v>
      </c>
      <c r="BG14" s="91">
        <v>127.4</v>
      </c>
      <c r="BH14" s="91">
        <v>132.5</v>
      </c>
      <c r="BI14" s="91">
        <v>117</v>
      </c>
      <c r="BJ14" s="91">
        <v>431</v>
      </c>
      <c r="BK14" s="91">
        <v>384.9</v>
      </c>
      <c r="BL14" s="93">
        <v>360.1</v>
      </c>
    </row>
    <row r="15" spans="1:64">
      <c r="A15" s="80">
        <v>43900</v>
      </c>
      <c r="B15" s="90">
        <v>34.299999999999997</v>
      </c>
      <c r="C15" s="91">
        <v>32.9</v>
      </c>
      <c r="D15" s="91">
        <v>31</v>
      </c>
      <c r="E15" s="91">
        <v>5.4</v>
      </c>
      <c r="F15" s="91">
        <v>5.9</v>
      </c>
      <c r="G15" s="91">
        <v>5.5</v>
      </c>
      <c r="H15" s="91">
        <v>31.9</v>
      </c>
      <c r="I15" s="91">
        <v>31.4</v>
      </c>
      <c r="J15" s="91">
        <v>29.9</v>
      </c>
      <c r="K15" s="91">
        <v>51.6</v>
      </c>
      <c r="L15" s="91">
        <v>51.8</v>
      </c>
      <c r="M15" s="91">
        <v>47.5</v>
      </c>
      <c r="N15" s="91">
        <v>98.8</v>
      </c>
      <c r="O15" s="91">
        <v>93.2</v>
      </c>
      <c r="P15" s="91">
        <v>88.2</v>
      </c>
      <c r="Q15" s="91">
        <v>177.5</v>
      </c>
      <c r="R15" s="91">
        <v>173.7</v>
      </c>
      <c r="S15" s="91">
        <v>154</v>
      </c>
      <c r="T15" s="91">
        <v>530.70000000000005</v>
      </c>
      <c r="U15" s="91">
        <v>462.2</v>
      </c>
      <c r="V15" s="93">
        <v>427.1</v>
      </c>
      <c r="W15" s="90">
        <v>36.1</v>
      </c>
      <c r="X15" s="91">
        <v>34.1</v>
      </c>
      <c r="Y15" s="91">
        <v>32.700000000000003</v>
      </c>
      <c r="Z15" s="91">
        <v>7.9</v>
      </c>
      <c r="AA15" s="91">
        <v>7.7</v>
      </c>
      <c r="AB15" s="91">
        <v>7.6</v>
      </c>
      <c r="AC15" s="91">
        <v>44.9</v>
      </c>
      <c r="AD15" s="91">
        <v>45.4</v>
      </c>
      <c r="AE15" s="91">
        <v>47.6</v>
      </c>
      <c r="AF15" s="91">
        <v>73.8</v>
      </c>
      <c r="AG15" s="91">
        <v>69.3</v>
      </c>
      <c r="AH15" s="91">
        <v>69.400000000000006</v>
      </c>
      <c r="AI15" s="91">
        <v>126.5</v>
      </c>
      <c r="AJ15" s="91">
        <v>125</v>
      </c>
      <c r="AK15" s="91">
        <v>119.4</v>
      </c>
      <c r="AL15" s="91">
        <v>232.4</v>
      </c>
      <c r="AM15" s="91">
        <v>217.9</v>
      </c>
      <c r="AN15" s="91">
        <v>190.1</v>
      </c>
      <c r="AO15" s="91">
        <v>635.5</v>
      </c>
      <c r="AP15" s="91">
        <v>536.5</v>
      </c>
      <c r="AQ15" s="93">
        <v>481.4</v>
      </c>
      <c r="AR15" s="90">
        <v>32.6</v>
      </c>
      <c r="AS15" s="91">
        <v>31.9</v>
      </c>
      <c r="AT15" s="91">
        <v>29.5</v>
      </c>
      <c r="AU15" s="91">
        <v>3.1</v>
      </c>
      <c r="AV15" s="91">
        <v>4.0999999999999996</v>
      </c>
      <c r="AW15" s="91">
        <v>3.4</v>
      </c>
      <c r="AX15" s="91">
        <v>20.9</v>
      </c>
      <c r="AY15" s="91">
        <v>19.5</v>
      </c>
      <c r="AZ15" s="91">
        <v>14.8</v>
      </c>
      <c r="BA15" s="91">
        <v>34.200000000000003</v>
      </c>
      <c r="BB15" s="91">
        <v>38.1</v>
      </c>
      <c r="BC15" s="91">
        <v>30</v>
      </c>
      <c r="BD15" s="91">
        <v>78.7</v>
      </c>
      <c r="BE15" s="91">
        <v>70</v>
      </c>
      <c r="BF15" s="91">
        <v>65.5</v>
      </c>
      <c r="BG15" s="91">
        <v>142.80000000000001</v>
      </c>
      <c r="BH15" s="91">
        <v>145.5</v>
      </c>
      <c r="BI15" s="91">
        <v>130.9</v>
      </c>
      <c r="BJ15" s="91">
        <v>481</v>
      </c>
      <c r="BK15" s="91">
        <v>426.8</v>
      </c>
      <c r="BL15" s="93">
        <v>401</v>
      </c>
    </row>
    <row r="16" spans="1:64">
      <c r="A16" s="80">
        <v>43901</v>
      </c>
      <c r="B16" s="90">
        <v>37.5</v>
      </c>
      <c r="C16" s="91">
        <v>36.200000000000003</v>
      </c>
      <c r="D16" s="91">
        <v>34.4</v>
      </c>
      <c r="E16" s="91">
        <v>6</v>
      </c>
      <c r="F16" s="91">
        <v>6.4</v>
      </c>
      <c r="G16" s="91">
        <v>6.1</v>
      </c>
      <c r="H16" s="91">
        <v>34.200000000000003</v>
      </c>
      <c r="I16" s="91">
        <v>34.799999999999997</v>
      </c>
      <c r="J16" s="91">
        <v>34.4</v>
      </c>
      <c r="K16" s="91">
        <v>57</v>
      </c>
      <c r="L16" s="91">
        <v>57.2</v>
      </c>
      <c r="M16" s="91">
        <v>52.4</v>
      </c>
      <c r="N16" s="91">
        <v>106.6</v>
      </c>
      <c r="O16" s="91">
        <v>103</v>
      </c>
      <c r="P16" s="91">
        <v>96.5</v>
      </c>
      <c r="Q16" s="91">
        <v>196.7</v>
      </c>
      <c r="R16" s="91">
        <v>191.4</v>
      </c>
      <c r="S16" s="91">
        <v>172.7</v>
      </c>
      <c r="T16" s="91">
        <v>580.79999999999995</v>
      </c>
      <c r="U16" s="91">
        <v>506.3</v>
      </c>
      <c r="V16" s="93">
        <v>470.2</v>
      </c>
      <c r="W16" s="90">
        <v>39.4</v>
      </c>
      <c r="X16" s="91">
        <v>37.5</v>
      </c>
      <c r="Y16" s="91">
        <v>36.5</v>
      </c>
      <c r="Z16" s="91">
        <v>8.6999999999999993</v>
      </c>
      <c r="AA16" s="91">
        <v>8.4</v>
      </c>
      <c r="AB16" s="91">
        <v>8.6999999999999993</v>
      </c>
      <c r="AC16" s="91">
        <v>48.4</v>
      </c>
      <c r="AD16" s="91">
        <v>49.6</v>
      </c>
      <c r="AE16" s="91">
        <v>55</v>
      </c>
      <c r="AF16" s="91">
        <v>81.2</v>
      </c>
      <c r="AG16" s="91">
        <v>76</v>
      </c>
      <c r="AH16" s="91">
        <v>76</v>
      </c>
      <c r="AI16" s="91">
        <v>137.1</v>
      </c>
      <c r="AJ16" s="91">
        <v>138.4</v>
      </c>
      <c r="AK16" s="91">
        <v>129.30000000000001</v>
      </c>
      <c r="AL16" s="91">
        <v>253.9</v>
      </c>
      <c r="AM16" s="91">
        <v>237.6</v>
      </c>
      <c r="AN16" s="91">
        <v>217</v>
      </c>
      <c r="AO16" s="91">
        <v>689.9</v>
      </c>
      <c r="AP16" s="91">
        <v>595.4</v>
      </c>
      <c r="AQ16" s="93">
        <v>533.79999999999995</v>
      </c>
      <c r="AR16" s="90">
        <v>35.9</v>
      </c>
      <c r="AS16" s="91">
        <v>35</v>
      </c>
      <c r="AT16" s="91">
        <v>32.4</v>
      </c>
      <c r="AU16" s="91">
        <v>3.4</v>
      </c>
      <c r="AV16" s="91">
        <v>4.4000000000000004</v>
      </c>
      <c r="AW16" s="91">
        <v>3.7</v>
      </c>
      <c r="AX16" s="91">
        <v>22.1</v>
      </c>
      <c r="AY16" s="91">
        <v>22.2</v>
      </c>
      <c r="AZ16" s="91">
        <v>16.899999999999999</v>
      </c>
      <c r="BA16" s="91">
        <v>37.9</v>
      </c>
      <c r="BB16" s="91">
        <v>42.4</v>
      </c>
      <c r="BC16" s="91">
        <v>33.6</v>
      </c>
      <c r="BD16" s="91">
        <v>84.4</v>
      </c>
      <c r="BE16" s="91">
        <v>77.3</v>
      </c>
      <c r="BF16" s="91">
        <v>72.7</v>
      </c>
      <c r="BG16" s="91">
        <v>160.6</v>
      </c>
      <c r="BH16" s="91">
        <v>161.9</v>
      </c>
      <c r="BI16" s="91">
        <v>144.30000000000001</v>
      </c>
      <c r="BJ16" s="91">
        <v>529</v>
      </c>
      <c r="BK16" s="91">
        <v>463.9</v>
      </c>
      <c r="BL16" s="93">
        <v>439.6</v>
      </c>
    </row>
    <row r="17" spans="1:64">
      <c r="A17" s="80">
        <v>43902</v>
      </c>
      <c r="B17" s="90">
        <v>41</v>
      </c>
      <c r="C17" s="91">
        <v>39.5</v>
      </c>
      <c r="D17" s="91">
        <v>37.700000000000003</v>
      </c>
      <c r="E17" s="91">
        <v>6.8</v>
      </c>
      <c r="F17" s="91">
        <v>6.9</v>
      </c>
      <c r="G17" s="91">
        <v>6.6</v>
      </c>
      <c r="H17" s="91">
        <v>37.1</v>
      </c>
      <c r="I17" s="91">
        <v>39.6</v>
      </c>
      <c r="J17" s="91">
        <v>38</v>
      </c>
      <c r="K17" s="91">
        <v>61.2</v>
      </c>
      <c r="L17" s="91">
        <v>62.6</v>
      </c>
      <c r="M17" s="91">
        <v>57.5</v>
      </c>
      <c r="N17" s="91">
        <v>118.1</v>
      </c>
      <c r="O17" s="91">
        <v>113.6</v>
      </c>
      <c r="P17" s="91">
        <v>103</v>
      </c>
      <c r="Q17" s="91">
        <v>213.8</v>
      </c>
      <c r="R17" s="91">
        <v>207.9</v>
      </c>
      <c r="S17" s="91">
        <v>189.4</v>
      </c>
      <c r="T17" s="91">
        <v>630.20000000000005</v>
      </c>
      <c r="U17" s="91">
        <v>549.20000000000005</v>
      </c>
      <c r="V17" s="93">
        <v>521.1</v>
      </c>
      <c r="W17" s="90">
        <v>43.2</v>
      </c>
      <c r="X17" s="91">
        <v>41.2</v>
      </c>
      <c r="Y17" s="91">
        <v>39.799999999999997</v>
      </c>
      <c r="Z17" s="91">
        <v>9.9</v>
      </c>
      <c r="AA17" s="91">
        <v>9.1999999999999993</v>
      </c>
      <c r="AB17" s="91">
        <v>9.4</v>
      </c>
      <c r="AC17" s="91">
        <v>51.9</v>
      </c>
      <c r="AD17" s="91">
        <v>57</v>
      </c>
      <c r="AE17" s="91">
        <v>60.6</v>
      </c>
      <c r="AF17" s="91">
        <v>86.9</v>
      </c>
      <c r="AG17" s="91">
        <v>82.8</v>
      </c>
      <c r="AH17" s="91">
        <v>82.2</v>
      </c>
      <c r="AI17" s="91">
        <v>155.1</v>
      </c>
      <c r="AJ17" s="91">
        <v>152.9</v>
      </c>
      <c r="AK17" s="91">
        <v>138.1</v>
      </c>
      <c r="AL17" s="91">
        <v>270.2</v>
      </c>
      <c r="AM17" s="91">
        <v>258.8</v>
      </c>
      <c r="AN17" s="91">
        <v>238</v>
      </c>
      <c r="AO17" s="91">
        <v>754.7</v>
      </c>
      <c r="AP17" s="91">
        <v>651.4</v>
      </c>
      <c r="AQ17" s="93">
        <v>587.20000000000005</v>
      </c>
      <c r="AR17" s="90">
        <v>39.1</v>
      </c>
      <c r="AS17" s="91">
        <v>38</v>
      </c>
      <c r="AT17" s="91">
        <v>35.799999999999997</v>
      </c>
      <c r="AU17" s="91">
        <v>3.8</v>
      </c>
      <c r="AV17" s="91">
        <v>4.8</v>
      </c>
      <c r="AW17" s="91">
        <v>4</v>
      </c>
      <c r="AX17" s="91">
        <v>24.5</v>
      </c>
      <c r="AY17" s="91">
        <v>24.9</v>
      </c>
      <c r="AZ17" s="91">
        <v>19</v>
      </c>
      <c r="BA17" s="91">
        <v>41</v>
      </c>
      <c r="BB17" s="91">
        <v>46.7</v>
      </c>
      <c r="BC17" s="91">
        <v>37.9</v>
      </c>
      <c r="BD17" s="91">
        <v>91.3</v>
      </c>
      <c r="BE17" s="91">
        <v>85</v>
      </c>
      <c r="BF17" s="91">
        <v>77.5</v>
      </c>
      <c r="BG17" s="91">
        <v>178.3</v>
      </c>
      <c r="BH17" s="91">
        <v>175.4</v>
      </c>
      <c r="BI17" s="91">
        <v>158.30000000000001</v>
      </c>
      <c r="BJ17" s="91">
        <v>571.20000000000005</v>
      </c>
      <c r="BK17" s="91">
        <v>500.5</v>
      </c>
      <c r="BL17" s="93">
        <v>489.2</v>
      </c>
    </row>
    <row r="18" spans="1:64">
      <c r="A18" s="80">
        <v>43903</v>
      </c>
      <c r="B18" s="90">
        <v>44.3</v>
      </c>
      <c r="C18" s="91">
        <v>42.6</v>
      </c>
      <c r="D18" s="91">
        <v>41.1</v>
      </c>
      <c r="E18" s="91">
        <v>7.4</v>
      </c>
      <c r="F18" s="91">
        <v>7.6</v>
      </c>
      <c r="G18" s="91">
        <v>7.3</v>
      </c>
      <c r="H18" s="91">
        <v>40.5</v>
      </c>
      <c r="I18" s="91">
        <v>41.9</v>
      </c>
      <c r="J18" s="91">
        <v>40.9</v>
      </c>
      <c r="K18" s="91">
        <v>66.5</v>
      </c>
      <c r="L18" s="91">
        <v>67.2</v>
      </c>
      <c r="M18" s="91">
        <v>63</v>
      </c>
      <c r="N18" s="91">
        <v>129.19999999999999</v>
      </c>
      <c r="O18" s="91">
        <v>123</v>
      </c>
      <c r="P18" s="91">
        <v>113.4</v>
      </c>
      <c r="Q18" s="91">
        <v>229.3</v>
      </c>
      <c r="R18" s="91">
        <v>222.1</v>
      </c>
      <c r="S18" s="91">
        <v>205.5</v>
      </c>
      <c r="T18" s="91">
        <v>678.6</v>
      </c>
      <c r="U18" s="91">
        <v>593.29999999999995</v>
      </c>
      <c r="V18" s="93">
        <v>565.4</v>
      </c>
      <c r="W18" s="90">
        <v>46.7</v>
      </c>
      <c r="X18" s="91">
        <v>45</v>
      </c>
      <c r="Y18" s="91">
        <v>43.8</v>
      </c>
      <c r="Z18" s="91">
        <v>10.9</v>
      </c>
      <c r="AA18" s="91">
        <v>10.199999999999999</v>
      </c>
      <c r="AB18" s="91">
        <v>10.5</v>
      </c>
      <c r="AC18" s="91">
        <v>56.4</v>
      </c>
      <c r="AD18" s="91">
        <v>61.2</v>
      </c>
      <c r="AE18" s="91">
        <v>65.5</v>
      </c>
      <c r="AF18" s="91">
        <v>93.9</v>
      </c>
      <c r="AG18" s="91">
        <v>88.7</v>
      </c>
      <c r="AH18" s="91">
        <v>89.6</v>
      </c>
      <c r="AI18" s="91">
        <v>169.6</v>
      </c>
      <c r="AJ18" s="91">
        <v>168</v>
      </c>
      <c r="AK18" s="91">
        <v>154</v>
      </c>
      <c r="AL18" s="91">
        <v>290.89999999999998</v>
      </c>
      <c r="AM18" s="91">
        <v>277.8</v>
      </c>
      <c r="AN18" s="91">
        <v>258.39999999999998</v>
      </c>
      <c r="AO18" s="91">
        <v>809.1</v>
      </c>
      <c r="AP18" s="91">
        <v>717.3</v>
      </c>
      <c r="AQ18" s="93">
        <v>648.20000000000005</v>
      </c>
      <c r="AR18" s="90">
        <v>42.2</v>
      </c>
      <c r="AS18" s="91">
        <v>40.5</v>
      </c>
      <c r="AT18" s="91">
        <v>38.6</v>
      </c>
      <c r="AU18" s="91">
        <v>4.0999999999999996</v>
      </c>
      <c r="AV18" s="91">
        <v>5.2</v>
      </c>
      <c r="AW18" s="91">
        <v>4.3</v>
      </c>
      <c r="AX18" s="91">
        <v>26.9</v>
      </c>
      <c r="AY18" s="91">
        <v>25.5</v>
      </c>
      <c r="AZ18" s="91">
        <v>20.2</v>
      </c>
      <c r="BA18" s="91">
        <v>45.1</v>
      </c>
      <c r="BB18" s="91">
        <v>50.4</v>
      </c>
      <c r="BC18" s="91">
        <v>41.8</v>
      </c>
      <c r="BD18" s="91">
        <v>99.9</v>
      </c>
      <c r="BE18" s="91">
        <v>90.3</v>
      </c>
      <c r="BF18" s="91">
        <v>83.9</v>
      </c>
      <c r="BG18" s="91">
        <v>190.4</v>
      </c>
      <c r="BH18" s="91">
        <v>186.6</v>
      </c>
      <c r="BI18" s="91">
        <v>171.7</v>
      </c>
      <c r="BJ18" s="91">
        <v>616.70000000000005</v>
      </c>
      <c r="BK18" s="91">
        <v>534.29999999999995</v>
      </c>
      <c r="BL18" s="93">
        <v>525.5</v>
      </c>
    </row>
    <row r="19" spans="1:64">
      <c r="A19" s="80">
        <v>43904</v>
      </c>
      <c r="B19" s="90">
        <v>47.9</v>
      </c>
      <c r="C19" s="91">
        <v>45.9</v>
      </c>
      <c r="D19" s="91">
        <v>44.3</v>
      </c>
      <c r="E19" s="91">
        <v>8.1</v>
      </c>
      <c r="F19" s="91">
        <v>8.1</v>
      </c>
      <c r="G19" s="91">
        <v>7.9</v>
      </c>
      <c r="H19" s="91">
        <v>43.6</v>
      </c>
      <c r="I19" s="91">
        <v>45.9</v>
      </c>
      <c r="J19" s="91">
        <v>45</v>
      </c>
      <c r="K19" s="91">
        <v>71.900000000000006</v>
      </c>
      <c r="L19" s="91">
        <v>72.099999999999994</v>
      </c>
      <c r="M19" s="91">
        <v>69.7</v>
      </c>
      <c r="N19" s="91">
        <v>137.6</v>
      </c>
      <c r="O19" s="91">
        <v>132.30000000000001</v>
      </c>
      <c r="P19" s="91">
        <v>122.4</v>
      </c>
      <c r="Q19" s="91">
        <v>248.2</v>
      </c>
      <c r="R19" s="91">
        <v>238.1</v>
      </c>
      <c r="S19" s="91">
        <v>221.9</v>
      </c>
      <c r="T19" s="91">
        <v>731.7</v>
      </c>
      <c r="U19" s="91">
        <v>641.4</v>
      </c>
      <c r="V19" s="93">
        <v>607.20000000000005</v>
      </c>
      <c r="W19" s="90">
        <v>50.7</v>
      </c>
      <c r="X19" s="91">
        <v>48.3</v>
      </c>
      <c r="Y19" s="91">
        <v>47.6</v>
      </c>
      <c r="Z19" s="91">
        <v>11.9</v>
      </c>
      <c r="AA19" s="91">
        <v>10.9</v>
      </c>
      <c r="AB19" s="91">
        <v>11.3</v>
      </c>
      <c r="AC19" s="91">
        <v>61</v>
      </c>
      <c r="AD19" s="91">
        <v>66.5</v>
      </c>
      <c r="AE19" s="91">
        <v>71.099999999999994</v>
      </c>
      <c r="AF19" s="91">
        <v>100.9</v>
      </c>
      <c r="AG19" s="91">
        <v>95</v>
      </c>
      <c r="AH19" s="91">
        <v>96.1</v>
      </c>
      <c r="AI19" s="91">
        <v>182.5</v>
      </c>
      <c r="AJ19" s="91">
        <v>182</v>
      </c>
      <c r="AK19" s="91">
        <v>168.9</v>
      </c>
      <c r="AL19" s="91">
        <v>311.60000000000002</v>
      </c>
      <c r="AM19" s="91">
        <v>296.10000000000002</v>
      </c>
      <c r="AN19" s="91">
        <v>283.8</v>
      </c>
      <c r="AO19" s="91">
        <v>883.3</v>
      </c>
      <c r="AP19" s="91">
        <v>773.2</v>
      </c>
      <c r="AQ19" s="93">
        <v>702.6</v>
      </c>
      <c r="AR19" s="90">
        <v>45.4</v>
      </c>
      <c r="AS19" s="91">
        <v>43.7</v>
      </c>
      <c r="AT19" s="91">
        <v>41.5</v>
      </c>
      <c r="AU19" s="91">
        <v>4.5</v>
      </c>
      <c r="AV19" s="91">
        <v>5.5</v>
      </c>
      <c r="AW19" s="91">
        <v>4.5999999999999996</v>
      </c>
      <c r="AX19" s="91">
        <v>28.7</v>
      </c>
      <c r="AY19" s="91">
        <v>28.5</v>
      </c>
      <c r="AZ19" s="91">
        <v>22.8</v>
      </c>
      <c r="BA19" s="91">
        <v>49.2</v>
      </c>
      <c r="BB19" s="91">
        <v>54</v>
      </c>
      <c r="BC19" s="91">
        <v>48.7</v>
      </c>
      <c r="BD19" s="91">
        <v>105.1</v>
      </c>
      <c r="BE19" s="91">
        <v>96.4</v>
      </c>
      <c r="BF19" s="91">
        <v>88.7</v>
      </c>
      <c r="BG19" s="91">
        <v>208.2</v>
      </c>
      <c r="BH19" s="91">
        <v>201</v>
      </c>
      <c r="BI19" s="91">
        <v>182.4</v>
      </c>
      <c r="BJ19" s="91">
        <v>659.8</v>
      </c>
      <c r="BK19" s="91">
        <v>578.6</v>
      </c>
      <c r="BL19" s="93">
        <v>561.29999999999995</v>
      </c>
    </row>
    <row r="20" spans="1:64">
      <c r="A20" s="80">
        <v>43905</v>
      </c>
      <c r="B20" s="90">
        <v>51.2</v>
      </c>
      <c r="C20" s="91">
        <v>48.5</v>
      </c>
      <c r="D20" s="91">
        <v>47.3</v>
      </c>
      <c r="E20" s="91">
        <v>8.6</v>
      </c>
      <c r="F20" s="91">
        <v>8.6999999999999993</v>
      </c>
      <c r="G20" s="91">
        <v>8.5</v>
      </c>
      <c r="H20" s="91">
        <v>46.8</v>
      </c>
      <c r="I20" s="91">
        <v>48.2</v>
      </c>
      <c r="J20" s="91">
        <v>46.7</v>
      </c>
      <c r="K20" s="91">
        <v>77.099999999999994</v>
      </c>
      <c r="L20" s="91">
        <v>75.2</v>
      </c>
      <c r="M20" s="91">
        <v>74.400000000000006</v>
      </c>
      <c r="N20" s="91">
        <v>147.5</v>
      </c>
      <c r="O20" s="91">
        <v>140.6</v>
      </c>
      <c r="P20" s="91">
        <v>130.30000000000001</v>
      </c>
      <c r="Q20" s="91">
        <v>265.60000000000002</v>
      </c>
      <c r="R20" s="91">
        <v>249.4</v>
      </c>
      <c r="S20" s="91">
        <v>235</v>
      </c>
      <c r="T20" s="91">
        <v>783.1</v>
      </c>
      <c r="U20" s="91">
        <v>681.3</v>
      </c>
      <c r="V20" s="93">
        <v>651.29999999999995</v>
      </c>
      <c r="W20" s="90">
        <v>54.2</v>
      </c>
      <c r="X20" s="91">
        <v>50.9</v>
      </c>
      <c r="Y20" s="91">
        <v>50.7</v>
      </c>
      <c r="Z20" s="91">
        <v>12.6</v>
      </c>
      <c r="AA20" s="91">
        <v>11.6</v>
      </c>
      <c r="AB20" s="91">
        <v>12.2</v>
      </c>
      <c r="AC20" s="91">
        <v>65.2</v>
      </c>
      <c r="AD20" s="91">
        <v>70.7</v>
      </c>
      <c r="AE20" s="91">
        <v>73.599999999999994</v>
      </c>
      <c r="AF20" s="91">
        <v>107.9</v>
      </c>
      <c r="AG20" s="91">
        <v>99.7</v>
      </c>
      <c r="AH20" s="91">
        <v>101.1</v>
      </c>
      <c r="AI20" s="91">
        <v>193.1</v>
      </c>
      <c r="AJ20" s="91">
        <v>189.2</v>
      </c>
      <c r="AK20" s="91">
        <v>178.8</v>
      </c>
      <c r="AL20" s="91">
        <v>336.1</v>
      </c>
      <c r="AM20" s="91">
        <v>308.5</v>
      </c>
      <c r="AN20" s="91">
        <v>300.5</v>
      </c>
      <c r="AO20" s="91">
        <v>951.2</v>
      </c>
      <c r="AP20" s="91">
        <v>813.2</v>
      </c>
      <c r="AQ20" s="93">
        <v>757.8</v>
      </c>
      <c r="AR20" s="90">
        <v>48.6</v>
      </c>
      <c r="AS20" s="91">
        <v>46.5</v>
      </c>
      <c r="AT20" s="91">
        <v>44.3</v>
      </c>
      <c r="AU20" s="91">
        <v>4.8</v>
      </c>
      <c r="AV20" s="91">
        <v>5.8</v>
      </c>
      <c r="AW20" s="91">
        <v>4.9000000000000004</v>
      </c>
      <c r="AX20" s="91">
        <v>31.1</v>
      </c>
      <c r="AY20" s="91">
        <v>29.1</v>
      </c>
      <c r="AZ20" s="91">
        <v>24</v>
      </c>
      <c r="BA20" s="91">
        <v>53</v>
      </c>
      <c r="BB20" s="91">
        <v>56</v>
      </c>
      <c r="BC20" s="91">
        <v>53.2</v>
      </c>
      <c r="BD20" s="91">
        <v>114.5</v>
      </c>
      <c r="BE20" s="91">
        <v>105.3</v>
      </c>
      <c r="BF20" s="91">
        <v>95.1</v>
      </c>
      <c r="BG20" s="91">
        <v>221.2</v>
      </c>
      <c r="BH20" s="91">
        <v>211.8</v>
      </c>
      <c r="BI20" s="91">
        <v>193.1</v>
      </c>
      <c r="BJ20" s="91">
        <v>703.4</v>
      </c>
      <c r="BK20" s="91">
        <v>618.5</v>
      </c>
      <c r="BL20" s="93">
        <v>599.9</v>
      </c>
    </row>
    <row r="21" spans="1:64">
      <c r="A21" s="80">
        <v>43906</v>
      </c>
      <c r="B21" s="90">
        <v>54.3</v>
      </c>
      <c r="C21" s="91">
        <v>51.9</v>
      </c>
      <c r="D21" s="91">
        <v>50.7</v>
      </c>
      <c r="E21" s="91">
        <v>9.1999999999999993</v>
      </c>
      <c r="F21" s="91">
        <v>9.1999999999999993</v>
      </c>
      <c r="G21" s="91">
        <v>9</v>
      </c>
      <c r="H21" s="91">
        <v>49</v>
      </c>
      <c r="I21" s="91">
        <v>52.1</v>
      </c>
      <c r="J21" s="91">
        <v>49.9</v>
      </c>
      <c r="K21" s="91">
        <v>81.5</v>
      </c>
      <c r="L21" s="91">
        <v>82.1</v>
      </c>
      <c r="M21" s="91">
        <v>79</v>
      </c>
      <c r="N21" s="91">
        <v>154.1</v>
      </c>
      <c r="O21" s="91">
        <v>149.69999999999999</v>
      </c>
      <c r="P21" s="91">
        <v>140</v>
      </c>
      <c r="Q21" s="91">
        <v>280.2</v>
      </c>
      <c r="R21" s="91">
        <v>268</v>
      </c>
      <c r="S21" s="91">
        <v>251.7</v>
      </c>
      <c r="T21" s="91">
        <v>832.5</v>
      </c>
      <c r="U21" s="91">
        <v>724.8</v>
      </c>
      <c r="V21" s="93">
        <v>699.6</v>
      </c>
      <c r="W21" s="90">
        <v>57.6</v>
      </c>
      <c r="X21" s="91">
        <v>54.4</v>
      </c>
      <c r="Y21" s="91">
        <v>54.3</v>
      </c>
      <c r="Z21" s="91">
        <v>13.6</v>
      </c>
      <c r="AA21" s="91">
        <v>12.5</v>
      </c>
      <c r="AB21" s="91">
        <v>13</v>
      </c>
      <c r="AC21" s="91">
        <v>68.400000000000006</v>
      </c>
      <c r="AD21" s="91">
        <v>76</v>
      </c>
      <c r="AE21" s="91">
        <v>78.099999999999994</v>
      </c>
      <c r="AF21" s="91">
        <v>116.2</v>
      </c>
      <c r="AG21" s="91">
        <v>109</v>
      </c>
      <c r="AH21" s="91">
        <v>108.9</v>
      </c>
      <c r="AI21" s="91">
        <v>202.6</v>
      </c>
      <c r="AJ21" s="91">
        <v>199.3</v>
      </c>
      <c r="AK21" s="91">
        <v>191.4</v>
      </c>
      <c r="AL21" s="91">
        <v>356.1</v>
      </c>
      <c r="AM21" s="91">
        <v>332.6</v>
      </c>
      <c r="AN21" s="91">
        <v>317.89999999999998</v>
      </c>
      <c r="AO21" s="91">
        <v>1009.8</v>
      </c>
      <c r="AP21" s="91">
        <v>862.1</v>
      </c>
      <c r="AQ21" s="93">
        <v>817.9</v>
      </c>
      <c r="AR21" s="90">
        <v>51.3</v>
      </c>
      <c r="AS21" s="91">
        <v>49.6</v>
      </c>
      <c r="AT21" s="91">
        <v>47.4</v>
      </c>
      <c r="AU21" s="91">
        <v>5.0999999999999996</v>
      </c>
      <c r="AV21" s="91">
        <v>6</v>
      </c>
      <c r="AW21" s="91">
        <v>5.2</v>
      </c>
      <c r="AX21" s="91">
        <v>32.6</v>
      </c>
      <c r="AY21" s="91">
        <v>31.7</v>
      </c>
      <c r="AZ21" s="91">
        <v>26.1</v>
      </c>
      <c r="BA21" s="91">
        <v>54.3</v>
      </c>
      <c r="BB21" s="91">
        <v>61</v>
      </c>
      <c r="BC21" s="91">
        <v>55.2</v>
      </c>
      <c r="BD21" s="91">
        <v>118.9</v>
      </c>
      <c r="BE21" s="91">
        <v>113.8</v>
      </c>
      <c r="BF21" s="91">
        <v>102.7</v>
      </c>
      <c r="BG21" s="91">
        <v>232.4</v>
      </c>
      <c r="BH21" s="91">
        <v>226.7</v>
      </c>
      <c r="BI21" s="91">
        <v>209.3</v>
      </c>
      <c r="BJ21" s="91">
        <v>748.5</v>
      </c>
      <c r="BK21" s="91">
        <v>659.5</v>
      </c>
      <c r="BL21" s="93">
        <v>642.6</v>
      </c>
    </row>
    <row r="22" spans="1:64">
      <c r="A22" s="80">
        <v>43907</v>
      </c>
      <c r="B22" s="90">
        <v>57.5</v>
      </c>
      <c r="C22" s="91">
        <v>54.9</v>
      </c>
      <c r="D22" s="91">
        <v>54</v>
      </c>
      <c r="E22" s="91">
        <v>9.8000000000000007</v>
      </c>
      <c r="F22" s="91">
        <v>9.6999999999999993</v>
      </c>
      <c r="G22" s="91">
        <v>9.5</v>
      </c>
      <c r="H22" s="91">
        <v>52.1</v>
      </c>
      <c r="I22" s="91">
        <v>55.3</v>
      </c>
      <c r="J22" s="91">
        <v>53.5</v>
      </c>
      <c r="K22" s="91">
        <v>86.7</v>
      </c>
      <c r="L22" s="91">
        <v>86.2</v>
      </c>
      <c r="M22" s="91">
        <v>83.5</v>
      </c>
      <c r="N22" s="91">
        <v>161.6</v>
      </c>
      <c r="O22" s="91">
        <v>159.80000000000001</v>
      </c>
      <c r="P22" s="91">
        <v>149.1</v>
      </c>
      <c r="Q22" s="91">
        <v>300</v>
      </c>
      <c r="R22" s="91">
        <v>282.2</v>
      </c>
      <c r="S22" s="91">
        <v>271.8</v>
      </c>
      <c r="T22" s="91">
        <v>879.2</v>
      </c>
      <c r="U22" s="91">
        <v>769</v>
      </c>
      <c r="V22" s="93">
        <v>743</v>
      </c>
      <c r="W22" s="90">
        <v>61.1</v>
      </c>
      <c r="X22" s="91">
        <v>57.5</v>
      </c>
      <c r="Y22" s="91">
        <v>57.8</v>
      </c>
      <c r="Z22" s="91">
        <v>14.3</v>
      </c>
      <c r="AA22" s="91">
        <v>13.2</v>
      </c>
      <c r="AB22" s="91">
        <v>13.7</v>
      </c>
      <c r="AC22" s="91">
        <v>71.900000000000006</v>
      </c>
      <c r="AD22" s="91">
        <v>79.8</v>
      </c>
      <c r="AE22" s="91">
        <v>83</v>
      </c>
      <c r="AF22" s="91">
        <v>124.5</v>
      </c>
      <c r="AG22" s="91">
        <v>115.7</v>
      </c>
      <c r="AH22" s="91">
        <v>117.9</v>
      </c>
      <c r="AI22" s="91">
        <v>215</v>
      </c>
      <c r="AJ22" s="91">
        <v>214.3</v>
      </c>
      <c r="AK22" s="91">
        <v>202.4</v>
      </c>
      <c r="AL22" s="91">
        <v>384.2</v>
      </c>
      <c r="AM22" s="91">
        <v>348</v>
      </c>
      <c r="AN22" s="91">
        <v>341.1</v>
      </c>
      <c r="AO22" s="91">
        <v>1065.2</v>
      </c>
      <c r="AP22" s="91">
        <v>910.1</v>
      </c>
      <c r="AQ22" s="93">
        <v>868.4</v>
      </c>
      <c r="AR22" s="90">
        <v>54.2</v>
      </c>
      <c r="AS22" s="91">
        <v>52.7</v>
      </c>
      <c r="AT22" s="91">
        <v>50.6</v>
      </c>
      <c r="AU22" s="91">
        <v>5.5</v>
      </c>
      <c r="AV22" s="91">
        <v>6.4</v>
      </c>
      <c r="AW22" s="91">
        <v>5.5</v>
      </c>
      <c r="AX22" s="91">
        <v>35.299999999999997</v>
      </c>
      <c r="AY22" s="91">
        <v>34.4</v>
      </c>
      <c r="AZ22" s="91">
        <v>28.4</v>
      </c>
      <c r="BA22" s="91">
        <v>57.1</v>
      </c>
      <c r="BB22" s="91">
        <v>63</v>
      </c>
      <c r="BC22" s="91">
        <v>56.2</v>
      </c>
      <c r="BD22" s="91">
        <v>123</v>
      </c>
      <c r="BE22" s="91">
        <v>120.2</v>
      </c>
      <c r="BF22" s="91">
        <v>110.3</v>
      </c>
      <c r="BG22" s="91">
        <v>246.9</v>
      </c>
      <c r="BH22" s="91">
        <v>240.2</v>
      </c>
      <c r="BI22" s="91">
        <v>227.4</v>
      </c>
      <c r="BJ22" s="91">
        <v>791.1</v>
      </c>
      <c r="BK22" s="91">
        <v>701.8</v>
      </c>
      <c r="BL22" s="93">
        <v>682.6</v>
      </c>
    </row>
    <row r="23" spans="1:64">
      <c r="A23" s="80">
        <v>43908</v>
      </c>
      <c r="B23" s="90">
        <v>60.7</v>
      </c>
      <c r="C23" s="91">
        <v>57.8</v>
      </c>
      <c r="D23" s="91">
        <v>57.2</v>
      </c>
      <c r="E23" s="91">
        <v>10.5</v>
      </c>
      <c r="F23" s="91">
        <v>10.199999999999999</v>
      </c>
      <c r="G23" s="91">
        <v>10</v>
      </c>
      <c r="H23" s="91">
        <v>56.3</v>
      </c>
      <c r="I23" s="91">
        <v>59.5</v>
      </c>
      <c r="J23" s="91">
        <v>57.5</v>
      </c>
      <c r="K23" s="91">
        <v>90.7</v>
      </c>
      <c r="L23" s="91">
        <v>91.4</v>
      </c>
      <c r="M23" s="91">
        <v>87.7</v>
      </c>
      <c r="N23" s="91">
        <v>169.2</v>
      </c>
      <c r="O23" s="91">
        <v>167.5</v>
      </c>
      <c r="P23" s="91">
        <v>159.19999999999999</v>
      </c>
      <c r="Q23" s="91">
        <v>318.89999999999998</v>
      </c>
      <c r="R23" s="91">
        <v>294.10000000000002</v>
      </c>
      <c r="S23" s="91">
        <v>289.3</v>
      </c>
      <c r="T23" s="91">
        <v>922.6</v>
      </c>
      <c r="U23" s="91">
        <v>808.6</v>
      </c>
      <c r="V23" s="93">
        <v>786.7</v>
      </c>
      <c r="W23" s="90">
        <v>64.7</v>
      </c>
      <c r="X23" s="91">
        <v>60.6</v>
      </c>
      <c r="Y23" s="91">
        <v>61.4</v>
      </c>
      <c r="Z23" s="91">
        <v>15.1</v>
      </c>
      <c r="AA23" s="91">
        <v>14</v>
      </c>
      <c r="AB23" s="91">
        <v>14.3</v>
      </c>
      <c r="AC23" s="91">
        <v>78.5</v>
      </c>
      <c r="AD23" s="91">
        <v>86.5</v>
      </c>
      <c r="AE23" s="91">
        <v>87.9</v>
      </c>
      <c r="AF23" s="91">
        <v>131.5</v>
      </c>
      <c r="AG23" s="91">
        <v>122.5</v>
      </c>
      <c r="AH23" s="91">
        <v>124.5</v>
      </c>
      <c r="AI23" s="91">
        <v>225</v>
      </c>
      <c r="AJ23" s="91">
        <v>224.9</v>
      </c>
      <c r="AK23" s="91">
        <v>220.6</v>
      </c>
      <c r="AL23" s="91">
        <v>416.8</v>
      </c>
      <c r="AM23" s="91">
        <v>364.1</v>
      </c>
      <c r="AN23" s="91">
        <v>365</v>
      </c>
      <c r="AO23" s="91">
        <v>1115.3</v>
      </c>
      <c r="AP23" s="91">
        <v>955.1</v>
      </c>
      <c r="AQ23" s="93">
        <v>919.9</v>
      </c>
      <c r="AR23" s="90">
        <v>57.1</v>
      </c>
      <c r="AS23" s="91">
        <v>55.3</v>
      </c>
      <c r="AT23" s="91">
        <v>53.5</v>
      </c>
      <c r="AU23" s="91">
        <v>6.1</v>
      </c>
      <c r="AV23" s="91">
        <v>6.7</v>
      </c>
      <c r="AW23" s="91">
        <v>5.9</v>
      </c>
      <c r="AX23" s="91">
        <v>37.4</v>
      </c>
      <c r="AY23" s="91">
        <v>36.5</v>
      </c>
      <c r="AZ23" s="91">
        <v>31.7</v>
      </c>
      <c r="BA23" s="91">
        <v>58.8</v>
      </c>
      <c r="BB23" s="91">
        <v>67</v>
      </c>
      <c r="BC23" s="91">
        <v>58.5</v>
      </c>
      <c r="BD23" s="91">
        <v>128.69999999999999</v>
      </c>
      <c r="BE23" s="91">
        <v>125.9</v>
      </c>
      <c r="BF23" s="91">
        <v>114.7</v>
      </c>
      <c r="BG23" s="91">
        <v>257.2</v>
      </c>
      <c r="BH23" s="91">
        <v>249.5</v>
      </c>
      <c r="BI23" s="91">
        <v>240.9</v>
      </c>
      <c r="BJ23" s="91">
        <v>831.2</v>
      </c>
      <c r="BK23" s="91">
        <v>738.9</v>
      </c>
      <c r="BL23" s="93">
        <v>722.5</v>
      </c>
    </row>
    <row r="24" spans="1:64">
      <c r="A24" s="80">
        <v>43909</v>
      </c>
      <c r="B24" s="90">
        <v>63.6</v>
      </c>
      <c r="C24" s="91">
        <v>60.9</v>
      </c>
      <c r="D24" s="91">
        <v>60.8</v>
      </c>
      <c r="E24" s="91">
        <v>11</v>
      </c>
      <c r="F24" s="91">
        <v>10.7</v>
      </c>
      <c r="G24" s="91">
        <v>10.5</v>
      </c>
      <c r="H24" s="91">
        <v>58.4</v>
      </c>
      <c r="I24" s="91">
        <v>63.7</v>
      </c>
      <c r="J24" s="91">
        <v>61.5</v>
      </c>
      <c r="K24" s="91">
        <v>94.5</v>
      </c>
      <c r="L24" s="91">
        <v>97.5</v>
      </c>
      <c r="M24" s="91">
        <v>94.4</v>
      </c>
      <c r="N24" s="91">
        <v>178.4</v>
      </c>
      <c r="O24" s="91">
        <v>174.3</v>
      </c>
      <c r="P24" s="91">
        <v>167.3</v>
      </c>
      <c r="Q24" s="91">
        <v>334.3</v>
      </c>
      <c r="R24" s="91">
        <v>309.8</v>
      </c>
      <c r="S24" s="91">
        <v>306</v>
      </c>
      <c r="T24" s="91">
        <v>966.6</v>
      </c>
      <c r="U24" s="91">
        <v>854.1</v>
      </c>
      <c r="V24" s="93">
        <v>839.7</v>
      </c>
      <c r="W24" s="90">
        <v>67.599999999999994</v>
      </c>
      <c r="X24" s="91">
        <v>63.9</v>
      </c>
      <c r="Y24" s="91">
        <v>65.099999999999994</v>
      </c>
      <c r="Z24" s="91">
        <v>15.6</v>
      </c>
      <c r="AA24" s="91">
        <v>14.7</v>
      </c>
      <c r="AB24" s="91">
        <v>15</v>
      </c>
      <c r="AC24" s="91">
        <v>82</v>
      </c>
      <c r="AD24" s="91">
        <v>92.9</v>
      </c>
      <c r="AE24" s="91">
        <v>94.9</v>
      </c>
      <c r="AF24" s="91">
        <v>137.1</v>
      </c>
      <c r="AG24" s="91">
        <v>131.4</v>
      </c>
      <c r="AH24" s="91">
        <v>133.1</v>
      </c>
      <c r="AI24" s="91">
        <v>238.5</v>
      </c>
      <c r="AJ24" s="91">
        <v>234.4</v>
      </c>
      <c r="AK24" s="91">
        <v>229.4</v>
      </c>
      <c r="AL24" s="91">
        <v>436</v>
      </c>
      <c r="AM24" s="91">
        <v>386</v>
      </c>
      <c r="AN24" s="91">
        <v>387.5</v>
      </c>
      <c r="AO24" s="91">
        <v>1161.3</v>
      </c>
      <c r="AP24" s="91">
        <v>1003</v>
      </c>
      <c r="AQ24" s="93">
        <v>981.9</v>
      </c>
      <c r="AR24" s="90">
        <v>60</v>
      </c>
      <c r="AS24" s="91">
        <v>58.3</v>
      </c>
      <c r="AT24" s="91">
        <v>56.9</v>
      </c>
      <c r="AU24" s="91">
        <v>6.6</v>
      </c>
      <c r="AV24" s="91">
        <v>7</v>
      </c>
      <c r="AW24" s="91">
        <v>6.1</v>
      </c>
      <c r="AX24" s="91">
        <v>38.299999999999997</v>
      </c>
      <c r="AY24" s="91">
        <v>38.9</v>
      </c>
      <c r="AZ24" s="91">
        <v>33.200000000000003</v>
      </c>
      <c r="BA24" s="91">
        <v>61.2</v>
      </c>
      <c r="BB24" s="91">
        <v>70.900000000000006</v>
      </c>
      <c r="BC24" s="91">
        <v>63.7</v>
      </c>
      <c r="BD24" s="91">
        <v>134.80000000000001</v>
      </c>
      <c r="BE24" s="91">
        <v>130.80000000000001</v>
      </c>
      <c r="BF24" s="91">
        <v>122.3</v>
      </c>
      <c r="BG24" s="91">
        <v>270.2</v>
      </c>
      <c r="BH24" s="91">
        <v>261.2</v>
      </c>
      <c r="BI24" s="91">
        <v>253.9</v>
      </c>
      <c r="BJ24" s="91">
        <v>874.3</v>
      </c>
      <c r="BK24" s="91">
        <v>783.2</v>
      </c>
      <c r="BL24" s="93">
        <v>771.2</v>
      </c>
    </row>
    <row r="25" spans="1:64">
      <c r="A25" s="80">
        <v>43910</v>
      </c>
      <c r="B25" s="90">
        <v>66.5</v>
      </c>
      <c r="C25" s="91">
        <v>64.2</v>
      </c>
      <c r="D25" s="91">
        <v>64.400000000000006</v>
      </c>
      <c r="E25" s="91">
        <v>11.5</v>
      </c>
      <c r="F25" s="91">
        <v>11.4</v>
      </c>
      <c r="G25" s="91">
        <v>11</v>
      </c>
      <c r="H25" s="91">
        <v>61.8</v>
      </c>
      <c r="I25" s="91">
        <v>68.599999999999994</v>
      </c>
      <c r="J25" s="91">
        <v>65.3</v>
      </c>
      <c r="K25" s="91">
        <v>99.3</v>
      </c>
      <c r="L25" s="91">
        <v>103.4</v>
      </c>
      <c r="M25" s="91">
        <v>101</v>
      </c>
      <c r="N25" s="91">
        <v>188.2</v>
      </c>
      <c r="O25" s="91">
        <v>182.6</v>
      </c>
      <c r="P25" s="91">
        <v>176.1</v>
      </c>
      <c r="Q25" s="91">
        <v>346.1</v>
      </c>
      <c r="R25" s="91">
        <v>323.8</v>
      </c>
      <c r="S25" s="91">
        <v>322.10000000000002</v>
      </c>
      <c r="T25" s="91">
        <v>1009.6</v>
      </c>
      <c r="U25" s="91">
        <v>898.2</v>
      </c>
      <c r="V25" s="93">
        <v>893.7</v>
      </c>
      <c r="W25" s="90">
        <v>70.7</v>
      </c>
      <c r="X25" s="91">
        <v>67.400000000000006</v>
      </c>
      <c r="Y25" s="91">
        <v>68.900000000000006</v>
      </c>
      <c r="Z25" s="91">
        <v>16.399999999999999</v>
      </c>
      <c r="AA25" s="91">
        <v>15.6</v>
      </c>
      <c r="AB25" s="91">
        <v>15.8</v>
      </c>
      <c r="AC25" s="91">
        <v>89</v>
      </c>
      <c r="AD25" s="91">
        <v>100.6</v>
      </c>
      <c r="AE25" s="91">
        <v>101.9</v>
      </c>
      <c r="AF25" s="91">
        <v>142.4</v>
      </c>
      <c r="AG25" s="91">
        <v>138.1</v>
      </c>
      <c r="AH25" s="91">
        <v>143.4</v>
      </c>
      <c r="AI25" s="91">
        <v>251.9</v>
      </c>
      <c r="AJ25" s="91">
        <v>243.9</v>
      </c>
      <c r="AK25" s="91">
        <v>242</v>
      </c>
      <c r="AL25" s="91">
        <v>446.4</v>
      </c>
      <c r="AM25" s="91">
        <v>402.8</v>
      </c>
      <c r="AN25" s="91">
        <v>402.8</v>
      </c>
      <c r="AO25" s="91">
        <v>1213.5999999999999</v>
      </c>
      <c r="AP25" s="91">
        <v>1060</v>
      </c>
      <c r="AQ25" s="93">
        <v>1042.9000000000001</v>
      </c>
      <c r="AR25" s="90">
        <v>62.7</v>
      </c>
      <c r="AS25" s="91">
        <v>61.3</v>
      </c>
      <c r="AT25" s="91">
        <v>60.3</v>
      </c>
      <c r="AU25" s="91">
        <v>6.8</v>
      </c>
      <c r="AV25" s="91">
        <v>7.4</v>
      </c>
      <c r="AW25" s="91">
        <v>6.4</v>
      </c>
      <c r="AX25" s="91">
        <v>38.5</v>
      </c>
      <c r="AY25" s="91">
        <v>41.3</v>
      </c>
      <c r="AZ25" s="91">
        <v>34.4</v>
      </c>
      <c r="BA25" s="91">
        <v>65.599999999999994</v>
      </c>
      <c r="BB25" s="91">
        <v>76.2</v>
      </c>
      <c r="BC25" s="91">
        <v>67.3</v>
      </c>
      <c r="BD25" s="91">
        <v>142.1</v>
      </c>
      <c r="BE25" s="91">
        <v>138.1</v>
      </c>
      <c r="BF25" s="91">
        <v>128.30000000000001</v>
      </c>
      <c r="BG25" s="91">
        <v>282.8</v>
      </c>
      <c r="BH25" s="91">
        <v>273.3</v>
      </c>
      <c r="BI25" s="91">
        <v>270.60000000000002</v>
      </c>
      <c r="BJ25" s="91">
        <v>913</v>
      </c>
      <c r="BK25" s="91">
        <v>821.2</v>
      </c>
      <c r="BL25" s="93">
        <v>821.8</v>
      </c>
    </row>
    <row r="26" spans="1:64">
      <c r="A26" s="80">
        <v>43911</v>
      </c>
      <c r="B26" s="90">
        <v>69.599999999999994</v>
      </c>
      <c r="C26" s="91">
        <v>67.5</v>
      </c>
      <c r="D26" s="91">
        <v>67.8</v>
      </c>
      <c r="E26" s="91">
        <v>12</v>
      </c>
      <c r="F26" s="91">
        <v>12.1</v>
      </c>
      <c r="G26" s="91">
        <v>11.6</v>
      </c>
      <c r="H26" s="91">
        <v>66.099999999999994</v>
      </c>
      <c r="I26" s="91">
        <v>72</v>
      </c>
      <c r="J26" s="91">
        <v>68.400000000000006</v>
      </c>
      <c r="K26" s="91">
        <v>105.3</v>
      </c>
      <c r="L26" s="91">
        <v>108.6</v>
      </c>
      <c r="M26" s="91">
        <v>106.4</v>
      </c>
      <c r="N26" s="91">
        <v>194.4</v>
      </c>
      <c r="O26" s="91">
        <v>192.2</v>
      </c>
      <c r="P26" s="91">
        <v>183.3</v>
      </c>
      <c r="Q26" s="91">
        <v>362.1</v>
      </c>
      <c r="R26" s="91">
        <v>337.1</v>
      </c>
      <c r="S26" s="91">
        <v>339.7</v>
      </c>
      <c r="T26" s="91">
        <v>1054.7</v>
      </c>
      <c r="U26" s="91">
        <v>945</v>
      </c>
      <c r="V26" s="93">
        <v>942.9</v>
      </c>
      <c r="W26" s="90">
        <v>73.7</v>
      </c>
      <c r="X26" s="91">
        <v>70.900000000000006</v>
      </c>
      <c r="Y26" s="91">
        <v>72.400000000000006</v>
      </c>
      <c r="Z26" s="91">
        <v>17.100000000000001</v>
      </c>
      <c r="AA26" s="91">
        <v>16.600000000000001</v>
      </c>
      <c r="AB26" s="91">
        <v>16.7</v>
      </c>
      <c r="AC26" s="91">
        <v>94</v>
      </c>
      <c r="AD26" s="91">
        <v>105.9</v>
      </c>
      <c r="AE26" s="91">
        <v>106.5</v>
      </c>
      <c r="AF26" s="91">
        <v>149.4</v>
      </c>
      <c r="AG26" s="91">
        <v>147</v>
      </c>
      <c r="AH26" s="91">
        <v>151.6</v>
      </c>
      <c r="AI26" s="91">
        <v>258.60000000000002</v>
      </c>
      <c r="AJ26" s="91">
        <v>253.4</v>
      </c>
      <c r="AK26" s="91">
        <v>251.9</v>
      </c>
      <c r="AL26" s="91">
        <v>464.1</v>
      </c>
      <c r="AM26" s="91">
        <v>420.4</v>
      </c>
      <c r="AN26" s="91">
        <v>425.3</v>
      </c>
      <c r="AO26" s="91">
        <v>1268</v>
      </c>
      <c r="AP26" s="91">
        <v>1112.9000000000001</v>
      </c>
      <c r="AQ26" s="93">
        <v>1094.3</v>
      </c>
      <c r="AR26" s="90">
        <v>65.8</v>
      </c>
      <c r="AS26" s="91">
        <v>64.5</v>
      </c>
      <c r="AT26" s="91">
        <v>63.7</v>
      </c>
      <c r="AU26" s="91">
        <v>7.1</v>
      </c>
      <c r="AV26" s="91">
        <v>7.8</v>
      </c>
      <c r="AW26" s="91">
        <v>6.8</v>
      </c>
      <c r="AX26" s="91">
        <v>42.4</v>
      </c>
      <c r="AY26" s="91">
        <v>43.1</v>
      </c>
      <c r="AZ26" s="91">
        <v>36.200000000000003</v>
      </c>
      <c r="BA26" s="91">
        <v>70.8</v>
      </c>
      <c r="BB26" s="91">
        <v>78.599999999999994</v>
      </c>
      <c r="BC26" s="91">
        <v>70.5</v>
      </c>
      <c r="BD26" s="91">
        <v>147.80000000000001</v>
      </c>
      <c r="BE26" s="91">
        <v>147.80000000000001</v>
      </c>
      <c r="BF26" s="91">
        <v>133.5</v>
      </c>
      <c r="BG26" s="91">
        <v>297.8</v>
      </c>
      <c r="BH26" s="91">
        <v>284.10000000000002</v>
      </c>
      <c r="BI26" s="91">
        <v>285</v>
      </c>
      <c r="BJ26" s="91">
        <v>953.6</v>
      </c>
      <c r="BK26" s="91">
        <v>865</v>
      </c>
      <c r="BL26" s="93">
        <v>870</v>
      </c>
    </row>
    <row r="27" spans="1:64">
      <c r="A27" s="80">
        <v>43912</v>
      </c>
      <c r="B27" s="90">
        <v>72.7</v>
      </c>
      <c r="C27" s="91">
        <v>70.400000000000006</v>
      </c>
      <c r="D27" s="91">
        <v>71</v>
      </c>
      <c r="E27" s="91">
        <v>12.5</v>
      </c>
      <c r="F27" s="91">
        <v>12.7</v>
      </c>
      <c r="G27" s="91">
        <v>12.1</v>
      </c>
      <c r="H27" s="91">
        <v>69.5</v>
      </c>
      <c r="I27" s="91">
        <v>75.2</v>
      </c>
      <c r="J27" s="91">
        <v>71.599999999999994</v>
      </c>
      <c r="K27" s="91">
        <v>110.6</v>
      </c>
      <c r="L27" s="91">
        <v>115</v>
      </c>
      <c r="M27" s="91">
        <v>110.6</v>
      </c>
      <c r="N27" s="91">
        <v>203.3</v>
      </c>
      <c r="O27" s="91">
        <v>198.5</v>
      </c>
      <c r="P27" s="91">
        <v>194.4</v>
      </c>
      <c r="Q27" s="91">
        <v>379.6</v>
      </c>
      <c r="R27" s="91">
        <v>351.4</v>
      </c>
      <c r="S27" s="91">
        <v>358.1</v>
      </c>
      <c r="T27" s="91">
        <v>1100</v>
      </c>
      <c r="U27" s="91">
        <v>983</v>
      </c>
      <c r="V27" s="93">
        <v>985.4</v>
      </c>
      <c r="W27" s="90">
        <v>77.2</v>
      </c>
      <c r="X27" s="91">
        <v>73.900000000000006</v>
      </c>
      <c r="Y27" s="91">
        <v>75.900000000000006</v>
      </c>
      <c r="Z27" s="91">
        <v>17.8</v>
      </c>
      <c r="AA27" s="91">
        <v>17.3</v>
      </c>
      <c r="AB27" s="91">
        <v>17.3</v>
      </c>
      <c r="AC27" s="91">
        <v>99.2</v>
      </c>
      <c r="AD27" s="91">
        <v>110.8</v>
      </c>
      <c r="AE27" s="91">
        <v>111</v>
      </c>
      <c r="AF27" s="91">
        <v>156.80000000000001</v>
      </c>
      <c r="AG27" s="91">
        <v>153.80000000000001</v>
      </c>
      <c r="AH27" s="91">
        <v>157.80000000000001</v>
      </c>
      <c r="AI27" s="91">
        <v>269.2</v>
      </c>
      <c r="AJ27" s="91">
        <v>262.89999999999998</v>
      </c>
      <c r="AK27" s="91">
        <v>267.3</v>
      </c>
      <c r="AL27" s="91">
        <v>490</v>
      </c>
      <c r="AM27" s="91">
        <v>436.4</v>
      </c>
      <c r="AN27" s="91">
        <v>452.1</v>
      </c>
      <c r="AO27" s="91">
        <v>1325.4</v>
      </c>
      <c r="AP27" s="91">
        <v>1158.9000000000001</v>
      </c>
      <c r="AQ27" s="93">
        <v>1146.8</v>
      </c>
      <c r="AR27" s="90">
        <v>68.7</v>
      </c>
      <c r="AS27" s="91">
        <v>67.3</v>
      </c>
      <c r="AT27" s="91">
        <v>66.599999999999994</v>
      </c>
      <c r="AU27" s="91">
        <v>7.4</v>
      </c>
      <c r="AV27" s="91">
        <v>8.3000000000000007</v>
      </c>
      <c r="AW27" s="91">
        <v>7.2</v>
      </c>
      <c r="AX27" s="91">
        <v>44.2</v>
      </c>
      <c r="AY27" s="91">
        <v>44.9</v>
      </c>
      <c r="AZ27" s="91">
        <v>38.200000000000003</v>
      </c>
      <c r="BA27" s="91">
        <v>74.5</v>
      </c>
      <c r="BB27" s="91">
        <v>84.5</v>
      </c>
      <c r="BC27" s="91">
        <v>73.2</v>
      </c>
      <c r="BD27" s="91">
        <v>155.5</v>
      </c>
      <c r="BE27" s="91">
        <v>151.80000000000001</v>
      </c>
      <c r="BF27" s="91">
        <v>141.5</v>
      </c>
      <c r="BG27" s="91">
        <v>309.89999999999998</v>
      </c>
      <c r="BH27" s="91">
        <v>297.10000000000002</v>
      </c>
      <c r="BI27" s="91">
        <v>298</v>
      </c>
      <c r="BJ27" s="91">
        <v>993.2</v>
      </c>
      <c r="BK27" s="91">
        <v>899.3</v>
      </c>
      <c r="BL27" s="93">
        <v>907.6</v>
      </c>
    </row>
    <row r="28" spans="1:64">
      <c r="A28" s="80">
        <v>43913</v>
      </c>
      <c r="B28" s="90">
        <v>76</v>
      </c>
      <c r="C28" s="91">
        <v>73.5</v>
      </c>
      <c r="D28" s="91">
        <v>74.2</v>
      </c>
      <c r="E28" s="91">
        <v>13</v>
      </c>
      <c r="F28" s="91">
        <v>13.3</v>
      </c>
      <c r="G28" s="91">
        <v>12.7</v>
      </c>
      <c r="H28" s="91">
        <v>72.400000000000006</v>
      </c>
      <c r="I28" s="91">
        <v>78.599999999999994</v>
      </c>
      <c r="J28" s="91">
        <v>75.5</v>
      </c>
      <c r="K28" s="91">
        <v>117.7</v>
      </c>
      <c r="L28" s="91">
        <v>119.6</v>
      </c>
      <c r="M28" s="91">
        <v>115.5</v>
      </c>
      <c r="N28" s="91">
        <v>214.6</v>
      </c>
      <c r="O28" s="91">
        <v>206</v>
      </c>
      <c r="P28" s="91">
        <v>202.8</v>
      </c>
      <c r="Q28" s="91">
        <v>395</v>
      </c>
      <c r="R28" s="91">
        <v>366.2</v>
      </c>
      <c r="S28" s="91">
        <v>372.8</v>
      </c>
      <c r="T28" s="91">
        <v>1148.4000000000001</v>
      </c>
      <c r="U28" s="91">
        <v>1029.0999999999999</v>
      </c>
      <c r="V28" s="93">
        <v>1029.7</v>
      </c>
      <c r="W28" s="90">
        <v>80.7</v>
      </c>
      <c r="X28" s="91">
        <v>76.8</v>
      </c>
      <c r="Y28" s="91">
        <v>79</v>
      </c>
      <c r="Z28" s="91">
        <v>18.5</v>
      </c>
      <c r="AA28" s="91">
        <v>18</v>
      </c>
      <c r="AB28" s="91">
        <v>17.899999999999999</v>
      </c>
      <c r="AC28" s="91">
        <v>103.1</v>
      </c>
      <c r="AD28" s="91">
        <v>114.7</v>
      </c>
      <c r="AE28" s="91">
        <v>115.3</v>
      </c>
      <c r="AF28" s="91">
        <v>168.2</v>
      </c>
      <c r="AG28" s="91">
        <v>160.1</v>
      </c>
      <c r="AH28" s="91">
        <v>164.3</v>
      </c>
      <c r="AI28" s="91">
        <v>282.7</v>
      </c>
      <c r="AJ28" s="91">
        <v>272.39999999999998</v>
      </c>
      <c r="AK28" s="91">
        <v>278.89999999999998</v>
      </c>
      <c r="AL28" s="91">
        <v>511.5</v>
      </c>
      <c r="AM28" s="91">
        <v>454</v>
      </c>
      <c r="AN28" s="91">
        <v>468.8</v>
      </c>
      <c r="AO28" s="91">
        <v>1384</v>
      </c>
      <c r="AP28" s="91">
        <v>1207.8</v>
      </c>
      <c r="AQ28" s="93">
        <v>1197.3</v>
      </c>
      <c r="AR28" s="90">
        <v>71.8</v>
      </c>
      <c r="AS28" s="91">
        <v>70.5</v>
      </c>
      <c r="AT28" s="91">
        <v>69.900000000000006</v>
      </c>
      <c r="AU28" s="91">
        <v>7.8</v>
      </c>
      <c r="AV28" s="91">
        <v>8.8000000000000007</v>
      </c>
      <c r="AW28" s="91">
        <v>7.7</v>
      </c>
      <c r="AX28" s="91">
        <v>46.3</v>
      </c>
      <c r="AY28" s="91">
        <v>47.9</v>
      </c>
      <c r="AZ28" s="91">
        <v>41.8</v>
      </c>
      <c r="BA28" s="91">
        <v>78.3</v>
      </c>
      <c r="BB28" s="91">
        <v>87.8</v>
      </c>
      <c r="BC28" s="91">
        <v>76.7</v>
      </c>
      <c r="BD28" s="91">
        <v>165.2</v>
      </c>
      <c r="BE28" s="91">
        <v>157.9</v>
      </c>
      <c r="BF28" s="91">
        <v>147.4</v>
      </c>
      <c r="BG28" s="91">
        <v>321.60000000000002</v>
      </c>
      <c r="BH28" s="91">
        <v>310.2</v>
      </c>
      <c r="BI28" s="91">
        <v>311.39999999999998</v>
      </c>
      <c r="BJ28" s="91">
        <v>1036.8</v>
      </c>
      <c r="BK28" s="91">
        <v>944</v>
      </c>
      <c r="BL28" s="93">
        <v>949</v>
      </c>
    </row>
    <row r="29" spans="1:64">
      <c r="A29" s="80">
        <v>43914</v>
      </c>
      <c r="B29" s="90">
        <v>79.3</v>
      </c>
      <c r="C29" s="91">
        <v>76.400000000000006</v>
      </c>
      <c r="D29" s="91">
        <v>77.900000000000006</v>
      </c>
      <c r="E29" s="91">
        <v>13.4</v>
      </c>
      <c r="F29" s="91">
        <v>13.7</v>
      </c>
      <c r="G29" s="91">
        <v>13.4</v>
      </c>
      <c r="H29" s="91">
        <v>76.599999999999994</v>
      </c>
      <c r="I29" s="91">
        <v>81.5</v>
      </c>
      <c r="J29" s="91">
        <v>79.5</v>
      </c>
      <c r="K29" s="91">
        <v>123.5</v>
      </c>
      <c r="L29" s="91">
        <v>125</v>
      </c>
      <c r="M29" s="91">
        <v>120.3</v>
      </c>
      <c r="N29" s="91">
        <v>223.5</v>
      </c>
      <c r="O29" s="91">
        <v>213.3</v>
      </c>
      <c r="P29" s="91">
        <v>212</v>
      </c>
      <c r="Q29" s="91">
        <v>416.2</v>
      </c>
      <c r="R29" s="91">
        <v>381.6</v>
      </c>
      <c r="S29" s="91">
        <v>390.9</v>
      </c>
      <c r="T29" s="91">
        <v>1194.5</v>
      </c>
      <c r="U29" s="91">
        <v>1071</v>
      </c>
      <c r="V29" s="93">
        <v>1081.8</v>
      </c>
      <c r="W29" s="90">
        <v>84.1</v>
      </c>
      <c r="X29" s="91">
        <v>79.599999999999994</v>
      </c>
      <c r="Y29" s="91">
        <v>82.6</v>
      </c>
      <c r="Z29" s="91">
        <v>19.100000000000001</v>
      </c>
      <c r="AA29" s="91">
        <v>18.5</v>
      </c>
      <c r="AB29" s="91">
        <v>19</v>
      </c>
      <c r="AC29" s="91">
        <v>108.3</v>
      </c>
      <c r="AD29" s="91">
        <v>119.6</v>
      </c>
      <c r="AE29" s="91">
        <v>120.2</v>
      </c>
      <c r="AF29" s="91">
        <v>175.6</v>
      </c>
      <c r="AG29" s="91">
        <v>166.4</v>
      </c>
      <c r="AH29" s="91">
        <v>170.1</v>
      </c>
      <c r="AI29" s="91">
        <v>295.60000000000002</v>
      </c>
      <c r="AJ29" s="91">
        <v>281.89999999999998</v>
      </c>
      <c r="AK29" s="91">
        <v>291.5</v>
      </c>
      <c r="AL29" s="91">
        <v>538.20000000000005</v>
      </c>
      <c r="AM29" s="91">
        <v>470.8</v>
      </c>
      <c r="AN29" s="91">
        <v>485.5</v>
      </c>
      <c r="AO29" s="91">
        <v>1435.2</v>
      </c>
      <c r="AP29" s="91">
        <v>1251.8</v>
      </c>
      <c r="AQ29" s="93">
        <v>1251.5999999999999</v>
      </c>
      <c r="AR29" s="90">
        <v>75</v>
      </c>
      <c r="AS29" s="91">
        <v>73.599999999999994</v>
      </c>
      <c r="AT29" s="91">
        <v>73.7</v>
      </c>
      <c r="AU29" s="91">
        <v>8</v>
      </c>
      <c r="AV29" s="91">
        <v>9.1</v>
      </c>
      <c r="AW29" s="91">
        <v>8</v>
      </c>
      <c r="AX29" s="91">
        <v>49.6</v>
      </c>
      <c r="AY29" s="91">
        <v>49.1</v>
      </c>
      <c r="AZ29" s="91">
        <v>45</v>
      </c>
      <c r="BA29" s="91">
        <v>82.7</v>
      </c>
      <c r="BB29" s="91">
        <v>92.5</v>
      </c>
      <c r="BC29" s="91">
        <v>80.7</v>
      </c>
      <c r="BD29" s="91">
        <v>171.3</v>
      </c>
      <c r="BE29" s="91">
        <v>163.6</v>
      </c>
      <c r="BF29" s="91">
        <v>154.19999999999999</v>
      </c>
      <c r="BG29" s="91">
        <v>339.3</v>
      </c>
      <c r="BH29" s="91">
        <v>324.60000000000002</v>
      </c>
      <c r="BI29" s="91">
        <v>330.5</v>
      </c>
      <c r="BJ29" s="91">
        <v>1080.4000000000001</v>
      </c>
      <c r="BK29" s="91">
        <v>984.9</v>
      </c>
      <c r="BL29" s="93">
        <v>1000</v>
      </c>
    </row>
    <row r="30" spans="1:64">
      <c r="A30" s="80">
        <v>43915</v>
      </c>
      <c r="B30" s="90">
        <v>82.5</v>
      </c>
      <c r="C30" s="91">
        <v>79.3</v>
      </c>
      <c r="D30" s="91">
        <v>81.3</v>
      </c>
      <c r="E30" s="91">
        <v>13.9</v>
      </c>
      <c r="F30" s="91">
        <v>14.3</v>
      </c>
      <c r="G30" s="91">
        <v>13.9</v>
      </c>
      <c r="H30" s="91">
        <v>81.099999999999994</v>
      </c>
      <c r="I30" s="91">
        <v>85.4</v>
      </c>
      <c r="J30" s="91">
        <v>82</v>
      </c>
      <c r="K30" s="91">
        <v>128.69999999999999</v>
      </c>
      <c r="L30" s="91">
        <v>129.1</v>
      </c>
      <c r="M30" s="91">
        <v>126.6</v>
      </c>
      <c r="N30" s="91">
        <v>232.2</v>
      </c>
      <c r="O30" s="91">
        <v>221.5</v>
      </c>
      <c r="P30" s="91">
        <v>223.8</v>
      </c>
      <c r="Q30" s="91">
        <v>430.2</v>
      </c>
      <c r="R30" s="91">
        <v>395</v>
      </c>
      <c r="S30" s="91">
        <v>409.1</v>
      </c>
      <c r="T30" s="91">
        <v>1243.9000000000001</v>
      </c>
      <c r="U30" s="91">
        <v>1110.5999999999999</v>
      </c>
      <c r="V30" s="93">
        <v>1127.4000000000001</v>
      </c>
      <c r="W30" s="90">
        <v>87.2</v>
      </c>
      <c r="X30" s="91">
        <v>82.5</v>
      </c>
      <c r="Y30" s="91">
        <v>86.3</v>
      </c>
      <c r="Z30" s="91">
        <v>19.8</v>
      </c>
      <c r="AA30" s="91">
        <v>19.399999999999999</v>
      </c>
      <c r="AB30" s="91">
        <v>19.600000000000001</v>
      </c>
      <c r="AC30" s="91">
        <v>114.3</v>
      </c>
      <c r="AD30" s="91">
        <v>124.5</v>
      </c>
      <c r="AE30" s="91">
        <v>124</v>
      </c>
      <c r="AF30" s="91">
        <v>184.3</v>
      </c>
      <c r="AG30" s="91">
        <v>173.2</v>
      </c>
      <c r="AH30" s="91">
        <v>178.3</v>
      </c>
      <c r="AI30" s="91">
        <v>306.8</v>
      </c>
      <c r="AJ30" s="91">
        <v>290.8</v>
      </c>
      <c r="AK30" s="91">
        <v>308.60000000000002</v>
      </c>
      <c r="AL30" s="91">
        <v>558.1</v>
      </c>
      <c r="AM30" s="91">
        <v>481.8</v>
      </c>
      <c r="AN30" s="91">
        <v>508.7</v>
      </c>
      <c r="AO30" s="91">
        <v>1481.2</v>
      </c>
      <c r="AP30" s="91">
        <v>1297.7</v>
      </c>
      <c r="AQ30" s="93">
        <v>1309.8</v>
      </c>
      <c r="AR30" s="90">
        <v>78.3</v>
      </c>
      <c r="AS30" s="91">
        <v>76.400000000000006</v>
      </c>
      <c r="AT30" s="91">
        <v>76.900000000000006</v>
      </c>
      <c r="AU30" s="91">
        <v>8.4</v>
      </c>
      <c r="AV30" s="91">
        <v>9.4</v>
      </c>
      <c r="AW30" s="91">
        <v>8.5</v>
      </c>
      <c r="AX30" s="91">
        <v>52.9</v>
      </c>
      <c r="AY30" s="91">
        <v>52.1</v>
      </c>
      <c r="AZ30" s="91">
        <v>46.5</v>
      </c>
      <c r="BA30" s="91">
        <v>85.1</v>
      </c>
      <c r="BB30" s="91">
        <v>94.5</v>
      </c>
      <c r="BC30" s="91">
        <v>85.6</v>
      </c>
      <c r="BD30" s="91">
        <v>178.2</v>
      </c>
      <c r="BE30" s="91">
        <v>171.3</v>
      </c>
      <c r="BF30" s="91">
        <v>162.19999999999999</v>
      </c>
      <c r="BG30" s="91">
        <v>349.6</v>
      </c>
      <c r="BH30" s="91">
        <v>339.6</v>
      </c>
      <c r="BI30" s="91">
        <v>345.3</v>
      </c>
      <c r="BJ30" s="91">
        <v>1131.4000000000001</v>
      </c>
      <c r="BK30" s="91">
        <v>1021.5</v>
      </c>
      <c r="BL30" s="93">
        <v>1039.5</v>
      </c>
    </row>
    <row r="31" spans="1:64">
      <c r="A31" s="80">
        <v>43916</v>
      </c>
      <c r="B31" s="90">
        <v>86</v>
      </c>
      <c r="C31" s="91">
        <v>82.3</v>
      </c>
      <c r="D31" s="91">
        <v>85.1</v>
      </c>
      <c r="E31" s="91">
        <v>14.6</v>
      </c>
      <c r="F31" s="91">
        <v>14.7</v>
      </c>
      <c r="G31" s="91">
        <v>14.5</v>
      </c>
      <c r="H31" s="91">
        <v>84.5</v>
      </c>
      <c r="I31" s="91">
        <v>88</v>
      </c>
      <c r="J31" s="91">
        <v>86.7</v>
      </c>
      <c r="K31" s="91">
        <v>131.4</v>
      </c>
      <c r="L31" s="91">
        <v>134.30000000000001</v>
      </c>
      <c r="M31" s="91">
        <v>131.6</v>
      </c>
      <c r="N31" s="91">
        <v>242.4</v>
      </c>
      <c r="O31" s="91">
        <v>228.8</v>
      </c>
      <c r="P31" s="91">
        <v>232.6</v>
      </c>
      <c r="Q31" s="91">
        <v>446.8</v>
      </c>
      <c r="R31" s="91">
        <v>414.9</v>
      </c>
      <c r="S31" s="91">
        <v>426.3</v>
      </c>
      <c r="T31" s="91">
        <v>1302.4000000000001</v>
      </c>
      <c r="U31" s="91">
        <v>1152.5</v>
      </c>
      <c r="V31" s="93">
        <v>1186</v>
      </c>
      <c r="W31" s="90">
        <v>90.8</v>
      </c>
      <c r="X31" s="91">
        <v>85.6</v>
      </c>
      <c r="Y31" s="91">
        <v>90.1</v>
      </c>
      <c r="Z31" s="91">
        <v>20.7</v>
      </c>
      <c r="AA31" s="91">
        <v>19.899999999999999</v>
      </c>
      <c r="AB31" s="91">
        <v>20.399999999999999</v>
      </c>
      <c r="AC31" s="91">
        <v>119.9</v>
      </c>
      <c r="AD31" s="91">
        <v>128</v>
      </c>
      <c r="AE31" s="91">
        <v>129.6</v>
      </c>
      <c r="AF31" s="91">
        <v>187.4</v>
      </c>
      <c r="AG31" s="91">
        <v>182.1</v>
      </c>
      <c r="AH31" s="91">
        <v>185.3</v>
      </c>
      <c r="AI31" s="91">
        <v>319.10000000000002</v>
      </c>
      <c r="AJ31" s="91">
        <v>299.7</v>
      </c>
      <c r="AK31" s="91">
        <v>320.7</v>
      </c>
      <c r="AL31" s="91">
        <v>579.6</v>
      </c>
      <c r="AM31" s="91">
        <v>511</v>
      </c>
      <c r="AN31" s="91">
        <v>532</v>
      </c>
      <c r="AO31" s="91">
        <v>1546</v>
      </c>
      <c r="AP31" s="91">
        <v>1342.7</v>
      </c>
      <c r="AQ31" s="93">
        <v>1375.6</v>
      </c>
      <c r="AR31" s="90">
        <v>81.7</v>
      </c>
      <c r="AS31" s="91">
        <v>79.400000000000006</v>
      </c>
      <c r="AT31" s="91">
        <v>80.599999999999994</v>
      </c>
      <c r="AU31" s="91">
        <v>8.6999999999999993</v>
      </c>
      <c r="AV31" s="91">
        <v>9.8000000000000007</v>
      </c>
      <c r="AW31" s="91">
        <v>8.8000000000000007</v>
      </c>
      <c r="AX31" s="91">
        <v>54.4</v>
      </c>
      <c r="AY31" s="91">
        <v>53.9</v>
      </c>
      <c r="AZ31" s="91">
        <v>50.4</v>
      </c>
      <c r="BA31" s="91">
        <v>87.5</v>
      </c>
      <c r="BB31" s="91">
        <v>96.8</v>
      </c>
      <c r="BC31" s="91">
        <v>88.8</v>
      </c>
      <c r="BD31" s="91">
        <v>186.7</v>
      </c>
      <c r="BE31" s="91">
        <v>177.3</v>
      </c>
      <c r="BF31" s="91">
        <v>168.6</v>
      </c>
      <c r="BG31" s="91">
        <v>363.1</v>
      </c>
      <c r="BH31" s="91">
        <v>353.6</v>
      </c>
      <c r="BI31" s="91">
        <v>358.8</v>
      </c>
      <c r="BJ31" s="91">
        <v>1186.9000000000001</v>
      </c>
      <c r="BK31" s="91">
        <v>1062</v>
      </c>
      <c r="BL31" s="93">
        <v>1094.5999999999999</v>
      </c>
    </row>
    <row r="32" spans="1:64">
      <c r="A32" s="80">
        <v>43917</v>
      </c>
      <c r="B32" s="90">
        <v>89.4</v>
      </c>
      <c r="C32" s="91">
        <v>85.4</v>
      </c>
      <c r="D32" s="91">
        <v>88.6</v>
      </c>
      <c r="E32" s="91">
        <v>15.1</v>
      </c>
      <c r="F32" s="91">
        <v>15.4</v>
      </c>
      <c r="G32" s="91">
        <v>15</v>
      </c>
      <c r="H32" s="91">
        <v>87.6</v>
      </c>
      <c r="I32" s="91">
        <v>90.8</v>
      </c>
      <c r="J32" s="91">
        <v>91</v>
      </c>
      <c r="K32" s="91">
        <v>136.30000000000001</v>
      </c>
      <c r="L32" s="91">
        <v>140.6</v>
      </c>
      <c r="M32" s="91">
        <v>136.30000000000001</v>
      </c>
      <c r="N32" s="91">
        <v>252.7</v>
      </c>
      <c r="O32" s="91">
        <v>237.5</v>
      </c>
      <c r="P32" s="91">
        <v>244.9</v>
      </c>
      <c r="Q32" s="91">
        <v>464.9</v>
      </c>
      <c r="R32" s="91">
        <v>433.7</v>
      </c>
      <c r="S32" s="91">
        <v>444.2</v>
      </c>
      <c r="T32" s="91">
        <v>1354.8</v>
      </c>
      <c r="U32" s="91">
        <v>1187.3</v>
      </c>
      <c r="V32" s="93">
        <v>1232.0999999999999</v>
      </c>
      <c r="W32" s="90">
        <v>94.5</v>
      </c>
      <c r="X32" s="91">
        <v>89</v>
      </c>
      <c r="Y32" s="91">
        <v>94</v>
      </c>
      <c r="Z32" s="91">
        <v>21.5</v>
      </c>
      <c r="AA32" s="91">
        <v>20.9</v>
      </c>
      <c r="AB32" s="91">
        <v>21.2</v>
      </c>
      <c r="AC32" s="91">
        <v>124.1</v>
      </c>
      <c r="AD32" s="91">
        <v>130.80000000000001</v>
      </c>
      <c r="AE32" s="91">
        <v>134.9</v>
      </c>
      <c r="AF32" s="91">
        <v>194.4</v>
      </c>
      <c r="AG32" s="91">
        <v>192.2</v>
      </c>
      <c r="AH32" s="91">
        <v>191.9</v>
      </c>
      <c r="AI32" s="91">
        <v>330.8</v>
      </c>
      <c r="AJ32" s="91">
        <v>310.89999999999998</v>
      </c>
      <c r="AK32" s="91">
        <v>339.4</v>
      </c>
      <c r="AL32" s="91">
        <v>607.70000000000005</v>
      </c>
      <c r="AM32" s="91">
        <v>532.9</v>
      </c>
      <c r="AN32" s="91">
        <v>550.79999999999995</v>
      </c>
      <c r="AO32" s="91">
        <v>1611.9</v>
      </c>
      <c r="AP32" s="91">
        <v>1387.6</v>
      </c>
      <c r="AQ32" s="93">
        <v>1437.5</v>
      </c>
      <c r="AR32" s="90">
        <v>84.9</v>
      </c>
      <c r="AS32" s="91">
        <v>82.1</v>
      </c>
      <c r="AT32" s="91">
        <v>83.9</v>
      </c>
      <c r="AU32" s="91">
        <v>9</v>
      </c>
      <c r="AV32" s="91">
        <v>10.199999999999999</v>
      </c>
      <c r="AW32" s="91">
        <v>9.1999999999999993</v>
      </c>
      <c r="AX32" s="91">
        <v>56.5</v>
      </c>
      <c r="AY32" s="91">
        <v>56.6</v>
      </c>
      <c r="AZ32" s="91">
        <v>53.9</v>
      </c>
      <c r="BA32" s="91">
        <v>90.9</v>
      </c>
      <c r="BB32" s="91">
        <v>100.1</v>
      </c>
      <c r="BC32" s="91">
        <v>92.1</v>
      </c>
      <c r="BD32" s="91">
        <v>196.1</v>
      </c>
      <c r="BE32" s="91">
        <v>184.2</v>
      </c>
      <c r="BF32" s="91">
        <v>176.2</v>
      </c>
      <c r="BG32" s="91">
        <v>374.8</v>
      </c>
      <c r="BH32" s="91">
        <v>370.3</v>
      </c>
      <c r="BI32" s="91">
        <v>375.9</v>
      </c>
      <c r="BJ32" s="91">
        <v>1233</v>
      </c>
      <c r="BK32" s="91">
        <v>1091.9000000000001</v>
      </c>
      <c r="BL32" s="93">
        <v>1133.2</v>
      </c>
    </row>
    <row r="33" spans="1:64">
      <c r="A33" s="80">
        <v>43918</v>
      </c>
      <c r="B33" s="90">
        <v>92.7</v>
      </c>
      <c r="C33" s="91">
        <v>88</v>
      </c>
      <c r="D33" s="91">
        <v>92.1</v>
      </c>
      <c r="E33" s="91">
        <v>15.7</v>
      </c>
      <c r="F33" s="91">
        <v>15.9</v>
      </c>
      <c r="G33" s="91">
        <v>15.5</v>
      </c>
      <c r="H33" s="91">
        <v>92.3</v>
      </c>
      <c r="I33" s="91">
        <v>93.7</v>
      </c>
      <c r="J33" s="91">
        <v>94.7</v>
      </c>
      <c r="K33" s="91">
        <v>141.69999999999999</v>
      </c>
      <c r="L33" s="91">
        <v>143.69999999999999</v>
      </c>
      <c r="M33" s="91">
        <v>141</v>
      </c>
      <c r="N33" s="91">
        <v>259.5</v>
      </c>
      <c r="O33" s="91">
        <v>245</v>
      </c>
      <c r="P33" s="91">
        <v>256.2</v>
      </c>
      <c r="Q33" s="91">
        <v>480.3</v>
      </c>
      <c r="R33" s="91">
        <v>447.3</v>
      </c>
      <c r="S33" s="91">
        <v>462</v>
      </c>
      <c r="T33" s="91">
        <v>1403.2</v>
      </c>
      <c r="U33" s="91">
        <v>1225.4000000000001</v>
      </c>
      <c r="V33" s="93">
        <v>1282.7</v>
      </c>
      <c r="W33" s="90">
        <v>98.2</v>
      </c>
      <c r="X33" s="91">
        <v>92.2</v>
      </c>
      <c r="Y33" s="91">
        <v>97.7</v>
      </c>
      <c r="Z33" s="91">
        <v>22.4</v>
      </c>
      <c r="AA33" s="91">
        <v>21.6</v>
      </c>
      <c r="AB33" s="91">
        <v>21.9</v>
      </c>
      <c r="AC33" s="91">
        <v>132.9</v>
      </c>
      <c r="AD33" s="91">
        <v>136.1</v>
      </c>
      <c r="AE33" s="91">
        <v>140.80000000000001</v>
      </c>
      <c r="AF33" s="91">
        <v>203.5</v>
      </c>
      <c r="AG33" s="91">
        <v>198.5</v>
      </c>
      <c r="AH33" s="91">
        <v>199.7</v>
      </c>
      <c r="AI33" s="91">
        <v>340.9</v>
      </c>
      <c r="AJ33" s="91">
        <v>319.8</v>
      </c>
      <c r="AK33" s="91">
        <v>354.2</v>
      </c>
      <c r="AL33" s="91">
        <v>629.20000000000005</v>
      </c>
      <c r="AM33" s="91">
        <v>548.29999999999995</v>
      </c>
      <c r="AN33" s="91">
        <v>571.1</v>
      </c>
      <c r="AO33" s="91">
        <v>1661</v>
      </c>
      <c r="AP33" s="91">
        <v>1446.6</v>
      </c>
      <c r="AQ33" s="93">
        <v>1493.8</v>
      </c>
      <c r="AR33" s="90">
        <v>87.8</v>
      </c>
      <c r="AS33" s="91">
        <v>84.3</v>
      </c>
      <c r="AT33" s="91">
        <v>87.2</v>
      </c>
      <c r="AU33" s="91">
        <v>9.4</v>
      </c>
      <c r="AV33" s="91">
        <v>10.5</v>
      </c>
      <c r="AW33" s="91">
        <v>9.3000000000000007</v>
      </c>
      <c r="AX33" s="91">
        <v>57.7</v>
      </c>
      <c r="AY33" s="91">
        <v>57.5</v>
      </c>
      <c r="AZ33" s="91">
        <v>55.7</v>
      </c>
      <c r="BA33" s="91">
        <v>93.3</v>
      </c>
      <c r="BB33" s="91">
        <v>100.8</v>
      </c>
      <c r="BC33" s="91">
        <v>94.4</v>
      </c>
      <c r="BD33" s="91">
        <v>200.5</v>
      </c>
      <c r="BE33" s="91">
        <v>190.7</v>
      </c>
      <c r="BF33" s="91">
        <v>185</v>
      </c>
      <c r="BG33" s="91">
        <v>386.4</v>
      </c>
      <c r="BH33" s="91">
        <v>382.9</v>
      </c>
      <c r="BI33" s="91">
        <v>392.2</v>
      </c>
      <c r="BJ33" s="91">
        <v>1281</v>
      </c>
      <c r="BK33" s="91">
        <v>1120</v>
      </c>
      <c r="BL33" s="93">
        <v>1181</v>
      </c>
    </row>
    <row r="34" spans="1:64">
      <c r="A34" s="80">
        <v>43919</v>
      </c>
      <c r="B34" s="90">
        <v>95.8</v>
      </c>
      <c r="C34" s="91">
        <v>90.8</v>
      </c>
      <c r="D34" s="91">
        <v>95.7</v>
      </c>
      <c r="E34" s="91">
        <v>16.399999999999999</v>
      </c>
      <c r="F34" s="91">
        <v>16.2</v>
      </c>
      <c r="G34" s="91">
        <v>16.100000000000001</v>
      </c>
      <c r="H34" s="91">
        <v>94.2</v>
      </c>
      <c r="I34" s="91">
        <v>96.4</v>
      </c>
      <c r="J34" s="91">
        <v>97.8</v>
      </c>
      <c r="K34" s="91">
        <v>147.80000000000001</v>
      </c>
      <c r="L34" s="91">
        <v>149.1</v>
      </c>
      <c r="M34" s="91">
        <v>145.4</v>
      </c>
      <c r="N34" s="91">
        <v>267.3</v>
      </c>
      <c r="O34" s="91">
        <v>252.3</v>
      </c>
      <c r="P34" s="91">
        <v>264.3</v>
      </c>
      <c r="Q34" s="91">
        <v>494.3</v>
      </c>
      <c r="R34" s="91">
        <v>463</v>
      </c>
      <c r="S34" s="91">
        <v>480.1</v>
      </c>
      <c r="T34" s="91">
        <v>1451.9</v>
      </c>
      <c r="U34" s="91">
        <v>1265.7</v>
      </c>
      <c r="V34" s="93">
        <v>1336</v>
      </c>
      <c r="W34" s="90">
        <v>101.3</v>
      </c>
      <c r="X34" s="91">
        <v>95.2</v>
      </c>
      <c r="Y34" s="91">
        <v>101.7</v>
      </c>
      <c r="Z34" s="91">
        <v>23.4</v>
      </c>
      <c r="AA34" s="91">
        <v>22</v>
      </c>
      <c r="AB34" s="91">
        <v>22.8</v>
      </c>
      <c r="AC34" s="91">
        <v>135.30000000000001</v>
      </c>
      <c r="AD34" s="91">
        <v>141.1</v>
      </c>
      <c r="AE34" s="91">
        <v>146.1</v>
      </c>
      <c r="AF34" s="91">
        <v>212.3</v>
      </c>
      <c r="AG34" s="91">
        <v>206.6</v>
      </c>
      <c r="AH34" s="91">
        <v>205.4</v>
      </c>
      <c r="AI34" s="91">
        <v>351.5</v>
      </c>
      <c r="AJ34" s="91">
        <v>329.9</v>
      </c>
      <c r="AK34" s="91">
        <v>364.1</v>
      </c>
      <c r="AL34" s="91">
        <v>646.20000000000005</v>
      </c>
      <c r="AM34" s="91">
        <v>572.4</v>
      </c>
      <c r="AN34" s="91">
        <v>594.4</v>
      </c>
      <c r="AO34" s="91">
        <v>1710.1</v>
      </c>
      <c r="AP34" s="91">
        <v>1493.5</v>
      </c>
      <c r="AQ34" s="93">
        <v>1572.9</v>
      </c>
      <c r="AR34" s="90">
        <v>90.9</v>
      </c>
      <c r="AS34" s="91">
        <v>86.9</v>
      </c>
      <c r="AT34" s="91">
        <v>90.3</v>
      </c>
      <c r="AU34" s="91">
        <v>9.6999999999999993</v>
      </c>
      <c r="AV34" s="91">
        <v>10.8</v>
      </c>
      <c r="AW34" s="91">
        <v>9.8000000000000007</v>
      </c>
      <c r="AX34" s="91">
        <v>59.2</v>
      </c>
      <c r="AY34" s="91">
        <v>58.4</v>
      </c>
      <c r="AZ34" s="91">
        <v>56.9</v>
      </c>
      <c r="BA34" s="91">
        <v>97.4</v>
      </c>
      <c r="BB34" s="91">
        <v>104.1</v>
      </c>
      <c r="BC34" s="91">
        <v>97.6</v>
      </c>
      <c r="BD34" s="91">
        <v>206.2</v>
      </c>
      <c r="BE34" s="91">
        <v>196</v>
      </c>
      <c r="BF34" s="91">
        <v>191.8</v>
      </c>
      <c r="BG34" s="91">
        <v>398.6</v>
      </c>
      <c r="BH34" s="91">
        <v>393.2</v>
      </c>
      <c r="BI34" s="91">
        <v>407</v>
      </c>
      <c r="BJ34" s="91">
        <v>1329.6</v>
      </c>
      <c r="BK34" s="91">
        <v>1157.0999999999999</v>
      </c>
      <c r="BL34" s="93">
        <v>1221.8</v>
      </c>
    </row>
    <row r="35" spans="1:64">
      <c r="A35" s="80">
        <v>43920</v>
      </c>
      <c r="B35" s="90">
        <v>99</v>
      </c>
      <c r="C35" s="91">
        <v>94.2</v>
      </c>
      <c r="D35" s="91">
        <v>99.3</v>
      </c>
      <c r="E35" s="91">
        <v>16.899999999999999</v>
      </c>
      <c r="F35" s="91">
        <v>16.8</v>
      </c>
      <c r="G35" s="91">
        <v>16.7</v>
      </c>
      <c r="H35" s="91">
        <v>97.1</v>
      </c>
      <c r="I35" s="91">
        <v>100</v>
      </c>
      <c r="J35" s="91">
        <v>100.8</v>
      </c>
      <c r="K35" s="91">
        <v>154.69999999999999</v>
      </c>
      <c r="L35" s="91">
        <v>154</v>
      </c>
      <c r="M35" s="91">
        <v>151.9</v>
      </c>
      <c r="N35" s="91">
        <v>279.3</v>
      </c>
      <c r="O35" s="91">
        <v>260.5</v>
      </c>
      <c r="P35" s="91">
        <v>273.8</v>
      </c>
      <c r="Q35" s="91">
        <v>508.7</v>
      </c>
      <c r="R35" s="91">
        <v>483.5</v>
      </c>
      <c r="S35" s="91">
        <v>497.4</v>
      </c>
      <c r="T35" s="91">
        <v>1493.6</v>
      </c>
      <c r="U35" s="91">
        <v>1313.4</v>
      </c>
      <c r="V35" s="93">
        <v>1387.7</v>
      </c>
      <c r="W35" s="90">
        <v>104.6</v>
      </c>
      <c r="X35" s="91">
        <v>98.8</v>
      </c>
      <c r="Y35" s="91">
        <v>105.5</v>
      </c>
      <c r="Z35" s="91">
        <v>24.3</v>
      </c>
      <c r="AA35" s="91">
        <v>22.9</v>
      </c>
      <c r="AB35" s="91">
        <v>23.5</v>
      </c>
      <c r="AC35" s="91">
        <v>139.5</v>
      </c>
      <c r="AD35" s="91">
        <v>145.30000000000001</v>
      </c>
      <c r="AE35" s="91">
        <v>152</v>
      </c>
      <c r="AF35" s="91">
        <v>222.3</v>
      </c>
      <c r="AG35" s="91">
        <v>214.6</v>
      </c>
      <c r="AH35" s="91">
        <v>214.1</v>
      </c>
      <c r="AI35" s="91">
        <v>364.4</v>
      </c>
      <c r="AJ35" s="91">
        <v>341</v>
      </c>
      <c r="AK35" s="91">
        <v>376.3</v>
      </c>
      <c r="AL35" s="91">
        <v>661</v>
      </c>
      <c r="AM35" s="91">
        <v>600.9</v>
      </c>
      <c r="AN35" s="91">
        <v>618.29999999999995</v>
      </c>
      <c r="AO35" s="91">
        <v>1759.2</v>
      </c>
      <c r="AP35" s="91">
        <v>1544.5</v>
      </c>
      <c r="AQ35" s="93">
        <v>1633.9</v>
      </c>
      <c r="AR35" s="90">
        <v>93.9</v>
      </c>
      <c r="AS35" s="91">
        <v>90.1</v>
      </c>
      <c r="AT35" s="91">
        <v>93.8</v>
      </c>
      <c r="AU35" s="91">
        <v>9.9</v>
      </c>
      <c r="AV35" s="91">
        <v>11.1</v>
      </c>
      <c r="AW35" s="91">
        <v>10.3</v>
      </c>
      <c r="AX35" s="91">
        <v>61</v>
      </c>
      <c r="AY35" s="91">
        <v>61.4</v>
      </c>
      <c r="AZ35" s="91">
        <v>57.5</v>
      </c>
      <c r="BA35" s="91">
        <v>101.9</v>
      </c>
      <c r="BB35" s="91">
        <v>106.4</v>
      </c>
      <c r="BC35" s="91">
        <v>102.5</v>
      </c>
      <c r="BD35" s="91">
        <v>217.6</v>
      </c>
      <c r="BE35" s="91">
        <v>202</v>
      </c>
      <c r="BF35" s="91">
        <v>199.4</v>
      </c>
      <c r="BG35" s="91">
        <v>412.6</v>
      </c>
      <c r="BH35" s="91">
        <v>408.6</v>
      </c>
      <c r="BI35" s="91">
        <v>420</v>
      </c>
      <c r="BJ35" s="91">
        <v>1367.7</v>
      </c>
      <c r="BK35" s="91">
        <v>1203.3</v>
      </c>
      <c r="BL35" s="93">
        <v>1269.0999999999999</v>
      </c>
    </row>
    <row r="36" spans="1:64">
      <c r="A36" s="80">
        <v>43921</v>
      </c>
      <c r="B36" s="90">
        <v>102</v>
      </c>
      <c r="C36" s="91">
        <v>97.2</v>
      </c>
      <c r="D36" s="91">
        <v>103</v>
      </c>
      <c r="E36" s="91">
        <v>17.600000000000001</v>
      </c>
      <c r="F36" s="91">
        <v>17.3</v>
      </c>
      <c r="G36" s="91">
        <v>17.3</v>
      </c>
      <c r="H36" s="91">
        <v>100.2</v>
      </c>
      <c r="I36" s="91">
        <v>103</v>
      </c>
      <c r="J36" s="91">
        <v>104</v>
      </c>
      <c r="K36" s="91">
        <v>159.30000000000001</v>
      </c>
      <c r="L36" s="91">
        <v>160.30000000000001</v>
      </c>
      <c r="M36" s="91">
        <v>157.80000000000001</v>
      </c>
      <c r="N36" s="91">
        <v>286.10000000000002</v>
      </c>
      <c r="O36" s="91">
        <v>267.7</v>
      </c>
      <c r="P36" s="91">
        <v>285.10000000000002</v>
      </c>
      <c r="Q36" s="91">
        <v>525</v>
      </c>
      <c r="R36" s="91">
        <v>499.7</v>
      </c>
      <c r="S36" s="91">
        <v>520.29999999999995</v>
      </c>
      <c r="T36" s="91">
        <v>1539.6</v>
      </c>
      <c r="U36" s="91">
        <v>1354.9</v>
      </c>
      <c r="V36" s="93">
        <v>1435.8</v>
      </c>
      <c r="W36" s="90">
        <v>107.9</v>
      </c>
      <c r="X36" s="91">
        <v>102</v>
      </c>
      <c r="Y36" s="91">
        <v>109.3</v>
      </c>
      <c r="Z36" s="91">
        <v>25.2</v>
      </c>
      <c r="AA36" s="91">
        <v>23.5</v>
      </c>
      <c r="AB36" s="91">
        <v>24.3</v>
      </c>
      <c r="AC36" s="91">
        <v>143.69999999999999</v>
      </c>
      <c r="AD36" s="91">
        <v>151.30000000000001</v>
      </c>
      <c r="AE36" s="91">
        <v>156.6</v>
      </c>
      <c r="AF36" s="91">
        <v>228</v>
      </c>
      <c r="AG36" s="91">
        <v>225.2</v>
      </c>
      <c r="AH36" s="91">
        <v>222.3</v>
      </c>
      <c r="AI36" s="91">
        <v>374.5</v>
      </c>
      <c r="AJ36" s="91">
        <v>348.8</v>
      </c>
      <c r="AK36" s="91">
        <v>391.7</v>
      </c>
      <c r="AL36" s="91">
        <v>680.3</v>
      </c>
      <c r="AM36" s="91">
        <v>619.9</v>
      </c>
      <c r="AN36" s="91">
        <v>645.20000000000005</v>
      </c>
      <c r="AO36" s="91">
        <v>1817.8</v>
      </c>
      <c r="AP36" s="91">
        <v>1592.4</v>
      </c>
      <c r="AQ36" s="93">
        <v>1685.4</v>
      </c>
      <c r="AR36" s="90">
        <v>96.8</v>
      </c>
      <c r="AS36" s="91">
        <v>92.9</v>
      </c>
      <c r="AT36" s="91">
        <v>97.4</v>
      </c>
      <c r="AU36" s="91">
        <v>10.3</v>
      </c>
      <c r="AV36" s="91">
        <v>11.4</v>
      </c>
      <c r="AW36" s="91">
        <v>10.6</v>
      </c>
      <c r="AX36" s="91">
        <v>63.1</v>
      </c>
      <c r="AY36" s="91">
        <v>62</v>
      </c>
      <c r="AZ36" s="91">
        <v>59.6</v>
      </c>
      <c r="BA36" s="91">
        <v>105.6</v>
      </c>
      <c r="BB36" s="91">
        <v>109.4</v>
      </c>
      <c r="BC36" s="91">
        <v>106.5</v>
      </c>
      <c r="BD36" s="91">
        <v>222</v>
      </c>
      <c r="BE36" s="91">
        <v>208.9</v>
      </c>
      <c r="BF36" s="91">
        <v>207.8</v>
      </c>
      <c r="BG36" s="91">
        <v>427.1</v>
      </c>
      <c r="BH36" s="91">
        <v>423</v>
      </c>
      <c r="BI36" s="91">
        <v>440.5</v>
      </c>
      <c r="BJ36" s="91">
        <v>1407.8</v>
      </c>
      <c r="BK36" s="91">
        <v>1241.8</v>
      </c>
      <c r="BL36" s="93">
        <v>1315.5</v>
      </c>
    </row>
    <row r="37" spans="1:64">
      <c r="A37" s="85">
        <v>43922</v>
      </c>
      <c r="B37" s="90">
        <v>105.5</v>
      </c>
      <c r="C37" s="91">
        <v>100.4</v>
      </c>
      <c r="D37" s="94">
        <v>106.7</v>
      </c>
      <c r="E37" s="91">
        <v>18.100000000000001</v>
      </c>
      <c r="F37" s="91">
        <v>17.8</v>
      </c>
      <c r="G37" s="94">
        <v>17.899999999999999</v>
      </c>
      <c r="H37" s="94">
        <v>103.6</v>
      </c>
      <c r="I37" s="94">
        <v>106.8</v>
      </c>
      <c r="J37" s="91">
        <v>107.7</v>
      </c>
      <c r="K37" s="94">
        <v>164.9</v>
      </c>
      <c r="L37" s="94">
        <v>167.5</v>
      </c>
      <c r="M37" s="91">
        <v>164.3</v>
      </c>
      <c r="N37" s="94">
        <v>294.39999999999998</v>
      </c>
      <c r="O37" s="94">
        <v>276</v>
      </c>
      <c r="P37" s="91">
        <v>294.39999999999998</v>
      </c>
      <c r="Q37" s="94">
        <v>544.70000000000005</v>
      </c>
      <c r="R37" s="94">
        <v>515.70000000000005</v>
      </c>
      <c r="S37" s="91">
        <v>537.29999999999995</v>
      </c>
      <c r="T37" s="91">
        <v>1592.1</v>
      </c>
      <c r="U37" s="91">
        <v>1398.8</v>
      </c>
      <c r="V37" s="94">
        <v>1489.4</v>
      </c>
      <c r="W37" s="90">
        <v>111.4</v>
      </c>
      <c r="X37" s="91">
        <v>105.2</v>
      </c>
      <c r="Y37" s="94">
        <v>112.9</v>
      </c>
      <c r="Z37" s="91">
        <v>25.9</v>
      </c>
      <c r="AA37" s="91">
        <v>24</v>
      </c>
      <c r="AB37" s="94">
        <v>25.1</v>
      </c>
      <c r="AC37" s="94">
        <v>149</v>
      </c>
      <c r="AD37" s="94">
        <v>156.5</v>
      </c>
      <c r="AE37" s="91">
        <v>160.80000000000001</v>
      </c>
      <c r="AF37" s="94">
        <v>235.9</v>
      </c>
      <c r="AG37" s="94">
        <v>234.4</v>
      </c>
      <c r="AH37" s="91">
        <v>231.7</v>
      </c>
      <c r="AI37" s="91">
        <v>386.2</v>
      </c>
      <c r="AJ37" s="91">
        <v>358.9</v>
      </c>
      <c r="AK37" s="91">
        <v>403.2</v>
      </c>
      <c r="AL37" s="91">
        <v>704</v>
      </c>
      <c r="AM37" s="91">
        <v>640.4</v>
      </c>
      <c r="AN37" s="91">
        <v>664</v>
      </c>
      <c r="AO37" s="91">
        <v>1875.3</v>
      </c>
      <c r="AP37" s="91">
        <v>1643.4</v>
      </c>
      <c r="AQ37" s="94">
        <v>1744.5</v>
      </c>
      <c r="AR37" s="90">
        <v>100.1</v>
      </c>
      <c r="AS37" s="91">
        <v>96.1</v>
      </c>
      <c r="AT37" s="94">
        <v>101.2</v>
      </c>
      <c r="AU37" s="91">
        <v>10.6</v>
      </c>
      <c r="AV37" s="91">
        <v>11.9</v>
      </c>
      <c r="AW37" s="94">
        <v>11</v>
      </c>
      <c r="AX37" s="94">
        <v>64.8</v>
      </c>
      <c r="AY37" s="94">
        <v>64.400000000000006</v>
      </c>
      <c r="AZ37" s="91">
        <v>62.8</v>
      </c>
      <c r="BA37" s="94">
        <v>109.4</v>
      </c>
      <c r="BB37" s="94">
        <v>115</v>
      </c>
      <c r="BC37" s="91">
        <v>110.7</v>
      </c>
      <c r="BD37" s="91">
        <v>227.7</v>
      </c>
      <c r="BE37" s="91">
        <v>215.8</v>
      </c>
      <c r="BF37" s="91">
        <v>215.4</v>
      </c>
      <c r="BG37" s="91">
        <v>444.3</v>
      </c>
      <c r="BH37" s="91">
        <v>436.1</v>
      </c>
      <c r="BI37" s="91">
        <v>456.2</v>
      </c>
      <c r="BJ37" s="91">
        <v>1457.9</v>
      </c>
      <c r="BK37" s="91">
        <v>1282.3</v>
      </c>
      <c r="BL37" s="93">
        <v>1366.5</v>
      </c>
    </row>
    <row r="38" spans="1:64">
      <c r="A38" s="85">
        <v>43923</v>
      </c>
      <c r="B38" s="90">
        <v>109.3</v>
      </c>
      <c r="C38" s="91">
        <v>103.4</v>
      </c>
      <c r="D38" s="94">
        <v>110.3</v>
      </c>
      <c r="E38" s="91">
        <v>18.7</v>
      </c>
      <c r="F38" s="91">
        <v>18.2</v>
      </c>
      <c r="G38" s="94">
        <v>18.399999999999999</v>
      </c>
      <c r="H38" s="94">
        <v>106.8</v>
      </c>
      <c r="I38" s="94">
        <v>108.7</v>
      </c>
      <c r="J38" s="91">
        <v>111.1</v>
      </c>
      <c r="K38" s="94">
        <v>172.6</v>
      </c>
      <c r="L38" s="94">
        <v>173.1</v>
      </c>
      <c r="M38" s="91">
        <v>169.9</v>
      </c>
      <c r="N38" s="94">
        <v>304.5</v>
      </c>
      <c r="O38" s="94">
        <v>284.60000000000002</v>
      </c>
      <c r="P38" s="91">
        <v>305.3</v>
      </c>
      <c r="Q38" s="94">
        <v>563.6</v>
      </c>
      <c r="R38" s="94">
        <v>531.6</v>
      </c>
      <c r="S38" s="91">
        <v>555.70000000000005</v>
      </c>
      <c r="T38" s="91">
        <v>1651.2</v>
      </c>
      <c r="U38" s="91">
        <v>1443.2</v>
      </c>
      <c r="V38" s="94">
        <v>1540.9</v>
      </c>
      <c r="W38" s="90">
        <v>115.3</v>
      </c>
      <c r="X38" s="91">
        <v>108.2</v>
      </c>
      <c r="Y38" s="94">
        <v>116.5</v>
      </c>
      <c r="Z38" s="91">
        <v>26.6</v>
      </c>
      <c r="AA38" s="91">
        <v>24.6</v>
      </c>
      <c r="AB38" s="94">
        <v>25.8</v>
      </c>
      <c r="AC38" s="94">
        <v>153.9</v>
      </c>
      <c r="AD38" s="94">
        <v>159.30000000000001</v>
      </c>
      <c r="AE38" s="91">
        <v>166</v>
      </c>
      <c r="AF38" s="94">
        <v>247.6</v>
      </c>
      <c r="AG38" s="94">
        <v>242.9</v>
      </c>
      <c r="AH38" s="91">
        <v>237.9</v>
      </c>
      <c r="AI38" s="91">
        <v>401.9</v>
      </c>
      <c r="AJ38" s="91">
        <v>372.8</v>
      </c>
      <c r="AK38" s="91">
        <v>416.4</v>
      </c>
      <c r="AL38" s="91">
        <v>723.2</v>
      </c>
      <c r="AM38" s="91">
        <v>661.6</v>
      </c>
      <c r="AN38" s="91">
        <v>692.3</v>
      </c>
      <c r="AO38" s="91">
        <v>1945.3</v>
      </c>
      <c r="AP38" s="91">
        <v>1685.3</v>
      </c>
      <c r="AQ38" s="94">
        <v>1799.8</v>
      </c>
      <c r="AR38" s="90">
        <v>103.8</v>
      </c>
      <c r="AS38" s="91">
        <v>99.1</v>
      </c>
      <c r="AT38" s="94">
        <v>104.8</v>
      </c>
      <c r="AU38" s="91">
        <v>11</v>
      </c>
      <c r="AV38" s="91">
        <v>12.1</v>
      </c>
      <c r="AW38" s="94">
        <v>11.4</v>
      </c>
      <c r="AX38" s="94">
        <v>66.599999999999994</v>
      </c>
      <c r="AY38" s="94">
        <v>65.599999999999994</v>
      </c>
      <c r="AZ38" s="91">
        <v>64.599999999999994</v>
      </c>
      <c r="BA38" s="94">
        <v>113.8</v>
      </c>
      <c r="BB38" s="94">
        <v>118.3</v>
      </c>
      <c r="BC38" s="91">
        <v>115.9</v>
      </c>
      <c r="BD38" s="91">
        <v>233.8</v>
      </c>
      <c r="BE38" s="91">
        <v>220.7</v>
      </c>
      <c r="BF38" s="91">
        <v>224.6</v>
      </c>
      <c r="BG38" s="91">
        <v>463</v>
      </c>
      <c r="BH38" s="91">
        <v>448.7</v>
      </c>
      <c r="BI38" s="91">
        <v>468.3</v>
      </c>
      <c r="BJ38" s="91">
        <v>1511.8</v>
      </c>
      <c r="BK38" s="91">
        <v>1327.9</v>
      </c>
      <c r="BL38" s="93">
        <v>1416.1</v>
      </c>
    </row>
    <row r="39" spans="1:64">
      <c r="A39" s="85">
        <v>43924</v>
      </c>
      <c r="B39" s="90">
        <v>112.6</v>
      </c>
      <c r="C39" s="91">
        <v>105.9</v>
      </c>
      <c r="D39" s="94">
        <v>114.1</v>
      </c>
      <c r="E39" s="91">
        <v>19.2</v>
      </c>
      <c r="F39" s="91">
        <v>18.7</v>
      </c>
      <c r="G39" s="94">
        <v>19</v>
      </c>
      <c r="H39" s="94">
        <v>110.5</v>
      </c>
      <c r="I39" s="94">
        <v>111.8</v>
      </c>
      <c r="J39" s="91">
        <v>114.8</v>
      </c>
      <c r="K39" s="94">
        <v>176.8</v>
      </c>
      <c r="L39" s="94">
        <v>177.4</v>
      </c>
      <c r="M39" s="91">
        <v>174.3</v>
      </c>
      <c r="N39" s="94">
        <v>314.8</v>
      </c>
      <c r="O39" s="94">
        <v>292.10000000000002</v>
      </c>
      <c r="P39" s="91">
        <v>315.7</v>
      </c>
      <c r="Q39" s="94">
        <v>579.6</v>
      </c>
      <c r="R39" s="94">
        <v>543.9</v>
      </c>
      <c r="S39" s="91">
        <v>576.4</v>
      </c>
      <c r="T39" s="91">
        <v>1703</v>
      </c>
      <c r="U39" s="91">
        <v>1478.4</v>
      </c>
      <c r="V39" s="94">
        <v>1595.4</v>
      </c>
      <c r="W39" s="90">
        <v>118.9</v>
      </c>
      <c r="X39" s="91">
        <v>111.2</v>
      </c>
      <c r="Y39" s="94">
        <v>120.5</v>
      </c>
      <c r="Z39" s="91">
        <v>27.5</v>
      </c>
      <c r="AA39" s="91">
        <v>25.3</v>
      </c>
      <c r="AB39" s="94">
        <v>26.5</v>
      </c>
      <c r="AC39" s="94">
        <v>159.9</v>
      </c>
      <c r="AD39" s="94">
        <v>165.3</v>
      </c>
      <c r="AE39" s="91">
        <v>170.9</v>
      </c>
      <c r="AF39" s="94">
        <v>253.3</v>
      </c>
      <c r="AG39" s="94">
        <v>249.2</v>
      </c>
      <c r="AH39" s="91">
        <v>244.9</v>
      </c>
      <c r="AI39" s="91">
        <v>417.6</v>
      </c>
      <c r="AJ39" s="91">
        <v>385.1</v>
      </c>
      <c r="AK39" s="91">
        <v>431.8</v>
      </c>
      <c r="AL39" s="91">
        <v>744.7</v>
      </c>
      <c r="AM39" s="91">
        <v>680.6</v>
      </c>
      <c r="AN39" s="91">
        <v>720.6</v>
      </c>
      <c r="AO39" s="91">
        <v>2000.7</v>
      </c>
      <c r="AP39" s="91">
        <v>1724.3</v>
      </c>
      <c r="AQ39" s="94">
        <v>1863.6</v>
      </c>
      <c r="AR39" s="90">
        <v>106.9</v>
      </c>
      <c r="AS39" s="91">
        <v>101.2</v>
      </c>
      <c r="AT39" s="94">
        <v>108.4</v>
      </c>
      <c r="AU39" s="91">
        <v>11.2</v>
      </c>
      <c r="AV39" s="91">
        <v>12.4</v>
      </c>
      <c r="AW39" s="94">
        <v>11.9</v>
      </c>
      <c r="AX39" s="94">
        <v>68.400000000000006</v>
      </c>
      <c r="AY39" s="94">
        <v>66.2</v>
      </c>
      <c r="AZ39" s="91">
        <v>67.3</v>
      </c>
      <c r="BA39" s="94">
        <v>116.9</v>
      </c>
      <c r="BB39" s="94">
        <v>121</v>
      </c>
      <c r="BC39" s="91">
        <v>118.2</v>
      </c>
      <c r="BD39" s="91">
        <v>240.3</v>
      </c>
      <c r="BE39" s="91">
        <v>224.7</v>
      </c>
      <c r="BF39" s="91">
        <v>231.4</v>
      </c>
      <c r="BG39" s="91">
        <v>475.6</v>
      </c>
      <c r="BH39" s="91">
        <v>456.6</v>
      </c>
      <c r="BI39" s="91">
        <v>484.1</v>
      </c>
      <c r="BJ39" s="91">
        <v>1561.9</v>
      </c>
      <c r="BK39" s="91">
        <v>1361.2</v>
      </c>
      <c r="BL39" s="93">
        <v>1466.2</v>
      </c>
    </row>
    <row r="40" spans="1:64">
      <c r="A40" s="85">
        <v>43925</v>
      </c>
      <c r="B40" s="90">
        <v>116</v>
      </c>
      <c r="C40" s="91">
        <v>108.7</v>
      </c>
      <c r="D40" s="95">
        <v>118.2</v>
      </c>
      <c r="E40" s="91">
        <v>19.7</v>
      </c>
      <c r="F40" s="91">
        <v>19.100000000000001</v>
      </c>
      <c r="G40" s="95">
        <v>20</v>
      </c>
      <c r="H40" s="95">
        <v>113.9</v>
      </c>
      <c r="I40" s="95">
        <v>115.8</v>
      </c>
      <c r="J40" s="91">
        <v>117.5</v>
      </c>
      <c r="K40" s="95">
        <v>183.5</v>
      </c>
      <c r="L40" s="95">
        <v>181.8</v>
      </c>
      <c r="M40" s="91">
        <v>180.1</v>
      </c>
      <c r="N40" s="95">
        <v>323.5</v>
      </c>
      <c r="O40" s="95">
        <v>299.2</v>
      </c>
      <c r="P40" s="91">
        <v>325.7</v>
      </c>
      <c r="Q40" s="95">
        <v>594.5</v>
      </c>
      <c r="R40" s="95">
        <v>559</v>
      </c>
      <c r="S40" s="91">
        <v>590.79999999999995</v>
      </c>
      <c r="T40" s="91">
        <v>1756.8</v>
      </c>
      <c r="U40" s="91">
        <v>1514.5</v>
      </c>
      <c r="V40" s="95">
        <v>1656.8</v>
      </c>
      <c r="W40" s="90">
        <v>122.6</v>
      </c>
      <c r="X40" s="91">
        <v>114.2</v>
      </c>
      <c r="Y40" s="95">
        <v>124.7</v>
      </c>
      <c r="Z40" s="91">
        <v>28.3</v>
      </c>
      <c r="AA40" s="91">
        <v>25.9</v>
      </c>
      <c r="AB40" s="95">
        <v>27.9</v>
      </c>
      <c r="AC40" s="95">
        <v>166.2</v>
      </c>
      <c r="AD40" s="95">
        <v>170.6</v>
      </c>
      <c r="AE40" s="91">
        <v>174.5</v>
      </c>
      <c r="AF40" s="95">
        <v>261.60000000000002</v>
      </c>
      <c r="AG40" s="95">
        <v>254.7</v>
      </c>
      <c r="AH40" s="91">
        <v>254.3</v>
      </c>
      <c r="AI40" s="91">
        <v>430.5</v>
      </c>
      <c r="AJ40" s="91">
        <v>394.6</v>
      </c>
      <c r="AK40" s="91">
        <v>442.8</v>
      </c>
      <c r="AL40" s="91">
        <v>765.4</v>
      </c>
      <c r="AM40" s="91">
        <v>701.8</v>
      </c>
      <c r="AN40" s="91">
        <v>741</v>
      </c>
      <c r="AO40" s="91">
        <v>2062.4</v>
      </c>
      <c r="AP40" s="91">
        <v>1768.2</v>
      </c>
      <c r="AQ40" s="95">
        <v>1930.4</v>
      </c>
      <c r="AR40" s="90">
        <v>110.1</v>
      </c>
      <c r="AS40" s="91">
        <v>103.8</v>
      </c>
      <c r="AT40" s="95">
        <v>112.3</v>
      </c>
      <c r="AU40" s="91">
        <v>11.6</v>
      </c>
      <c r="AV40" s="91">
        <v>12.7</v>
      </c>
      <c r="AW40" s="95">
        <v>12.4</v>
      </c>
      <c r="AX40" s="95">
        <v>69.3</v>
      </c>
      <c r="AY40" s="95">
        <v>69.2</v>
      </c>
      <c r="AZ40" s="91">
        <v>69.3</v>
      </c>
      <c r="BA40" s="95">
        <v>122.4</v>
      </c>
      <c r="BB40" s="95">
        <v>124.6</v>
      </c>
      <c r="BC40" s="91">
        <v>121.2</v>
      </c>
      <c r="BD40" s="91">
        <v>246</v>
      </c>
      <c r="BE40" s="91">
        <v>230</v>
      </c>
      <c r="BF40" s="91">
        <v>240.5</v>
      </c>
      <c r="BG40" s="91">
        <v>486.8</v>
      </c>
      <c r="BH40" s="91">
        <v>467.8</v>
      </c>
      <c r="BI40" s="91">
        <v>494.8</v>
      </c>
      <c r="BJ40" s="91">
        <v>1611.9</v>
      </c>
      <c r="BK40" s="91">
        <v>1393.6</v>
      </c>
      <c r="BL40" s="96">
        <v>1525</v>
      </c>
    </row>
    <row r="41" spans="1:64">
      <c r="A41" s="85">
        <v>43926</v>
      </c>
      <c r="B41" s="90">
        <v>119.3</v>
      </c>
      <c r="C41" s="91">
        <v>111.7</v>
      </c>
      <c r="D41" s="94">
        <v>121.5</v>
      </c>
      <c r="E41" s="91">
        <v>20.5</v>
      </c>
      <c r="F41" s="91">
        <v>19.7</v>
      </c>
      <c r="G41" s="94">
        <v>20.5</v>
      </c>
      <c r="H41" s="94">
        <v>116.2</v>
      </c>
      <c r="I41" s="94">
        <v>119.1</v>
      </c>
      <c r="J41" s="91">
        <v>120.7</v>
      </c>
      <c r="K41" s="94">
        <v>187.5</v>
      </c>
      <c r="L41" s="94">
        <v>187.2</v>
      </c>
      <c r="M41" s="91">
        <v>185</v>
      </c>
      <c r="N41" s="94">
        <v>332.9</v>
      </c>
      <c r="O41" s="94">
        <v>306.89999999999998</v>
      </c>
      <c r="P41" s="91">
        <v>336.1</v>
      </c>
      <c r="Q41" s="94">
        <v>610.79999999999995</v>
      </c>
      <c r="R41" s="94">
        <v>573.20000000000005</v>
      </c>
      <c r="S41" s="91">
        <v>605.20000000000005</v>
      </c>
      <c r="T41" s="91">
        <v>1806.2</v>
      </c>
      <c r="U41" s="91">
        <v>1557.3</v>
      </c>
      <c r="V41" s="94">
        <v>1703.9</v>
      </c>
      <c r="W41" s="90">
        <v>126</v>
      </c>
      <c r="X41" s="91">
        <v>117.4</v>
      </c>
      <c r="Y41" s="94">
        <v>128.30000000000001</v>
      </c>
      <c r="Z41" s="91">
        <v>29.2</v>
      </c>
      <c r="AA41" s="91">
        <v>26.8</v>
      </c>
      <c r="AB41" s="94">
        <v>28.6</v>
      </c>
      <c r="AC41" s="94">
        <v>169.7</v>
      </c>
      <c r="AD41" s="94">
        <v>173.8</v>
      </c>
      <c r="AE41" s="91">
        <v>179</v>
      </c>
      <c r="AF41" s="94">
        <v>266</v>
      </c>
      <c r="AG41" s="94">
        <v>262.3</v>
      </c>
      <c r="AH41" s="91">
        <v>259.7</v>
      </c>
      <c r="AI41" s="91">
        <v>446.1</v>
      </c>
      <c r="AJ41" s="91">
        <v>404.7</v>
      </c>
      <c r="AK41" s="91">
        <v>459.9</v>
      </c>
      <c r="AL41" s="91">
        <v>784.7</v>
      </c>
      <c r="AM41" s="91">
        <v>723.8</v>
      </c>
      <c r="AN41" s="91">
        <v>761.3</v>
      </c>
      <c r="AO41" s="91">
        <v>2124.1</v>
      </c>
      <c r="AP41" s="91">
        <v>1819.2</v>
      </c>
      <c r="AQ41" s="94">
        <v>1989.5</v>
      </c>
      <c r="AR41" s="90">
        <v>113.2</v>
      </c>
      <c r="AS41" s="91">
        <v>106.6</v>
      </c>
      <c r="AT41" s="94">
        <v>115.3</v>
      </c>
      <c r="AU41" s="91">
        <v>12.1</v>
      </c>
      <c r="AV41" s="91">
        <v>12.9</v>
      </c>
      <c r="AW41" s="94">
        <v>12.9</v>
      </c>
      <c r="AX41" s="94">
        <v>70.5</v>
      </c>
      <c r="AY41" s="94">
        <v>72.5</v>
      </c>
      <c r="AZ41" s="91">
        <v>71.400000000000006</v>
      </c>
      <c r="BA41" s="94">
        <v>126.1</v>
      </c>
      <c r="BB41" s="94">
        <v>128.30000000000001</v>
      </c>
      <c r="BC41" s="91">
        <v>125.7</v>
      </c>
      <c r="BD41" s="91">
        <v>250.9</v>
      </c>
      <c r="BE41" s="91">
        <v>236</v>
      </c>
      <c r="BF41" s="91">
        <v>246.1</v>
      </c>
      <c r="BG41" s="91">
        <v>501.3</v>
      </c>
      <c r="BH41" s="91">
        <v>477.2</v>
      </c>
      <c r="BI41" s="91">
        <v>505.4</v>
      </c>
      <c r="BJ41" s="91">
        <v>1655.5</v>
      </c>
      <c r="BK41" s="91">
        <v>1432.6</v>
      </c>
      <c r="BL41" s="93">
        <v>1566.3</v>
      </c>
    </row>
    <row r="42" spans="1:64">
      <c r="A42" s="85">
        <v>43927</v>
      </c>
      <c r="B42" s="90">
        <v>122.4</v>
      </c>
      <c r="C42" s="91">
        <v>114.5</v>
      </c>
      <c r="D42" s="94">
        <v>125.1</v>
      </c>
      <c r="E42" s="91">
        <v>20.9</v>
      </c>
      <c r="F42" s="91">
        <v>20.399999999999999</v>
      </c>
      <c r="G42" s="94">
        <v>21.1</v>
      </c>
      <c r="H42" s="94">
        <v>119.5</v>
      </c>
      <c r="I42" s="94">
        <v>122.5</v>
      </c>
      <c r="J42" s="91">
        <v>124.4</v>
      </c>
      <c r="K42" s="94">
        <v>193.9</v>
      </c>
      <c r="L42" s="94">
        <v>191.3</v>
      </c>
      <c r="M42" s="91">
        <v>190.9</v>
      </c>
      <c r="N42" s="94">
        <v>341.4</v>
      </c>
      <c r="O42" s="94">
        <v>314</v>
      </c>
      <c r="P42" s="91">
        <v>345.3</v>
      </c>
      <c r="Q42" s="94">
        <v>629.20000000000005</v>
      </c>
      <c r="R42" s="94">
        <v>587.4</v>
      </c>
      <c r="S42" s="91">
        <v>622.79999999999995</v>
      </c>
      <c r="T42" s="91">
        <v>1851.9</v>
      </c>
      <c r="U42" s="91">
        <v>1593.4</v>
      </c>
      <c r="V42" s="94">
        <v>1759.4</v>
      </c>
      <c r="W42" s="90">
        <v>129.30000000000001</v>
      </c>
      <c r="X42" s="91">
        <v>120.7</v>
      </c>
      <c r="Y42" s="94">
        <v>132.5</v>
      </c>
      <c r="Z42" s="91">
        <v>29.8</v>
      </c>
      <c r="AA42" s="91">
        <v>27.7</v>
      </c>
      <c r="AB42" s="94">
        <v>29.4</v>
      </c>
      <c r="AC42" s="94">
        <v>175.6</v>
      </c>
      <c r="AD42" s="94">
        <v>178.7</v>
      </c>
      <c r="AE42" s="91">
        <v>184.6</v>
      </c>
      <c r="AF42" s="94">
        <v>275.2</v>
      </c>
      <c r="AG42" s="94">
        <v>268.7</v>
      </c>
      <c r="AH42" s="91">
        <v>269.10000000000002</v>
      </c>
      <c r="AI42" s="91">
        <v>457.3</v>
      </c>
      <c r="AJ42" s="91">
        <v>415.8</v>
      </c>
      <c r="AK42" s="91">
        <v>473.1</v>
      </c>
      <c r="AL42" s="91">
        <v>809.1</v>
      </c>
      <c r="AM42" s="91">
        <v>744.2</v>
      </c>
      <c r="AN42" s="91">
        <v>781.6</v>
      </c>
      <c r="AO42" s="91">
        <v>2171.1</v>
      </c>
      <c r="AP42" s="91">
        <v>1862.2</v>
      </c>
      <c r="AQ42" s="94">
        <v>2064.8000000000002</v>
      </c>
      <c r="AR42" s="90">
        <v>116.2</v>
      </c>
      <c r="AS42" s="91">
        <v>109</v>
      </c>
      <c r="AT42" s="94">
        <v>118.6</v>
      </c>
      <c r="AU42" s="91">
        <v>12.4</v>
      </c>
      <c r="AV42" s="91">
        <v>13.4</v>
      </c>
      <c r="AW42" s="94">
        <v>13.1</v>
      </c>
      <c r="AX42" s="94">
        <v>71.7</v>
      </c>
      <c r="AY42" s="94">
        <v>74.599999999999994</v>
      </c>
      <c r="AZ42" s="91">
        <v>73.5</v>
      </c>
      <c r="BA42" s="94">
        <v>130.19999999999999</v>
      </c>
      <c r="BB42" s="94">
        <v>130.6</v>
      </c>
      <c r="BC42" s="91">
        <v>128.69999999999999</v>
      </c>
      <c r="BD42" s="91">
        <v>257.39999999999998</v>
      </c>
      <c r="BE42" s="91">
        <v>240.1</v>
      </c>
      <c r="BF42" s="91">
        <v>252.5</v>
      </c>
      <c r="BG42" s="91">
        <v>515.70000000000005</v>
      </c>
      <c r="BH42" s="91">
        <v>487.4</v>
      </c>
      <c r="BI42" s="91">
        <v>521.20000000000005</v>
      </c>
      <c r="BJ42" s="91">
        <v>1700.6</v>
      </c>
      <c r="BK42" s="91">
        <v>1465.4</v>
      </c>
      <c r="BL42" s="93">
        <v>1612.3</v>
      </c>
    </row>
    <row r="43" spans="1:64">
      <c r="A43" s="85">
        <v>43928</v>
      </c>
      <c r="B43" s="90">
        <v>125.5</v>
      </c>
      <c r="C43" s="91">
        <v>117.7</v>
      </c>
      <c r="D43" s="94">
        <v>128.9</v>
      </c>
      <c r="E43" s="91">
        <v>21.5</v>
      </c>
      <c r="F43" s="91">
        <v>21.1</v>
      </c>
      <c r="G43" s="94">
        <v>21.8</v>
      </c>
      <c r="H43" s="94">
        <v>122.3</v>
      </c>
      <c r="I43" s="94">
        <v>125.7</v>
      </c>
      <c r="J43" s="91">
        <v>128.6</v>
      </c>
      <c r="K43" s="94">
        <v>199.4</v>
      </c>
      <c r="L43" s="94">
        <v>195.6</v>
      </c>
      <c r="M43" s="91">
        <v>197.1</v>
      </c>
      <c r="N43" s="94">
        <v>351.8</v>
      </c>
      <c r="O43" s="94">
        <v>321.2</v>
      </c>
      <c r="P43" s="91">
        <v>358.3</v>
      </c>
      <c r="Q43" s="94">
        <v>646.9</v>
      </c>
      <c r="R43" s="94">
        <v>604.20000000000005</v>
      </c>
      <c r="S43" s="91">
        <v>638.1</v>
      </c>
      <c r="T43" s="91">
        <v>1892.5</v>
      </c>
      <c r="U43" s="91">
        <v>1636.9</v>
      </c>
      <c r="V43" s="93">
        <v>1808.1</v>
      </c>
      <c r="W43" s="91">
        <v>132.69999999999999</v>
      </c>
      <c r="X43" s="91">
        <v>124</v>
      </c>
      <c r="Y43" s="94">
        <v>136.6</v>
      </c>
      <c r="Z43" s="91">
        <v>30.7</v>
      </c>
      <c r="AA43" s="91">
        <v>28.7</v>
      </c>
      <c r="AB43" s="94">
        <v>30.4</v>
      </c>
      <c r="AC43" s="94">
        <v>178.4</v>
      </c>
      <c r="AD43" s="94">
        <v>181.9</v>
      </c>
      <c r="AE43" s="91">
        <v>190.2</v>
      </c>
      <c r="AF43" s="94">
        <v>284.3</v>
      </c>
      <c r="AG43" s="94">
        <v>275.39999999999998</v>
      </c>
      <c r="AH43" s="91">
        <v>277.7</v>
      </c>
      <c r="AI43" s="91">
        <v>471.9</v>
      </c>
      <c r="AJ43" s="91">
        <v>424.2</v>
      </c>
      <c r="AK43" s="91">
        <v>488.5</v>
      </c>
      <c r="AL43" s="91">
        <v>829.8</v>
      </c>
      <c r="AM43" s="91">
        <v>766.2</v>
      </c>
      <c r="AN43" s="91">
        <v>803.4</v>
      </c>
      <c r="AO43" s="91">
        <v>2218.1</v>
      </c>
      <c r="AP43" s="91">
        <v>1916.1</v>
      </c>
      <c r="AQ43" s="93">
        <v>2129.6</v>
      </c>
      <c r="AR43" s="91">
        <v>119.2</v>
      </c>
      <c r="AS43" s="91">
        <v>112.1</v>
      </c>
      <c r="AT43" s="94">
        <v>122</v>
      </c>
      <c r="AU43" s="91">
        <v>12.7</v>
      </c>
      <c r="AV43" s="91">
        <v>13.9</v>
      </c>
      <c r="AW43" s="94">
        <v>13.6</v>
      </c>
      <c r="AX43" s="94">
        <v>74.400000000000006</v>
      </c>
      <c r="AY43" s="94">
        <v>77.900000000000006</v>
      </c>
      <c r="AZ43" s="91">
        <v>76.5</v>
      </c>
      <c r="BA43" s="94">
        <v>133</v>
      </c>
      <c r="BB43" s="94">
        <v>132.9</v>
      </c>
      <c r="BC43" s="91">
        <v>132.9</v>
      </c>
      <c r="BD43" s="91">
        <v>264.7</v>
      </c>
      <c r="BE43" s="91">
        <v>246.6</v>
      </c>
      <c r="BF43" s="91">
        <v>263.7</v>
      </c>
      <c r="BG43" s="91">
        <v>531.6</v>
      </c>
      <c r="BH43" s="91">
        <v>500.9</v>
      </c>
      <c r="BI43" s="91">
        <v>532.29999999999995</v>
      </c>
      <c r="BJ43" s="91">
        <v>1738.2</v>
      </c>
      <c r="BK43" s="91">
        <v>1504</v>
      </c>
      <c r="BL43" s="93">
        <v>1653.1</v>
      </c>
    </row>
    <row r="44" spans="1:64">
      <c r="A44" s="85">
        <v>43929</v>
      </c>
      <c r="B44" s="91">
        <v>128.4</v>
      </c>
      <c r="C44" s="91">
        <v>120.9</v>
      </c>
      <c r="D44" s="94">
        <v>132.69999999999999</v>
      </c>
      <c r="E44" s="91">
        <v>22</v>
      </c>
      <c r="F44" s="91">
        <v>21.8</v>
      </c>
      <c r="G44" s="94">
        <v>22.4</v>
      </c>
      <c r="H44" s="94">
        <v>126.2</v>
      </c>
      <c r="I44" s="94">
        <v>128.30000000000001</v>
      </c>
      <c r="J44" s="91">
        <v>132.80000000000001</v>
      </c>
      <c r="K44" s="94">
        <v>203.1</v>
      </c>
      <c r="L44" s="94">
        <v>200.8</v>
      </c>
      <c r="M44" s="91">
        <v>202.2</v>
      </c>
      <c r="N44" s="94">
        <v>361.4</v>
      </c>
      <c r="O44" s="94">
        <v>331.3</v>
      </c>
      <c r="P44" s="91">
        <v>370.6</v>
      </c>
      <c r="Q44" s="94">
        <v>663.2</v>
      </c>
      <c r="R44" s="94">
        <v>619.1</v>
      </c>
      <c r="S44" s="91">
        <v>657.9</v>
      </c>
      <c r="T44" s="91">
        <v>1931.5</v>
      </c>
      <c r="U44" s="91">
        <v>1681.1</v>
      </c>
      <c r="V44" s="93">
        <v>1859.5</v>
      </c>
      <c r="W44" s="91">
        <v>135.5</v>
      </c>
      <c r="X44" s="91">
        <v>127.6</v>
      </c>
      <c r="Y44" s="94">
        <v>140.69999999999999</v>
      </c>
      <c r="Z44" s="91">
        <v>31.4</v>
      </c>
      <c r="AA44" s="91">
        <v>29.6</v>
      </c>
      <c r="AB44" s="94">
        <v>31.4</v>
      </c>
      <c r="AC44" s="94">
        <v>183.7</v>
      </c>
      <c r="AD44" s="94">
        <v>184.7</v>
      </c>
      <c r="AE44" s="91">
        <v>196.2</v>
      </c>
      <c r="AF44" s="94">
        <v>287</v>
      </c>
      <c r="AG44" s="94">
        <v>283.39999999999998</v>
      </c>
      <c r="AH44" s="91">
        <v>284.7</v>
      </c>
      <c r="AI44" s="91">
        <v>484.8</v>
      </c>
      <c r="AJ44" s="91">
        <v>439.3</v>
      </c>
      <c r="AK44" s="91">
        <v>505.5</v>
      </c>
      <c r="AL44" s="91">
        <v>849.1</v>
      </c>
      <c r="AM44" s="91">
        <v>791.7</v>
      </c>
      <c r="AN44" s="91">
        <v>825.2</v>
      </c>
      <c r="AO44" s="91">
        <v>2258.9</v>
      </c>
      <c r="AP44" s="91">
        <v>1966.1</v>
      </c>
      <c r="AQ44" s="93">
        <v>2194.4</v>
      </c>
      <c r="AR44" s="91">
        <v>122.1</v>
      </c>
      <c r="AS44" s="91">
        <v>114.9</v>
      </c>
      <c r="AT44" s="94">
        <v>125.5</v>
      </c>
      <c r="AU44" s="91">
        <v>13</v>
      </c>
      <c r="AV44" s="91">
        <v>14.4</v>
      </c>
      <c r="AW44" s="94">
        <v>13.8</v>
      </c>
      <c r="AX44" s="94">
        <v>77.099999999999994</v>
      </c>
      <c r="AY44" s="94">
        <v>80.3</v>
      </c>
      <c r="AZ44" s="91">
        <v>79.099999999999994</v>
      </c>
      <c r="BA44" s="94">
        <v>137.4</v>
      </c>
      <c r="BB44" s="94">
        <v>135.9</v>
      </c>
      <c r="BC44" s="91">
        <v>136.5</v>
      </c>
      <c r="BD44" s="91">
        <v>272</v>
      </c>
      <c r="BE44" s="91">
        <v>253</v>
      </c>
      <c r="BF44" s="91">
        <v>272.5</v>
      </c>
      <c r="BG44" s="91">
        <v>546.1</v>
      </c>
      <c r="BH44" s="91">
        <v>508.9</v>
      </c>
      <c r="BI44" s="91">
        <v>550.9</v>
      </c>
      <c r="BJ44" s="91">
        <v>1776.4</v>
      </c>
      <c r="BK44" s="91">
        <v>1545.4</v>
      </c>
      <c r="BL44" s="93">
        <v>1698.2</v>
      </c>
    </row>
    <row r="45" spans="1:64">
      <c r="A45" s="85">
        <v>43930</v>
      </c>
      <c r="B45" s="91">
        <v>131.5</v>
      </c>
      <c r="C45" s="91">
        <v>123.7</v>
      </c>
      <c r="D45" s="94">
        <v>136.4</v>
      </c>
      <c r="E45" s="91">
        <v>22.4</v>
      </c>
      <c r="F45" s="91">
        <v>22.3</v>
      </c>
      <c r="G45" s="94">
        <v>23.1</v>
      </c>
      <c r="H45" s="94">
        <v>129.69999999999999</v>
      </c>
      <c r="I45" s="94">
        <v>130.69999999999999</v>
      </c>
      <c r="J45" s="91">
        <v>136</v>
      </c>
      <c r="K45" s="94">
        <v>208.4</v>
      </c>
      <c r="L45" s="94">
        <v>206.3</v>
      </c>
      <c r="M45" s="91">
        <v>208.7</v>
      </c>
      <c r="N45" s="94">
        <v>369.9</v>
      </c>
      <c r="O45" s="94">
        <v>339.8</v>
      </c>
      <c r="P45" s="91">
        <v>380</v>
      </c>
      <c r="Q45" s="94">
        <v>679.5</v>
      </c>
      <c r="R45" s="94">
        <v>633</v>
      </c>
      <c r="S45" s="91">
        <v>676</v>
      </c>
      <c r="T45" s="91">
        <v>1977.2</v>
      </c>
      <c r="U45" s="91">
        <v>1718.2</v>
      </c>
      <c r="V45" s="93">
        <v>1908.8</v>
      </c>
      <c r="W45" s="91">
        <v>138.6</v>
      </c>
      <c r="X45" s="91">
        <v>130.69999999999999</v>
      </c>
      <c r="Y45" s="94">
        <v>144.6</v>
      </c>
      <c r="Z45" s="91">
        <v>32</v>
      </c>
      <c r="AA45" s="91">
        <v>30.4</v>
      </c>
      <c r="AB45" s="94">
        <v>32.5</v>
      </c>
      <c r="AC45" s="94">
        <v>188.3</v>
      </c>
      <c r="AD45" s="94">
        <v>187.1</v>
      </c>
      <c r="AE45" s="91">
        <v>201.1</v>
      </c>
      <c r="AF45" s="94">
        <v>294.39999999999998</v>
      </c>
      <c r="AG45" s="94">
        <v>292.7</v>
      </c>
      <c r="AH45" s="91">
        <v>293.8</v>
      </c>
      <c r="AI45" s="91">
        <v>497.6</v>
      </c>
      <c r="AJ45" s="91">
        <v>448.8</v>
      </c>
      <c r="AK45" s="91">
        <v>518.20000000000005</v>
      </c>
      <c r="AL45" s="91">
        <v>868.3</v>
      </c>
      <c r="AM45" s="91">
        <v>809.3</v>
      </c>
      <c r="AN45" s="91">
        <v>848.4</v>
      </c>
      <c r="AO45" s="91">
        <v>2315.3000000000002</v>
      </c>
      <c r="AP45" s="91">
        <v>2016</v>
      </c>
      <c r="AQ45" s="93">
        <v>2245.9</v>
      </c>
      <c r="AR45" s="91">
        <v>125</v>
      </c>
      <c r="AS45" s="91">
        <v>117.5</v>
      </c>
      <c r="AT45" s="94">
        <v>129</v>
      </c>
      <c r="AU45" s="91">
        <v>13.2</v>
      </c>
      <c r="AV45" s="91">
        <v>14.7</v>
      </c>
      <c r="AW45" s="94">
        <v>14.2</v>
      </c>
      <c r="AX45" s="94">
        <v>79.8</v>
      </c>
      <c r="AY45" s="94">
        <v>82.7</v>
      </c>
      <c r="AZ45" s="91">
        <v>80.900000000000006</v>
      </c>
      <c r="BA45" s="94">
        <v>141.19999999999999</v>
      </c>
      <c r="BB45" s="94">
        <v>138.5</v>
      </c>
      <c r="BC45" s="91">
        <v>141.1</v>
      </c>
      <c r="BD45" s="91">
        <v>277.2</v>
      </c>
      <c r="BE45" s="91">
        <v>260.7</v>
      </c>
      <c r="BF45" s="91">
        <v>279.7</v>
      </c>
      <c r="BG45" s="91">
        <v>560.5</v>
      </c>
      <c r="BH45" s="91">
        <v>520.5</v>
      </c>
      <c r="BI45" s="91">
        <v>565.79999999999995</v>
      </c>
      <c r="BJ45" s="91">
        <v>1817</v>
      </c>
      <c r="BK45" s="91">
        <v>1576.3</v>
      </c>
      <c r="BL45" s="93">
        <v>1746.4</v>
      </c>
    </row>
    <row r="46" spans="1:64">
      <c r="A46" s="85">
        <v>43931</v>
      </c>
      <c r="B46" s="91">
        <v>134.5</v>
      </c>
      <c r="C46" s="91">
        <v>126.9</v>
      </c>
      <c r="D46" s="94">
        <v>139.9</v>
      </c>
      <c r="E46" s="91">
        <v>23.1</v>
      </c>
      <c r="F46" s="91">
        <v>23</v>
      </c>
      <c r="G46" s="94">
        <v>23.8</v>
      </c>
      <c r="H46" s="94">
        <v>133.6</v>
      </c>
      <c r="I46" s="94">
        <v>133.9</v>
      </c>
      <c r="J46" s="91">
        <v>140.30000000000001</v>
      </c>
      <c r="K46" s="94">
        <v>214.2</v>
      </c>
      <c r="L46" s="94">
        <v>211.2</v>
      </c>
      <c r="M46" s="91">
        <v>213.1</v>
      </c>
      <c r="N46" s="94">
        <v>377.9</v>
      </c>
      <c r="O46" s="94">
        <v>350.6</v>
      </c>
      <c r="P46" s="91">
        <v>389.8</v>
      </c>
      <c r="Q46" s="94">
        <v>693.9</v>
      </c>
      <c r="R46" s="94">
        <v>650.4</v>
      </c>
      <c r="S46" s="91">
        <v>690.4</v>
      </c>
      <c r="T46" s="91">
        <v>2017.2</v>
      </c>
      <c r="U46" s="91">
        <v>1756.8</v>
      </c>
      <c r="V46" s="93">
        <v>1958.1</v>
      </c>
      <c r="W46" s="91">
        <v>142</v>
      </c>
      <c r="X46" s="91">
        <v>133.80000000000001</v>
      </c>
      <c r="Y46" s="94">
        <v>148.1</v>
      </c>
      <c r="Z46" s="91">
        <v>33</v>
      </c>
      <c r="AA46" s="91">
        <v>31.2</v>
      </c>
      <c r="AB46" s="94">
        <v>33.4</v>
      </c>
      <c r="AC46" s="94">
        <v>194.6</v>
      </c>
      <c r="AD46" s="94">
        <v>192.1</v>
      </c>
      <c r="AE46" s="91">
        <v>207</v>
      </c>
      <c r="AF46" s="94">
        <v>303.10000000000002</v>
      </c>
      <c r="AG46" s="94">
        <v>298.7</v>
      </c>
      <c r="AH46" s="91">
        <v>300.3</v>
      </c>
      <c r="AI46" s="91">
        <v>508.3</v>
      </c>
      <c r="AJ46" s="91">
        <v>464.9</v>
      </c>
      <c r="AK46" s="91">
        <v>529.20000000000005</v>
      </c>
      <c r="AL46" s="91">
        <v>884.6</v>
      </c>
      <c r="AM46" s="91">
        <v>828.3</v>
      </c>
      <c r="AN46" s="91">
        <v>866.5</v>
      </c>
      <c r="AO46" s="91">
        <v>2363.4</v>
      </c>
      <c r="AP46" s="91">
        <v>2052</v>
      </c>
      <c r="AQ46" s="93">
        <v>2300.1999999999998</v>
      </c>
      <c r="AR46" s="91">
        <v>127.8</v>
      </c>
      <c r="AS46" s="91">
        <v>120.7</v>
      </c>
      <c r="AT46" s="94">
        <v>132.5</v>
      </c>
      <c r="AU46" s="91">
        <v>13.7</v>
      </c>
      <c r="AV46" s="91">
        <v>15.1</v>
      </c>
      <c r="AW46" s="94">
        <v>14.7</v>
      </c>
      <c r="AX46" s="94">
        <v>81.599999999999994</v>
      </c>
      <c r="AY46" s="94">
        <v>84.5</v>
      </c>
      <c r="AZ46" s="91">
        <v>83.9</v>
      </c>
      <c r="BA46" s="94">
        <v>144.6</v>
      </c>
      <c r="BB46" s="94">
        <v>142.5</v>
      </c>
      <c r="BC46" s="91">
        <v>143.69999999999999</v>
      </c>
      <c r="BD46" s="91">
        <v>283.3</v>
      </c>
      <c r="BE46" s="91">
        <v>267.60000000000002</v>
      </c>
      <c r="BF46" s="91">
        <v>288.5</v>
      </c>
      <c r="BG46" s="91">
        <v>573.6</v>
      </c>
      <c r="BH46" s="91">
        <v>536.9</v>
      </c>
      <c r="BI46" s="91">
        <v>577.79999999999995</v>
      </c>
      <c r="BJ46" s="91">
        <v>1853.2</v>
      </c>
      <c r="BK46" s="91">
        <v>1616.3</v>
      </c>
      <c r="BL46" s="93">
        <v>1793.2</v>
      </c>
    </row>
    <row r="47" spans="1:64">
      <c r="A47" s="85">
        <v>43932</v>
      </c>
      <c r="B47" s="91">
        <v>137.69999999999999</v>
      </c>
      <c r="C47" s="91">
        <v>129.80000000000001</v>
      </c>
      <c r="D47" s="94">
        <v>143.19999999999999</v>
      </c>
      <c r="E47" s="91">
        <v>23.7</v>
      </c>
      <c r="F47" s="91">
        <v>23.5</v>
      </c>
      <c r="G47" s="94">
        <v>24.3</v>
      </c>
      <c r="H47" s="94">
        <v>137.4</v>
      </c>
      <c r="I47" s="94">
        <v>137</v>
      </c>
      <c r="J47" s="91">
        <v>142.19999999999999</v>
      </c>
      <c r="K47" s="94">
        <v>219.2</v>
      </c>
      <c r="L47" s="94">
        <v>217.1</v>
      </c>
      <c r="M47" s="91">
        <v>218.5</v>
      </c>
      <c r="N47" s="94">
        <v>387.3</v>
      </c>
      <c r="O47" s="94">
        <v>359.7</v>
      </c>
      <c r="P47" s="91">
        <v>397.4</v>
      </c>
      <c r="Q47" s="94">
        <v>709</v>
      </c>
      <c r="R47" s="94">
        <v>664.6</v>
      </c>
      <c r="S47" s="91">
        <v>711.7</v>
      </c>
      <c r="T47" s="91">
        <v>2064.9</v>
      </c>
      <c r="U47" s="91">
        <v>1795.8</v>
      </c>
      <c r="V47" s="93">
        <v>2007.1</v>
      </c>
      <c r="W47" s="91">
        <v>145.4</v>
      </c>
      <c r="X47" s="91">
        <v>136.9</v>
      </c>
      <c r="Y47" s="94">
        <v>151.6</v>
      </c>
      <c r="Z47" s="91">
        <v>33.700000000000003</v>
      </c>
      <c r="AA47" s="91">
        <v>31.9</v>
      </c>
      <c r="AB47" s="94">
        <v>34</v>
      </c>
      <c r="AC47" s="94">
        <v>199.1</v>
      </c>
      <c r="AD47" s="94">
        <v>197</v>
      </c>
      <c r="AE47" s="91">
        <v>210.5</v>
      </c>
      <c r="AF47" s="94">
        <v>311.39999999999998</v>
      </c>
      <c r="AG47" s="94">
        <v>306.3</v>
      </c>
      <c r="AH47" s="91">
        <v>309</v>
      </c>
      <c r="AI47" s="91">
        <v>522.79999999999995</v>
      </c>
      <c r="AJ47" s="91">
        <v>477.2</v>
      </c>
      <c r="AK47" s="91">
        <v>539.6</v>
      </c>
      <c r="AL47" s="91">
        <v>900.1</v>
      </c>
      <c r="AM47" s="91">
        <v>844.4</v>
      </c>
      <c r="AN47" s="91">
        <v>894.1</v>
      </c>
      <c r="AO47" s="91">
        <v>2419.9</v>
      </c>
      <c r="AP47" s="91">
        <v>2096.9</v>
      </c>
      <c r="AQ47" s="93">
        <v>2353.6</v>
      </c>
      <c r="AR47" s="91">
        <v>130.9</v>
      </c>
      <c r="AS47" s="91">
        <v>123.5</v>
      </c>
      <c r="AT47" s="94">
        <v>135.69999999999999</v>
      </c>
      <c r="AU47" s="91">
        <v>14.1</v>
      </c>
      <c r="AV47" s="91">
        <v>15.5</v>
      </c>
      <c r="AW47" s="94">
        <v>15</v>
      </c>
      <c r="AX47" s="94">
        <v>84.9</v>
      </c>
      <c r="AY47" s="94">
        <v>86</v>
      </c>
      <c r="AZ47" s="91">
        <v>84.5</v>
      </c>
      <c r="BA47" s="94">
        <v>147</v>
      </c>
      <c r="BB47" s="94">
        <v>147.19999999999999</v>
      </c>
      <c r="BC47" s="91">
        <v>146.6</v>
      </c>
      <c r="BD47" s="91">
        <v>289</v>
      </c>
      <c r="BE47" s="91">
        <v>274.5</v>
      </c>
      <c r="BF47" s="91">
        <v>294.10000000000002</v>
      </c>
      <c r="BG47" s="91">
        <v>588.5</v>
      </c>
      <c r="BH47" s="91">
        <v>549.9</v>
      </c>
      <c r="BI47" s="91">
        <v>595</v>
      </c>
      <c r="BJ47" s="91">
        <v>1896.7</v>
      </c>
      <c r="BK47" s="91">
        <v>1652.4</v>
      </c>
      <c r="BL47" s="93">
        <v>1840.1</v>
      </c>
    </row>
    <row r="48" spans="1:64">
      <c r="A48" s="85">
        <v>43933</v>
      </c>
      <c r="B48" s="91">
        <v>141.1</v>
      </c>
      <c r="C48" s="91">
        <v>132.69999999999999</v>
      </c>
      <c r="D48" s="91">
        <v>146.80000000000001</v>
      </c>
      <c r="E48" s="91">
        <v>24.3</v>
      </c>
      <c r="F48" s="91">
        <v>23.9</v>
      </c>
      <c r="G48" s="91">
        <v>24.8</v>
      </c>
      <c r="H48" s="91">
        <v>140.69999999999999</v>
      </c>
      <c r="I48" s="91">
        <v>140.1</v>
      </c>
      <c r="J48" s="91">
        <v>145</v>
      </c>
      <c r="K48" s="91">
        <v>223.6</v>
      </c>
      <c r="L48" s="91">
        <v>222.1</v>
      </c>
      <c r="M48" s="91">
        <v>223.8</v>
      </c>
      <c r="N48" s="91">
        <v>396.9</v>
      </c>
      <c r="O48" s="91">
        <v>367.7</v>
      </c>
      <c r="P48" s="91">
        <v>407.1</v>
      </c>
      <c r="Q48" s="91">
        <v>727.6</v>
      </c>
      <c r="R48" s="91">
        <v>679.7</v>
      </c>
      <c r="S48" s="91">
        <v>732.6</v>
      </c>
      <c r="T48" s="91">
        <v>2113.6999999999998</v>
      </c>
      <c r="U48" s="91">
        <v>1836.8</v>
      </c>
      <c r="V48" s="93">
        <v>2059.5</v>
      </c>
      <c r="W48" s="91">
        <v>149.1</v>
      </c>
      <c r="X48" s="91">
        <v>139.80000000000001</v>
      </c>
      <c r="Y48" s="94">
        <v>155.19999999999999</v>
      </c>
      <c r="Z48" s="91">
        <v>34.6</v>
      </c>
      <c r="AA48" s="91">
        <v>32.4</v>
      </c>
      <c r="AB48" s="94">
        <v>34.799999999999997</v>
      </c>
      <c r="AC48" s="94">
        <v>203.7</v>
      </c>
      <c r="AD48" s="94">
        <v>203</v>
      </c>
      <c r="AE48" s="91">
        <v>213</v>
      </c>
      <c r="AF48" s="94">
        <v>317.5</v>
      </c>
      <c r="AG48" s="94">
        <v>312.60000000000002</v>
      </c>
      <c r="AH48" s="91">
        <v>314.3</v>
      </c>
      <c r="AI48" s="91">
        <v>534</v>
      </c>
      <c r="AJ48" s="91">
        <v>485</v>
      </c>
      <c r="AK48" s="91">
        <v>550.1</v>
      </c>
      <c r="AL48" s="91">
        <v>924.6</v>
      </c>
      <c r="AM48" s="91">
        <v>864.9</v>
      </c>
      <c r="AN48" s="91">
        <v>923.8</v>
      </c>
      <c r="AO48" s="91">
        <v>2489.9</v>
      </c>
      <c r="AP48" s="91">
        <v>2141.9</v>
      </c>
      <c r="AQ48" s="93">
        <v>2414.6</v>
      </c>
      <c r="AR48" s="91">
        <v>133.9</v>
      </c>
      <c r="AS48" s="91">
        <v>126.4</v>
      </c>
      <c r="AT48" s="94">
        <v>139.4</v>
      </c>
      <c r="AU48" s="91">
        <v>14.4</v>
      </c>
      <c r="AV48" s="91">
        <v>15.8</v>
      </c>
      <c r="AW48" s="94">
        <v>15.3</v>
      </c>
      <c r="AX48" s="94">
        <v>87</v>
      </c>
      <c r="AY48" s="94">
        <v>86.6</v>
      </c>
      <c r="AZ48" s="91">
        <v>87.4</v>
      </c>
      <c r="BA48" s="94">
        <v>150.1</v>
      </c>
      <c r="BB48" s="94">
        <v>151.1</v>
      </c>
      <c r="BC48" s="91">
        <v>151.9</v>
      </c>
      <c r="BD48" s="91">
        <v>297.5</v>
      </c>
      <c r="BE48" s="91">
        <v>282.60000000000002</v>
      </c>
      <c r="BF48" s="91">
        <v>303.3</v>
      </c>
      <c r="BG48" s="91">
        <v>603.5</v>
      </c>
      <c r="BH48" s="91">
        <v>561.6</v>
      </c>
      <c r="BI48" s="91">
        <v>610.29999999999995</v>
      </c>
      <c r="BJ48" s="91">
        <v>1935.4</v>
      </c>
      <c r="BK48" s="91">
        <v>1691.4</v>
      </c>
      <c r="BL48" s="93">
        <v>1888.3</v>
      </c>
    </row>
    <row r="49" spans="1:64">
      <c r="A49" s="85">
        <v>43934</v>
      </c>
      <c r="B49" s="91">
        <v>144.30000000000001</v>
      </c>
      <c r="C49" s="91">
        <v>135.6</v>
      </c>
      <c r="D49" s="91">
        <v>150.4</v>
      </c>
      <c r="E49" s="91">
        <v>24.8</v>
      </c>
      <c r="F49" s="91">
        <v>24.6</v>
      </c>
      <c r="G49" s="91">
        <v>25.5</v>
      </c>
      <c r="H49" s="91">
        <v>143.1</v>
      </c>
      <c r="I49" s="91">
        <v>141.4</v>
      </c>
      <c r="J49" s="91">
        <v>148.5</v>
      </c>
      <c r="K49" s="91">
        <v>229.1</v>
      </c>
      <c r="L49" s="91">
        <v>227.5</v>
      </c>
      <c r="M49" s="91">
        <v>228</v>
      </c>
      <c r="N49" s="91">
        <v>404.2</v>
      </c>
      <c r="O49" s="91">
        <v>373.1</v>
      </c>
      <c r="P49" s="91">
        <v>416.4</v>
      </c>
      <c r="Q49" s="91">
        <v>747.1</v>
      </c>
      <c r="R49" s="91">
        <v>696.2</v>
      </c>
      <c r="S49" s="91">
        <v>752.7</v>
      </c>
      <c r="T49" s="91">
        <v>2163.1</v>
      </c>
      <c r="U49" s="91">
        <v>1876.1</v>
      </c>
      <c r="V49" s="34">
        <v>2108.1</v>
      </c>
      <c r="W49" s="97">
        <v>152.19999999999999</v>
      </c>
      <c r="X49" s="97">
        <v>142.9</v>
      </c>
      <c r="Y49" s="97">
        <v>158.9</v>
      </c>
      <c r="Z49" s="97">
        <v>35.4</v>
      </c>
      <c r="AA49" s="97">
        <v>33.4</v>
      </c>
      <c r="AB49" s="97">
        <v>35.799999999999997</v>
      </c>
      <c r="AC49" s="97">
        <v>206.8</v>
      </c>
      <c r="AD49" s="97">
        <v>204.7</v>
      </c>
      <c r="AE49" s="97">
        <v>218.2</v>
      </c>
      <c r="AF49" s="97">
        <v>326.3</v>
      </c>
      <c r="AG49" s="97">
        <v>322.3</v>
      </c>
      <c r="AH49" s="97">
        <v>318.8</v>
      </c>
      <c r="AI49" s="97">
        <v>542.4</v>
      </c>
      <c r="AJ49" s="97">
        <v>491.7</v>
      </c>
      <c r="AK49" s="97">
        <v>562.20000000000005</v>
      </c>
      <c r="AL49" s="97">
        <v>947.5</v>
      </c>
      <c r="AM49" s="97">
        <v>883.9</v>
      </c>
      <c r="AN49" s="97">
        <v>952.9</v>
      </c>
      <c r="AO49" s="97">
        <v>2535.9</v>
      </c>
      <c r="AP49" s="97">
        <v>2187.8000000000002</v>
      </c>
      <c r="AQ49" s="98">
        <v>2467</v>
      </c>
      <c r="AR49" s="97">
        <v>137.19999999999999</v>
      </c>
      <c r="AS49" s="97">
        <v>129</v>
      </c>
      <c r="AT49" s="97">
        <v>142.80000000000001</v>
      </c>
      <c r="AU49" s="97">
        <v>14.7</v>
      </c>
      <c r="AV49" s="97">
        <v>16.2</v>
      </c>
      <c r="AW49" s="97">
        <v>15.7</v>
      </c>
      <c r="AX49" s="97">
        <v>88.8</v>
      </c>
      <c r="AY49" s="97">
        <v>87.5</v>
      </c>
      <c r="AZ49" s="97">
        <v>89.5</v>
      </c>
      <c r="BA49" s="97">
        <v>153.1</v>
      </c>
      <c r="BB49" s="97">
        <v>153.1</v>
      </c>
      <c r="BC49" s="97">
        <v>155.80000000000001</v>
      </c>
      <c r="BD49" s="97">
        <v>304</v>
      </c>
      <c r="BE49" s="97">
        <v>287.10000000000002</v>
      </c>
      <c r="BF49" s="97">
        <v>310.5</v>
      </c>
      <c r="BG49" s="97">
        <v>620.70000000000005</v>
      </c>
      <c r="BH49" s="97">
        <v>576.5</v>
      </c>
      <c r="BI49" s="97">
        <v>624.70000000000005</v>
      </c>
      <c r="BJ49" s="97">
        <v>1986.4</v>
      </c>
      <c r="BK49" s="97">
        <v>1727.6</v>
      </c>
      <c r="BL49" s="98">
        <v>1935.2</v>
      </c>
    </row>
    <row r="50" spans="1:64">
      <c r="A50" s="85">
        <v>43935</v>
      </c>
      <c r="B50" s="91">
        <v>147.4</v>
      </c>
      <c r="C50" s="91">
        <v>138.5</v>
      </c>
      <c r="D50" s="91">
        <v>153.69999999999999</v>
      </c>
      <c r="E50" s="91">
        <v>25.4</v>
      </c>
      <c r="F50" s="91">
        <v>24.9</v>
      </c>
      <c r="G50" s="91">
        <v>25.9</v>
      </c>
      <c r="H50" s="91">
        <v>146.30000000000001</v>
      </c>
      <c r="I50" s="91">
        <v>144.1</v>
      </c>
      <c r="J50" s="91">
        <v>151.69999999999999</v>
      </c>
      <c r="K50" s="91">
        <v>234.9</v>
      </c>
      <c r="L50" s="91">
        <v>231.6</v>
      </c>
      <c r="M50" s="91">
        <v>233.4</v>
      </c>
      <c r="N50" s="91">
        <v>410.6</v>
      </c>
      <c r="O50" s="91">
        <v>379.4</v>
      </c>
      <c r="P50" s="91">
        <v>429.3</v>
      </c>
      <c r="Q50" s="91">
        <v>761.7</v>
      </c>
      <c r="R50" s="91">
        <v>713.3</v>
      </c>
      <c r="S50" s="91">
        <v>770.8</v>
      </c>
      <c r="T50" s="91">
        <v>2211.8000000000002</v>
      </c>
      <c r="U50" s="91">
        <v>1924.1</v>
      </c>
      <c r="V50" s="34">
        <v>2151.5</v>
      </c>
      <c r="W50" s="97">
        <v>155.4</v>
      </c>
      <c r="X50" s="97">
        <v>145.80000000000001</v>
      </c>
      <c r="Y50" s="97">
        <v>162.6</v>
      </c>
      <c r="Z50" s="97">
        <v>36.200000000000003</v>
      </c>
      <c r="AA50" s="97">
        <v>33.9</v>
      </c>
      <c r="AB50" s="97">
        <v>36.4</v>
      </c>
      <c r="AC50" s="97">
        <v>210.7</v>
      </c>
      <c r="AD50" s="97">
        <v>209.3</v>
      </c>
      <c r="AE50" s="97">
        <v>222.1</v>
      </c>
      <c r="AF50" s="97">
        <v>334.1</v>
      </c>
      <c r="AG50" s="97">
        <v>327</v>
      </c>
      <c r="AH50" s="97">
        <v>326.60000000000002</v>
      </c>
      <c r="AI50" s="97">
        <v>552.5</v>
      </c>
      <c r="AJ50" s="97">
        <v>500.7</v>
      </c>
      <c r="AK50" s="97">
        <v>582.5</v>
      </c>
      <c r="AL50" s="97">
        <v>963.8</v>
      </c>
      <c r="AM50" s="97">
        <v>908</v>
      </c>
      <c r="AN50" s="97">
        <v>974.7</v>
      </c>
      <c r="AO50" s="97">
        <v>2593.4</v>
      </c>
      <c r="AP50" s="97">
        <v>2239.8000000000002</v>
      </c>
      <c r="AQ50" s="98">
        <v>2522.3000000000002</v>
      </c>
      <c r="AR50" s="97">
        <v>140.19999999999999</v>
      </c>
      <c r="AS50" s="97">
        <v>132</v>
      </c>
      <c r="AT50" s="97">
        <v>145.80000000000001</v>
      </c>
      <c r="AU50" s="97">
        <v>15.1</v>
      </c>
      <c r="AV50" s="97">
        <v>16.399999999999999</v>
      </c>
      <c r="AW50" s="97">
        <v>15.9</v>
      </c>
      <c r="AX50" s="97">
        <v>91.4</v>
      </c>
      <c r="AY50" s="97">
        <v>88.7</v>
      </c>
      <c r="AZ50" s="97">
        <v>92.2</v>
      </c>
      <c r="BA50" s="97">
        <v>157.19999999999999</v>
      </c>
      <c r="BB50" s="97">
        <v>156.80000000000001</v>
      </c>
      <c r="BC50" s="97">
        <v>159.4</v>
      </c>
      <c r="BD50" s="97">
        <v>307.7</v>
      </c>
      <c r="BE50" s="97">
        <v>291.5</v>
      </c>
      <c r="BF50" s="97">
        <v>318.10000000000002</v>
      </c>
      <c r="BG50" s="97">
        <v>634.29999999999995</v>
      </c>
      <c r="BH50" s="97">
        <v>589.1</v>
      </c>
      <c r="BI50" s="97">
        <v>640.5</v>
      </c>
      <c r="BJ50" s="97">
        <v>2031</v>
      </c>
      <c r="BK50" s="97">
        <v>1773.8</v>
      </c>
      <c r="BL50" s="98">
        <v>1972.8</v>
      </c>
    </row>
    <row r="51" spans="1:64">
      <c r="A51" s="85">
        <v>43936</v>
      </c>
      <c r="B51" s="91">
        <v>150.69999999999999</v>
      </c>
      <c r="C51" s="91">
        <v>141.6</v>
      </c>
      <c r="D51" s="91">
        <v>157</v>
      </c>
      <c r="E51" s="91">
        <v>25.9</v>
      </c>
      <c r="F51" s="91">
        <v>25.5</v>
      </c>
      <c r="G51" s="91">
        <v>26.5</v>
      </c>
      <c r="H51" s="91">
        <v>149.1</v>
      </c>
      <c r="I51" s="91">
        <v>146.69999999999999</v>
      </c>
      <c r="J51" s="91">
        <v>154.1</v>
      </c>
      <c r="K51" s="91">
        <v>238.3</v>
      </c>
      <c r="L51" s="91">
        <v>235.3</v>
      </c>
      <c r="M51" s="91">
        <v>239.1</v>
      </c>
      <c r="N51" s="91">
        <v>420.9</v>
      </c>
      <c r="O51" s="91">
        <v>389.8</v>
      </c>
      <c r="P51" s="91">
        <v>435.8</v>
      </c>
      <c r="Q51" s="91">
        <v>780</v>
      </c>
      <c r="R51" s="91">
        <v>729.3</v>
      </c>
      <c r="S51" s="91">
        <v>788.7</v>
      </c>
      <c r="T51" s="91">
        <v>2262.6</v>
      </c>
      <c r="U51" s="91">
        <v>1967.6</v>
      </c>
      <c r="V51" s="34">
        <v>2200.1999999999998</v>
      </c>
      <c r="W51" s="97">
        <v>158.69999999999999</v>
      </c>
      <c r="X51" s="97">
        <v>149</v>
      </c>
      <c r="Y51" s="97">
        <v>165.9</v>
      </c>
      <c r="Z51" s="97">
        <v>36.799999999999997</v>
      </c>
      <c r="AA51" s="97">
        <v>34.799999999999997</v>
      </c>
      <c r="AB51" s="97">
        <v>37.4</v>
      </c>
      <c r="AC51" s="97">
        <v>214.9</v>
      </c>
      <c r="AD51" s="97">
        <v>213.9</v>
      </c>
      <c r="AE51" s="97">
        <v>224.5</v>
      </c>
      <c r="AF51" s="97">
        <v>337.6</v>
      </c>
      <c r="AG51" s="97">
        <v>332</v>
      </c>
      <c r="AH51" s="97">
        <v>332.4</v>
      </c>
      <c r="AI51" s="97">
        <v>567</v>
      </c>
      <c r="AJ51" s="97">
        <v>512.9</v>
      </c>
      <c r="AK51" s="97">
        <v>590.20000000000005</v>
      </c>
      <c r="AL51" s="97">
        <v>989</v>
      </c>
      <c r="AM51" s="97">
        <v>925.5</v>
      </c>
      <c r="AN51" s="97">
        <v>1000.1</v>
      </c>
      <c r="AO51" s="97">
        <v>2650.9</v>
      </c>
      <c r="AP51" s="97">
        <v>2285.6999999999998</v>
      </c>
      <c r="AQ51" s="98">
        <v>2572.9</v>
      </c>
      <c r="AR51" s="97">
        <v>143.5</v>
      </c>
      <c r="AS51" s="97">
        <v>135</v>
      </c>
      <c r="AT51" s="97">
        <v>149.1</v>
      </c>
      <c r="AU51" s="97">
        <v>15.5</v>
      </c>
      <c r="AV51" s="97">
        <v>16.7</v>
      </c>
      <c r="AW51" s="97">
        <v>16.100000000000001</v>
      </c>
      <c r="AX51" s="97">
        <v>92.9</v>
      </c>
      <c r="AY51" s="97">
        <v>89.6</v>
      </c>
      <c r="AZ51" s="97">
        <v>94.5</v>
      </c>
      <c r="BA51" s="97">
        <v>160.69999999999999</v>
      </c>
      <c r="BB51" s="97">
        <v>159.4</v>
      </c>
      <c r="BC51" s="97">
        <v>164.9</v>
      </c>
      <c r="BD51" s="97">
        <v>315</v>
      </c>
      <c r="BE51" s="97">
        <v>300.39999999999998</v>
      </c>
      <c r="BF51" s="97">
        <v>323.7</v>
      </c>
      <c r="BG51" s="97">
        <v>648.29999999999995</v>
      </c>
      <c r="BH51" s="97">
        <v>604</v>
      </c>
      <c r="BI51" s="97">
        <v>653.5</v>
      </c>
      <c r="BJ51" s="97">
        <v>2078.5</v>
      </c>
      <c r="BK51" s="97">
        <v>1816.1</v>
      </c>
      <c r="BL51" s="98">
        <v>2020.6</v>
      </c>
    </row>
    <row r="52" spans="1:64">
      <c r="A52" s="85">
        <v>43937</v>
      </c>
      <c r="B52" s="91">
        <v>153.80000000000001</v>
      </c>
      <c r="C52" s="91">
        <v>144.69999999999999</v>
      </c>
      <c r="D52" s="91">
        <v>160.4</v>
      </c>
      <c r="E52" s="91">
        <v>26.5</v>
      </c>
      <c r="F52" s="91">
        <v>26.2</v>
      </c>
      <c r="G52" s="91">
        <v>27.1</v>
      </c>
      <c r="H52" s="91">
        <v>152.4</v>
      </c>
      <c r="I52" s="91">
        <v>148.80000000000001</v>
      </c>
      <c r="J52" s="91">
        <v>156.80000000000001</v>
      </c>
      <c r="K52" s="91">
        <v>242.2</v>
      </c>
      <c r="L52" s="91">
        <v>239.8</v>
      </c>
      <c r="M52" s="91">
        <v>244.9</v>
      </c>
      <c r="N52" s="91">
        <v>428.7</v>
      </c>
      <c r="O52" s="91">
        <v>398.7</v>
      </c>
      <c r="P52" s="91">
        <v>444.6</v>
      </c>
      <c r="Q52" s="91">
        <v>796.3</v>
      </c>
      <c r="R52" s="91">
        <v>744.3</v>
      </c>
      <c r="S52" s="91">
        <v>808.2</v>
      </c>
      <c r="T52" s="91">
        <v>2310.6</v>
      </c>
      <c r="U52" s="91">
        <v>2010.5</v>
      </c>
      <c r="V52" s="34">
        <v>2244.5</v>
      </c>
      <c r="W52" s="97">
        <v>161.80000000000001</v>
      </c>
      <c r="X52" s="97">
        <v>152</v>
      </c>
      <c r="Y52" s="97">
        <v>169.5</v>
      </c>
      <c r="Z52" s="97">
        <v>37.6</v>
      </c>
      <c r="AA52" s="97">
        <v>35.700000000000003</v>
      </c>
      <c r="AB52" s="97">
        <v>38.200000000000003</v>
      </c>
      <c r="AC52" s="97">
        <v>219.5</v>
      </c>
      <c r="AD52" s="97">
        <v>218.1</v>
      </c>
      <c r="AE52" s="97">
        <v>228.4</v>
      </c>
      <c r="AF52" s="97">
        <v>342.9</v>
      </c>
      <c r="AG52" s="97">
        <v>337.5</v>
      </c>
      <c r="AH52" s="97">
        <v>341</v>
      </c>
      <c r="AI52" s="97">
        <v>578.79999999999995</v>
      </c>
      <c r="AJ52" s="97">
        <v>524.70000000000005</v>
      </c>
      <c r="AK52" s="97">
        <v>599</v>
      </c>
      <c r="AL52" s="97">
        <v>1009.7</v>
      </c>
      <c r="AM52" s="97">
        <v>940.9</v>
      </c>
      <c r="AN52" s="97">
        <v>1025.5</v>
      </c>
      <c r="AO52" s="97">
        <v>2700</v>
      </c>
      <c r="AP52" s="97">
        <v>2328.6999999999998</v>
      </c>
      <c r="AQ52" s="98">
        <v>2627.2</v>
      </c>
      <c r="AR52" s="97">
        <v>146.6</v>
      </c>
      <c r="AS52" s="97">
        <v>138.1</v>
      </c>
      <c r="AT52" s="97">
        <v>152.30000000000001</v>
      </c>
      <c r="AU52" s="97">
        <v>15.8</v>
      </c>
      <c r="AV52" s="97">
        <v>17.2</v>
      </c>
      <c r="AW52" s="97">
        <v>16.5</v>
      </c>
      <c r="AX52" s="97">
        <v>95.3</v>
      </c>
      <c r="AY52" s="97">
        <v>89.9</v>
      </c>
      <c r="AZ52" s="97">
        <v>96.3</v>
      </c>
      <c r="BA52" s="97">
        <v>163.4</v>
      </c>
      <c r="BB52" s="97">
        <v>163.1</v>
      </c>
      <c r="BC52" s="97">
        <v>168.5</v>
      </c>
      <c r="BD52" s="97">
        <v>319.89999999999998</v>
      </c>
      <c r="BE52" s="97">
        <v>307.3</v>
      </c>
      <c r="BF52" s="97">
        <v>332.4</v>
      </c>
      <c r="BG52" s="97">
        <v>661.8</v>
      </c>
      <c r="BH52" s="97">
        <v>618.9</v>
      </c>
      <c r="BI52" s="97">
        <v>669.3</v>
      </c>
      <c r="BJ52" s="97">
        <v>2126.1</v>
      </c>
      <c r="BK52" s="97">
        <v>1858.9</v>
      </c>
      <c r="BL52" s="98">
        <v>2060.1</v>
      </c>
    </row>
    <row r="53" spans="1:64">
      <c r="A53" s="85">
        <v>43938</v>
      </c>
      <c r="B53" s="91">
        <v>156.9</v>
      </c>
      <c r="C53" s="91">
        <v>147.80000000000001</v>
      </c>
      <c r="D53" s="91">
        <v>163.80000000000001</v>
      </c>
      <c r="E53" s="91">
        <v>27.1</v>
      </c>
      <c r="F53" s="91">
        <v>26.9</v>
      </c>
      <c r="G53" s="91">
        <v>27.6</v>
      </c>
      <c r="H53" s="91">
        <v>154.69999999999999</v>
      </c>
      <c r="I53" s="91">
        <v>152.19999999999999</v>
      </c>
      <c r="J53" s="91">
        <v>159.9</v>
      </c>
      <c r="K53" s="91">
        <v>248.3</v>
      </c>
      <c r="L53" s="91">
        <v>244.2</v>
      </c>
      <c r="M53" s="91">
        <v>249.6</v>
      </c>
      <c r="N53" s="91">
        <v>437.2</v>
      </c>
      <c r="O53" s="91">
        <v>409</v>
      </c>
      <c r="P53" s="91">
        <v>455.7</v>
      </c>
      <c r="Q53" s="91">
        <v>813.2</v>
      </c>
      <c r="R53" s="91">
        <v>760</v>
      </c>
      <c r="S53" s="91">
        <v>825.5</v>
      </c>
      <c r="T53" s="91">
        <v>2354</v>
      </c>
      <c r="U53" s="91">
        <v>2050.1</v>
      </c>
      <c r="V53" s="34">
        <v>2292.9</v>
      </c>
      <c r="W53" s="97">
        <v>165.1</v>
      </c>
      <c r="X53" s="97">
        <v>155.30000000000001</v>
      </c>
      <c r="Y53" s="97">
        <v>172.8</v>
      </c>
      <c r="Z53" s="97">
        <v>38.5</v>
      </c>
      <c r="AA53" s="97">
        <v>36.5</v>
      </c>
      <c r="AB53" s="97">
        <v>38.9</v>
      </c>
      <c r="AC53" s="97">
        <v>221.9</v>
      </c>
      <c r="AD53" s="97">
        <v>223.4</v>
      </c>
      <c r="AE53" s="97">
        <v>232.3</v>
      </c>
      <c r="AF53" s="97">
        <v>349.9</v>
      </c>
      <c r="AG53" s="97">
        <v>344.7</v>
      </c>
      <c r="AH53" s="97">
        <v>347.6</v>
      </c>
      <c r="AI53" s="97">
        <v>590</v>
      </c>
      <c r="AJ53" s="97">
        <v>535.79999999999995</v>
      </c>
      <c r="AK53" s="97">
        <v>613.29999999999995</v>
      </c>
      <c r="AL53" s="97">
        <v>1033.4000000000001</v>
      </c>
      <c r="AM53" s="97">
        <v>962.1</v>
      </c>
      <c r="AN53" s="97">
        <v>1047.9000000000001</v>
      </c>
      <c r="AO53" s="97">
        <v>2752.3</v>
      </c>
      <c r="AP53" s="97">
        <v>2375.6</v>
      </c>
      <c r="AQ53" s="98">
        <v>2675.8</v>
      </c>
      <c r="AR53" s="97">
        <v>149.6</v>
      </c>
      <c r="AS53" s="97">
        <v>141.1</v>
      </c>
      <c r="AT53" s="97">
        <v>155.80000000000001</v>
      </c>
      <c r="AU53" s="97">
        <v>16.2</v>
      </c>
      <c r="AV53" s="97">
        <v>17.7</v>
      </c>
      <c r="AW53" s="97">
        <v>16.899999999999999</v>
      </c>
      <c r="AX53" s="97">
        <v>97.4</v>
      </c>
      <c r="AY53" s="97">
        <v>91.7</v>
      </c>
      <c r="AZ53" s="97">
        <v>98.7</v>
      </c>
      <c r="BA53" s="97">
        <v>168.9</v>
      </c>
      <c r="BB53" s="97">
        <v>165.4</v>
      </c>
      <c r="BC53" s="97">
        <v>171.8</v>
      </c>
      <c r="BD53" s="97">
        <v>326.39999999999998</v>
      </c>
      <c r="BE53" s="97">
        <v>317</v>
      </c>
      <c r="BF53" s="97">
        <v>341.2</v>
      </c>
      <c r="BG53" s="97">
        <v>674.4</v>
      </c>
      <c r="BH53" s="97">
        <v>631.1</v>
      </c>
      <c r="BI53" s="97">
        <v>683.2</v>
      </c>
      <c r="BJ53" s="97">
        <v>2165.1999999999998</v>
      </c>
      <c r="BK53" s="97">
        <v>1895.1</v>
      </c>
      <c r="BL53" s="98">
        <v>2108.3000000000002</v>
      </c>
    </row>
    <row r="54" spans="1:64">
      <c r="A54" s="85">
        <v>43939</v>
      </c>
      <c r="B54" s="91">
        <v>159.9</v>
      </c>
      <c r="C54" s="91">
        <v>150.4</v>
      </c>
      <c r="D54" s="91">
        <v>167</v>
      </c>
      <c r="E54" s="91">
        <v>27.6</v>
      </c>
      <c r="F54" s="91">
        <v>27.2</v>
      </c>
      <c r="G54" s="91">
        <v>28.1</v>
      </c>
      <c r="H54" s="91">
        <v>157.6</v>
      </c>
      <c r="I54" s="91">
        <v>156.80000000000001</v>
      </c>
      <c r="J54" s="91">
        <v>163.1</v>
      </c>
      <c r="K54" s="91">
        <v>251.6</v>
      </c>
      <c r="L54" s="91">
        <v>249.8</v>
      </c>
      <c r="M54" s="91">
        <v>254.9</v>
      </c>
      <c r="N54" s="91">
        <v>446.1</v>
      </c>
      <c r="O54" s="91">
        <v>417.7</v>
      </c>
      <c r="P54" s="91">
        <v>465.7</v>
      </c>
      <c r="Q54" s="91">
        <v>829.8</v>
      </c>
      <c r="R54" s="91">
        <v>770.8</v>
      </c>
      <c r="S54" s="91">
        <v>840.8</v>
      </c>
      <c r="T54" s="91">
        <v>2399</v>
      </c>
      <c r="U54" s="91">
        <v>2086.9</v>
      </c>
      <c r="V54" s="34">
        <v>2336.6</v>
      </c>
      <c r="W54" s="97">
        <v>168.2</v>
      </c>
      <c r="X54" s="97">
        <v>158.1</v>
      </c>
      <c r="Y54" s="97">
        <v>176.1</v>
      </c>
      <c r="Z54" s="97">
        <v>39.1</v>
      </c>
      <c r="AA54" s="97">
        <v>36.9</v>
      </c>
      <c r="AB54" s="97">
        <v>39.6</v>
      </c>
      <c r="AC54" s="97">
        <v>224.7</v>
      </c>
      <c r="AD54" s="97">
        <v>228.6</v>
      </c>
      <c r="AE54" s="97">
        <v>237.5</v>
      </c>
      <c r="AF54" s="97">
        <v>354.7</v>
      </c>
      <c r="AG54" s="97">
        <v>353.1</v>
      </c>
      <c r="AH54" s="97">
        <v>354.2</v>
      </c>
      <c r="AI54" s="97">
        <v>600.1</v>
      </c>
      <c r="AJ54" s="97">
        <v>549.20000000000005</v>
      </c>
      <c r="AK54" s="97">
        <v>624.29999999999995</v>
      </c>
      <c r="AL54" s="97">
        <v>1057.8</v>
      </c>
      <c r="AM54" s="97">
        <v>978.2</v>
      </c>
      <c r="AN54" s="97">
        <v>1066.8</v>
      </c>
      <c r="AO54" s="97">
        <v>2810.8</v>
      </c>
      <c r="AP54" s="97">
        <v>2419.6</v>
      </c>
      <c r="AQ54" s="98">
        <v>2728.2</v>
      </c>
      <c r="AR54" s="97">
        <v>152.4</v>
      </c>
      <c r="AS54" s="97">
        <v>143.5</v>
      </c>
      <c r="AT54" s="97">
        <v>158.9</v>
      </c>
      <c r="AU54" s="97">
        <v>16.600000000000001</v>
      </c>
      <c r="AV54" s="97">
        <v>17.899999999999999</v>
      </c>
      <c r="AW54" s="97">
        <v>17.2</v>
      </c>
      <c r="AX54" s="97">
        <v>100.4</v>
      </c>
      <c r="AY54" s="97">
        <v>95.5</v>
      </c>
      <c r="AZ54" s="97">
        <v>100.2</v>
      </c>
      <c r="BA54" s="97">
        <v>170.9</v>
      </c>
      <c r="BB54" s="97">
        <v>168.7</v>
      </c>
      <c r="BC54" s="97">
        <v>176</v>
      </c>
      <c r="BD54" s="97">
        <v>334.5</v>
      </c>
      <c r="BE54" s="97">
        <v>322.3</v>
      </c>
      <c r="BF54" s="97">
        <v>350.4</v>
      </c>
      <c r="BG54" s="97">
        <v>686.1</v>
      </c>
      <c r="BH54" s="97">
        <v>638.5</v>
      </c>
      <c r="BI54" s="97">
        <v>696.2</v>
      </c>
      <c r="BJ54" s="97">
        <v>2203.9</v>
      </c>
      <c r="BK54" s="97">
        <v>1928.4</v>
      </c>
      <c r="BL54" s="98">
        <v>2147.9</v>
      </c>
    </row>
    <row r="55" spans="1:64">
      <c r="A55" s="85">
        <v>43940</v>
      </c>
      <c r="B55" s="91">
        <v>163</v>
      </c>
      <c r="C55" s="91">
        <v>153.19999999999999</v>
      </c>
      <c r="D55" s="91">
        <v>170</v>
      </c>
      <c r="E55" s="91">
        <v>28.2</v>
      </c>
      <c r="F55" s="91">
        <v>27.6</v>
      </c>
      <c r="G55" s="91">
        <v>28.6</v>
      </c>
      <c r="H55" s="91">
        <v>161.19999999999999</v>
      </c>
      <c r="I55" s="91">
        <v>159.19999999999999</v>
      </c>
      <c r="J55" s="91">
        <v>165.4</v>
      </c>
      <c r="K55" s="91">
        <v>258.5</v>
      </c>
      <c r="L55" s="91">
        <v>254.6</v>
      </c>
      <c r="M55" s="91">
        <v>258.60000000000002</v>
      </c>
      <c r="N55" s="91">
        <v>454.8</v>
      </c>
      <c r="O55" s="91">
        <v>424.5</v>
      </c>
      <c r="P55" s="91">
        <v>472.4</v>
      </c>
      <c r="Q55" s="91">
        <v>847.6</v>
      </c>
      <c r="R55" s="91">
        <v>788.2</v>
      </c>
      <c r="S55" s="91">
        <v>856.9</v>
      </c>
      <c r="T55" s="91">
        <v>2438</v>
      </c>
      <c r="U55" s="91">
        <v>2125.1999999999998</v>
      </c>
      <c r="V55" s="34">
        <v>2381.5</v>
      </c>
      <c r="W55" s="97">
        <v>171.6</v>
      </c>
      <c r="X55" s="97">
        <v>161</v>
      </c>
      <c r="Y55" s="97">
        <v>178.9</v>
      </c>
      <c r="Z55" s="97">
        <v>40</v>
      </c>
      <c r="AA55" s="97">
        <v>37.5</v>
      </c>
      <c r="AB55" s="97">
        <v>40.299999999999997</v>
      </c>
      <c r="AC55" s="97">
        <v>230</v>
      </c>
      <c r="AD55" s="97">
        <v>231.4</v>
      </c>
      <c r="AE55" s="97">
        <v>241.7</v>
      </c>
      <c r="AF55" s="97">
        <v>363</v>
      </c>
      <c r="AG55" s="97">
        <v>359.1</v>
      </c>
      <c r="AH55" s="97">
        <v>358.7</v>
      </c>
      <c r="AI55" s="97">
        <v>610.70000000000005</v>
      </c>
      <c r="AJ55" s="97">
        <v>559.79999999999995</v>
      </c>
      <c r="AK55" s="97">
        <v>634.20000000000005</v>
      </c>
      <c r="AL55" s="97">
        <v>1080.8</v>
      </c>
      <c r="AM55" s="97">
        <v>997.2</v>
      </c>
      <c r="AN55" s="97">
        <v>1085.7</v>
      </c>
      <c r="AO55" s="97">
        <v>2862</v>
      </c>
      <c r="AP55" s="97">
        <v>2464.6</v>
      </c>
      <c r="AQ55" s="98">
        <v>2765.4</v>
      </c>
      <c r="AR55" s="97">
        <v>155.19999999999999</v>
      </c>
      <c r="AS55" s="97">
        <v>146.30000000000001</v>
      </c>
      <c r="AT55" s="97">
        <v>162.1</v>
      </c>
      <c r="AU55" s="97">
        <v>16.899999999999999</v>
      </c>
      <c r="AV55" s="97">
        <v>18.2</v>
      </c>
      <c r="AW55" s="97">
        <v>17.5</v>
      </c>
      <c r="AX55" s="97">
        <v>102.5</v>
      </c>
      <c r="AY55" s="97">
        <v>97.6</v>
      </c>
      <c r="AZ55" s="97">
        <v>100.8</v>
      </c>
      <c r="BA55" s="97">
        <v>176.7</v>
      </c>
      <c r="BB55" s="97">
        <v>172.7</v>
      </c>
      <c r="BC55" s="97">
        <v>179</v>
      </c>
      <c r="BD55" s="97">
        <v>341.8</v>
      </c>
      <c r="BE55" s="97">
        <v>326.3</v>
      </c>
      <c r="BF55" s="97">
        <v>354.8</v>
      </c>
      <c r="BG55" s="97">
        <v>700.6</v>
      </c>
      <c r="BH55" s="97">
        <v>654.9</v>
      </c>
      <c r="BI55" s="97">
        <v>710.6</v>
      </c>
      <c r="BJ55" s="97">
        <v>2237.1</v>
      </c>
      <c r="BK55" s="97">
        <v>1963.6</v>
      </c>
      <c r="BL55" s="98">
        <v>2196.5</v>
      </c>
    </row>
    <row r="56" spans="1:64">
      <c r="A56" s="85">
        <v>43941</v>
      </c>
      <c r="B56" s="91">
        <v>166.1</v>
      </c>
      <c r="C56" s="91">
        <v>156.19999999999999</v>
      </c>
      <c r="D56" s="91">
        <v>173.4</v>
      </c>
      <c r="E56" s="91">
        <v>28.7</v>
      </c>
      <c r="F56" s="91">
        <v>28.3</v>
      </c>
      <c r="G56" s="91">
        <v>29.1</v>
      </c>
      <c r="H56" s="91">
        <v>164.5</v>
      </c>
      <c r="I56" s="91">
        <v>161.9</v>
      </c>
      <c r="J56" s="91">
        <v>168.2</v>
      </c>
      <c r="K56" s="91">
        <v>265</v>
      </c>
      <c r="L56" s="91">
        <v>259.8</v>
      </c>
      <c r="M56" s="91">
        <v>263.3</v>
      </c>
      <c r="N56" s="91">
        <v>462.4</v>
      </c>
      <c r="O56" s="91">
        <v>432</v>
      </c>
      <c r="P56" s="91">
        <v>482.3</v>
      </c>
      <c r="Q56" s="91">
        <v>861.6</v>
      </c>
      <c r="R56" s="91">
        <v>802.7</v>
      </c>
      <c r="S56" s="91">
        <v>876.1</v>
      </c>
      <c r="T56" s="91">
        <v>2487.4</v>
      </c>
      <c r="U56" s="91">
        <v>2165.5</v>
      </c>
      <c r="V56" s="34">
        <v>2431.6999999999998</v>
      </c>
      <c r="W56" s="97">
        <v>174.8</v>
      </c>
      <c r="X56" s="97">
        <v>164.3</v>
      </c>
      <c r="Y56" s="97">
        <v>182</v>
      </c>
      <c r="Z56" s="97">
        <v>40.6</v>
      </c>
      <c r="AA56" s="97">
        <v>38.299999999999997</v>
      </c>
      <c r="AB56" s="97">
        <v>41</v>
      </c>
      <c r="AC56" s="97">
        <v>235.2</v>
      </c>
      <c r="AD56" s="97">
        <v>235.3</v>
      </c>
      <c r="AE56" s="97">
        <v>245.6</v>
      </c>
      <c r="AF56" s="97">
        <v>371.7</v>
      </c>
      <c r="AG56" s="97">
        <v>366.7</v>
      </c>
      <c r="AH56" s="97">
        <v>364</v>
      </c>
      <c r="AI56" s="97">
        <v>619.70000000000005</v>
      </c>
      <c r="AJ56" s="97">
        <v>571</v>
      </c>
      <c r="AK56" s="97">
        <v>648</v>
      </c>
      <c r="AL56" s="97">
        <v>1100</v>
      </c>
      <c r="AM56" s="97">
        <v>1016.2</v>
      </c>
      <c r="AN56" s="97">
        <v>1105.3</v>
      </c>
      <c r="AO56" s="97">
        <v>2916.4</v>
      </c>
      <c r="AP56" s="97">
        <v>2517.5</v>
      </c>
      <c r="AQ56" s="98">
        <v>2814</v>
      </c>
      <c r="AR56" s="97">
        <v>158.4</v>
      </c>
      <c r="AS56" s="97">
        <v>149</v>
      </c>
      <c r="AT56" s="97">
        <v>165.7</v>
      </c>
      <c r="AU56" s="97">
        <v>17.3</v>
      </c>
      <c r="AV56" s="97">
        <v>18.7</v>
      </c>
      <c r="AW56" s="97">
        <v>17.8</v>
      </c>
      <c r="AX56" s="97">
        <v>104.3</v>
      </c>
      <c r="AY56" s="97">
        <v>99.4</v>
      </c>
      <c r="AZ56" s="97">
        <v>102.8</v>
      </c>
      <c r="BA56" s="97">
        <v>181.5</v>
      </c>
      <c r="BB56" s="97">
        <v>176</v>
      </c>
      <c r="BC56" s="97">
        <v>183.2</v>
      </c>
      <c r="BD56" s="97">
        <v>348.3</v>
      </c>
      <c r="BE56" s="97">
        <v>331.2</v>
      </c>
      <c r="BF56" s="97">
        <v>362</v>
      </c>
      <c r="BG56" s="97">
        <v>711.3</v>
      </c>
      <c r="BH56" s="97">
        <v>666.5</v>
      </c>
      <c r="BI56" s="97">
        <v>729.6</v>
      </c>
      <c r="BJ56" s="97">
        <v>2284.1</v>
      </c>
      <c r="BK56" s="97">
        <v>1997.9</v>
      </c>
      <c r="BL56" s="98">
        <v>2247.5</v>
      </c>
    </row>
    <row r="57" spans="1:64">
      <c r="A57" s="85">
        <v>43942</v>
      </c>
      <c r="B57" s="91">
        <v>169.2</v>
      </c>
      <c r="C57" s="91">
        <v>159.19999999999999</v>
      </c>
      <c r="D57" s="91">
        <v>176.5</v>
      </c>
      <c r="E57" s="91">
        <v>29.1</v>
      </c>
      <c r="F57" s="91">
        <v>28.9</v>
      </c>
      <c r="G57" s="91">
        <v>29.6</v>
      </c>
      <c r="H57" s="91">
        <v>167.5</v>
      </c>
      <c r="I57" s="91">
        <v>165.5</v>
      </c>
      <c r="J57" s="91">
        <v>172.4</v>
      </c>
      <c r="K57" s="91">
        <v>269.2</v>
      </c>
      <c r="L57" s="91">
        <v>263.89999999999998</v>
      </c>
      <c r="M57" s="91">
        <v>268</v>
      </c>
      <c r="N57" s="91">
        <v>471.3</v>
      </c>
      <c r="O57" s="91">
        <v>438.3</v>
      </c>
      <c r="P57" s="91">
        <v>490</v>
      </c>
      <c r="Q57" s="91">
        <v>881.4</v>
      </c>
      <c r="R57" s="91">
        <v>818.1</v>
      </c>
      <c r="S57" s="91">
        <v>887.5</v>
      </c>
      <c r="T57" s="91">
        <v>2531.8000000000002</v>
      </c>
      <c r="U57" s="91">
        <v>2210.6</v>
      </c>
      <c r="V57" s="34">
        <v>2478.1999999999998</v>
      </c>
      <c r="W57" s="97">
        <v>177.8</v>
      </c>
      <c r="X57" s="97">
        <v>167.6</v>
      </c>
      <c r="Y57" s="97">
        <v>185.2</v>
      </c>
      <c r="Z57" s="97">
        <v>41.3</v>
      </c>
      <c r="AA57" s="97">
        <v>39.200000000000003</v>
      </c>
      <c r="AB57" s="97">
        <v>41.7</v>
      </c>
      <c r="AC57" s="97">
        <v>238</v>
      </c>
      <c r="AD57" s="97">
        <v>241.3</v>
      </c>
      <c r="AE57" s="97">
        <v>251.9</v>
      </c>
      <c r="AF57" s="97">
        <v>377.8</v>
      </c>
      <c r="AG57" s="97">
        <v>372.2</v>
      </c>
      <c r="AH57" s="97">
        <v>370.6</v>
      </c>
      <c r="AI57" s="97">
        <v>630.29999999999995</v>
      </c>
      <c r="AJ57" s="97">
        <v>580.5</v>
      </c>
      <c r="AK57" s="97">
        <v>659.5</v>
      </c>
      <c r="AL57" s="97">
        <v>1125.9000000000001</v>
      </c>
      <c r="AM57" s="97">
        <v>1036.7</v>
      </c>
      <c r="AN57" s="97">
        <v>1114.7</v>
      </c>
      <c r="AO57" s="97">
        <v>2964.5</v>
      </c>
      <c r="AP57" s="97">
        <v>2569.5</v>
      </c>
      <c r="AQ57" s="98">
        <v>2869.3</v>
      </c>
      <c r="AR57" s="97">
        <v>161.4</v>
      </c>
      <c r="AS57" s="97">
        <v>151.80000000000001</v>
      </c>
      <c r="AT57" s="97">
        <v>168.7</v>
      </c>
      <c r="AU57" s="97">
        <v>17.5</v>
      </c>
      <c r="AV57" s="97">
        <v>19</v>
      </c>
      <c r="AW57" s="97">
        <v>18</v>
      </c>
      <c r="AX57" s="97">
        <v>107.3</v>
      </c>
      <c r="AY57" s="97">
        <v>100.9</v>
      </c>
      <c r="AZ57" s="97">
        <v>105.2</v>
      </c>
      <c r="BA57" s="97">
        <v>184.2</v>
      </c>
      <c r="BB57" s="97">
        <v>179</v>
      </c>
      <c r="BC57" s="97">
        <v>186.5</v>
      </c>
      <c r="BD57" s="97">
        <v>356</v>
      </c>
      <c r="BE57" s="97">
        <v>335.2</v>
      </c>
      <c r="BF57" s="97">
        <v>366.8</v>
      </c>
      <c r="BG57" s="97">
        <v>727.2</v>
      </c>
      <c r="BH57" s="97">
        <v>678.7</v>
      </c>
      <c r="BI57" s="97">
        <v>742.1</v>
      </c>
      <c r="BJ57" s="97">
        <v>2326.6999999999998</v>
      </c>
      <c r="BK57" s="97">
        <v>2039.7</v>
      </c>
      <c r="BL57" s="98">
        <v>2289.8000000000002</v>
      </c>
    </row>
    <row r="58" spans="1:64">
      <c r="A58" s="85">
        <v>43943</v>
      </c>
      <c r="B58" s="91">
        <v>172.1</v>
      </c>
      <c r="C58" s="91">
        <v>162.4</v>
      </c>
      <c r="D58" s="91">
        <v>179.6</v>
      </c>
      <c r="E58" s="91">
        <v>29.6</v>
      </c>
      <c r="F58" s="91">
        <v>29.5</v>
      </c>
      <c r="G58" s="91">
        <v>30</v>
      </c>
      <c r="H58" s="91">
        <v>169.9</v>
      </c>
      <c r="I58" s="91">
        <v>167.4</v>
      </c>
      <c r="J58" s="91">
        <v>175.6</v>
      </c>
      <c r="K58" s="91">
        <v>274.60000000000002</v>
      </c>
      <c r="L58" s="91">
        <v>268.89999999999998</v>
      </c>
      <c r="M58" s="91">
        <v>273.3</v>
      </c>
      <c r="N58" s="91">
        <v>478.4</v>
      </c>
      <c r="O58" s="91">
        <v>448</v>
      </c>
      <c r="P58" s="91">
        <v>497.4</v>
      </c>
      <c r="Q58" s="91">
        <v>902</v>
      </c>
      <c r="R58" s="91">
        <v>836</v>
      </c>
      <c r="S58" s="91">
        <v>905</v>
      </c>
      <c r="T58" s="91">
        <v>2571.4</v>
      </c>
      <c r="U58" s="91">
        <v>2253.5</v>
      </c>
      <c r="V58" s="34">
        <v>2524.6999999999998</v>
      </c>
      <c r="W58" s="97">
        <v>180.9</v>
      </c>
      <c r="X58" s="97">
        <v>171.2</v>
      </c>
      <c r="Y58" s="97">
        <v>188.2</v>
      </c>
      <c r="Z58" s="97">
        <v>41.9</v>
      </c>
      <c r="AA58" s="97">
        <v>40.1</v>
      </c>
      <c r="AB58" s="97">
        <v>42.2</v>
      </c>
      <c r="AC58" s="97">
        <v>241.2</v>
      </c>
      <c r="AD58" s="97">
        <v>243.8</v>
      </c>
      <c r="AE58" s="97">
        <v>256.39999999999998</v>
      </c>
      <c r="AF58" s="97">
        <v>385.7</v>
      </c>
      <c r="AG58" s="97">
        <v>378.9</v>
      </c>
      <c r="AH58" s="97">
        <v>376.8</v>
      </c>
      <c r="AI58" s="97">
        <v>638.1</v>
      </c>
      <c r="AJ58" s="97">
        <v>597.20000000000005</v>
      </c>
      <c r="AK58" s="97">
        <v>670.5</v>
      </c>
      <c r="AL58" s="97">
        <v>1155.5</v>
      </c>
      <c r="AM58" s="97">
        <v>1060.8</v>
      </c>
      <c r="AN58" s="97">
        <v>1131.4000000000001</v>
      </c>
      <c r="AO58" s="97">
        <v>3009.4</v>
      </c>
      <c r="AP58" s="97">
        <v>2621.4</v>
      </c>
      <c r="AQ58" s="98">
        <v>2923.7</v>
      </c>
      <c r="AR58" s="97">
        <v>164.3</v>
      </c>
      <c r="AS58" s="97">
        <v>154.6</v>
      </c>
      <c r="AT58" s="97">
        <v>172</v>
      </c>
      <c r="AU58" s="97">
        <v>17.899999999999999</v>
      </c>
      <c r="AV58" s="97">
        <v>19.399999999999999</v>
      </c>
      <c r="AW58" s="97">
        <v>18.399999999999999</v>
      </c>
      <c r="AX58" s="97">
        <v>109.1</v>
      </c>
      <c r="AY58" s="97">
        <v>102.4</v>
      </c>
      <c r="AZ58" s="97">
        <v>107.3</v>
      </c>
      <c r="BA58" s="97">
        <v>187.7</v>
      </c>
      <c r="BB58" s="97">
        <v>182.6</v>
      </c>
      <c r="BC58" s="97">
        <v>191</v>
      </c>
      <c r="BD58" s="97">
        <v>362.5</v>
      </c>
      <c r="BE58" s="97">
        <v>339.7</v>
      </c>
      <c r="BF58" s="97">
        <v>371.6</v>
      </c>
      <c r="BG58" s="97">
        <v>742.1</v>
      </c>
      <c r="BH58" s="97">
        <v>692.6</v>
      </c>
      <c r="BI58" s="97">
        <v>760.2</v>
      </c>
      <c r="BJ58" s="97">
        <v>2363.9</v>
      </c>
      <c r="BK58" s="97">
        <v>2078.3000000000002</v>
      </c>
      <c r="BL58" s="98">
        <v>2332.5</v>
      </c>
    </row>
    <row r="59" spans="1:64">
      <c r="A59" s="85">
        <v>43944</v>
      </c>
      <c r="B59" s="91">
        <v>175.2</v>
      </c>
      <c r="C59" s="91">
        <v>165.4</v>
      </c>
      <c r="D59" s="91">
        <v>182.9</v>
      </c>
      <c r="E59" s="91">
        <v>30.2</v>
      </c>
      <c r="F59" s="91">
        <v>30.1</v>
      </c>
      <c r="G59" s="91">
        <v>30.6</v>
      </c>
      <c r="H59" s="91">
        <v>172.6</v>
      </c>
      <c r="I59" s="91">
        <v>171.3</v>
      </c>
      <c r="J59" s="91">
        <v>178.8</v>
      </c>
      <c r="K59" s="91">
        <v>279.8</v>
      </c>
      <c r="L59" s="91">
        <v>272.60000000000002</v>
      </c>
      <c r="M59" s="91">
        <v>278.89999999999998</v>
      </c>
      <c r="N59" s="91">
        <v>486.1</v>
      </c>
      <c r="O59" s="91">
        <v>454.8</v>
      </c>
      <c r="P59" s="91">
        <v>503.9</v>
      </c>
      <c r="Q59" s="91">
        <v>918.6</v>
      </c>
      <c r="R59" s="91">
        <v>852</v>
      </c>
      <c r="S59" s="91">
        <v>919.7</v>
      </c>
      <c r="T59" s="91">
        <v>2616.8000000000002</v>
      </c>
      <c r="U59" s="91">
        <v>2295.1</v>
      </c>
      <c r="V59" s="34">
        <v>2570.9</v>
      </c>
      <c r="W59" s="97">
        <v>184</v>
      </c>
      <c r="X59" s="97">
        <v>174.5</v>
      </c>
      <c r="Y59" s="97">
        <v>191.5</v>
      </c>
      <c r="Z59" s="97">
        <v>42.8</v>
      </c>
      <c r="AA59" s="97">
        <v>40.9</v>
      </c>
      <c r="AB59" s="97">
        <v>43</v>
      </c>
      <c r="AC59" s="97">
        <v>244.4</v>
      </c>
      <c r="AD59" s="97">
        <v>249.7</v>
      </c>
      <c r="AE59" s="97">
        <v>260.60000000000002</v>
      </c>
      <c r="AF59" s="97">
        <v>393.5</v>
      </c>
      <c r="AG59" s="97">
        <v>384.4</v>
      </c>
      <c r="AH59" s="97">
        <v>383.7</v>
      </c>
      <c r="AI59" s="97">
        <v>648.20000000000005</v>
      </c>
      <c r="AJ59" s="97">
        <v>607.29999999999995</v>
      </c>
      <c r="AK59" s="97">
        <v>679.3</v>
      </c>
      <c r="AL59" s="97">
        <v>1171.8</v>
      </c>
      <c r="AM59" s="97">
        <v>1080.5</v>
      </c>
      <c r="AN59" s="97">
        <v>1150.3</v>
      </c>
      <c r="AO59" s="97">
        <v>3057.5</v>
      </c>
      <c r="AP59" s="97">
        <v>2672.4</v>
      </c>
      <c r="AQ59" s="98">
        <v>2977</v>
      </c>
      <c r="AR59" s="97">
        <v>167.3</v>
      </c>
      <c r="AS59" s="97">
        <v>157.30000000000001</v>
      </c>
      <c r="AT59" s="97">
        <v>175.2</v>
      </c>
      <c r="AU59" s="97">
        <v>18.100000000000001</v>
      </c>
      <c r="AV59" s="97">
        <v>19.7</v>
      </c>
      <c r="AW59" s="97">
        <v>18.899999999999999</v>
      </c>
      <c r="AX59" s="97">
        <v>111.5</v>
      </c>
      <c r="AY59" s="97">
        <v>104.5</v>
      </c>
      <c r="AZ59" s="97">
        <v>109.6</v>
      </c>
      <c r="BA59" s="97">
        <v>190.7</v>
      </c>
      <c r="BB59" s="97">
        <v>184.9</v>
      </c>
      <c r="BC59" s="97">
        <v>195.6</v>
      </c>
      <c r="BD59" s="97">
        <v>368.6</v>
      </c>
      <c r="BE59" s="97">
        <v>344.1</v>
      </c>
      <c r="BF59" s="97">
        <v>376.4</v>
      </c>
      <c r="BG59" s="97">
        <v>758.9</v>
      </c>
      <c r="BH59" s="97">
        <v>706.2</v>
      </c>
      <c r="BI59" s="97">
        <v>772.3</v>
      </c>
      <c r="BJ59" s="97">
        <v>2408</v>
      </c>
      <c r="BK59" s="97">
        <v>2115.4</v>
      </c>
      <c r="BL59" s="98">
        <v>2375.1999999999998</v>
      </c>
    </row>
    <row r="60" spans="1:64">
      <c r="A60" s="85">
        <v>43945</v>
      </c>
      <c r="B60" s="91">
        <v>178.3</v>
      </c>
      <c r="C60" s="91">
        <v>168.5</v>
      </c>
      <c r="D60" s="91">
        <v>186.1</v>
      </c>
      <c r="E60" s="91">
        <v>30.9</v>
      </c>
      <c r="F60" s="91">
        <v>30.7</v>
      </c>
      <c r="G60" s="91">
        <v>31.1</v>
      </c>
      <c r="H60" s="91">
        <v>176</v>
      </c>
      <c r="I60" s="91">
        <v>175</v>
      </c>
      <c r="J60" s="91">
        <v>182.2</v>
      </c>
      <c r="K60" s="91">
        <v>285.10000000000002</v>
      </c>
      <c r="L60" s="91">
        <v>276.7</v>
      </c>
      <c r="M60" s="91">
        <v>283.3</v>
      </c>
      <c r="N60" s="91">
        <v>494.4</v>
      </c>
      <c r="O60" s="91">
        <v>464.1</v>
      </c>
      <c r="P60" s="91">
        <v>512.4</v>
      </c>
      <c r="Q60" s="91">
        <v>937.7</v>
      </c>
      <c r="R60" s="91">
        <v>867.9</v>
      </c>
      <c r="S60" s="91">
        <v>935</v>
      </c>
      <c r="T60" s="91">
        <v>2655.5</v>
      </c>
      <c r="U60" s="91">
        <v>2336.6</v>
      </c>
      <c r="V60" s="34">
        <v>2619</v>
      </c>
      <c r="W60" s="97">
        <v>187.3</v>
      </c>
      <c r="X60" s="97">
        <v>177.5</v>
      </c>
      <c r="Y60" s="97">
        <v>194.8</v>
      </c>
      <c r="Z60" s="97">
        <v>43.9</v>
      </c>
      <c r="AA60" s="97">
        <v>41.8</v>
      </c>
      <c r="AB60" s="97">
        <v>43.6</v>
      </c>
      <c r="AC60" s="97">
        <v>248.6</v>
      </c>
      <c r="AD60" s="97">
        <v>254.7</v>
      </c>
      <c r="AE60" s="97">
        <v>265.89999999999998</v>
      </c>
      <c r="AF60" s="97">
        <v>402.3</v>
      </c>
      <c r="AG60" s="97">
        <v>389.1</v>
      </c>
      <c r="AH60" s="97">
        <v>390.7</v>
      </c>
      <c r="AI60" s="97">
        <v>657.7</v>
      </c>
      <c r="AJ60" s="97">
        <v>621.20000000000005</v>
      </c>
      <c r="AK60" s="97">
        <v>692</v>
      </c>
      <c r="AL60" s="97">
        <v>1194.8</v>
      </c>
      <c r="AM60" s="97">
        <v>1101.7</v>
      </c>
      <c r="AN60" s="97">
        <v>1169.9000000000001</v>
      </c>
      <c r="AO60" s="97">
        <v>3096.2</v>
      </c>
      <c r="AP60" s="97">
        <v>2709.3</v>
      </c>
      <c r="AQ60" s="98">
        <v>3030.4</v>
      </c>
      <c r="AR60" s="97">
        <v>170.3</v>
      </c>
      <c r="AS60" s="97">
        <v>160.5</v>
      </c>
      <c r="AT60" s="97">
        <v>178.2</v>
      </c>
      <c r="AU60" s="97">
        <v>18.399999999999999</v>
      </c>
      <c r="AV60" s="97">
        <v>20.2</v>
      </c>
      <c r="AW60" s="97">
        <v>19.2</v>
      </c>
      <c r="AX60" s="97">
        <v>114.2</v>
      </c>
      <c r="AY60" s="97">
        <v>107.2</v>
      </c>
      <c r="AZ60" s="97">
        <v>111.4</v>
      </c>
      <c r="BA60" s="97">
        <v>193.5</v>
      </c>
      <c r="BB60" s="97">
        <v>188.6</v>
      </c>
      <c r="BC60" s="97">
        <v>197.9</v>
      </c>
      <c r="BD60" s="97">
        <v>375.9</v>
      </c>
      <c r="BE60" s="97">
        <v>350.2</v>
      </c>
      <c r="BF60" s="97">
        <v>382</v>
      </c>
      <c r="BG60" s="97">
        <v>775.7</v>
      </c>
      <c r="BH60" s="97">
        <v>718.8</v>
      </c>
      <c r="BI60" s="97">
        <v>784.8</v>
      </c>
      <c r="BJ60" s="97">
        <v>2446.6</v>
      </c>
      <c r="BK60" s="97">
        <v>2159.1999999999998</v>
      </c>
      <c r="BL60" s="98">
        <v>2420.6999999999998</v>
      </c>
    </row>
    <row r="61" spans="1:64">
      <c r="A61" s="85">
        <v>43946</v>
      </c>
      <c r="B61" s="91">
        <v>181.3</v>
      </c>
      <c r="C61" s="91">
        <v>171.1</v>
      </c>
      <c r="D61" s="91">
        <v>189.3</v>
      </c>
      <c r="E61" s="91">
        <v>31.4</v>
      </c>
      <c r="F61" s="91">
        <v>31.2</v>
      </c>
      <c r="G61" s="91">
        <v>31.7</v>
      </c>
      <c r="H61" s="91">
        <v>177.9</v>
      </c>
      <c r="I61" s="91">
        <v>178.3</v>
      </c>
      <c r="J61" s="91">
        <v>185.6</v>
      </c>
      <c r="K61" s="91">
        <v>291.7</v>
      </c>
      <c r="L61" s="91">
        <v>282.10000000000002</v>
      </c>
      <c r="M61" s="91">
        <v>288.39999999999998</v>
      </c>
      <c r="N61" s="91">
        <v>501.7</v>
      </c>
      <c r="O61" s="91">
        <v>470.7</v>
      </c>
      <c r="P61" s="91">
        <v>518.9</v>
      </c>
      <c r="Q61" s="91">
        <v>954.1</v>
      </c>
      <c r="R61" s="91">
        <v>881.9</v>
      </c>
      <c r="S61" s="91">
        <v>951.7</v>
      </c>
      <c r="T61" s="91">
        <v>2698.1</v>
      </c>
      <c r="U61" s="91">
        <v>2371.8000000000002</v>
      </c>
      <c r="V61" s="34">
        <v>2666.1</v>
      </c>
      <c r="W61" s="97">
        <v>190.5</v>
      </c>
      <c r="X61" s="97">
        <v>180.1</v>
      </c>
      <c r="Y61" s="97">
        <v>198</v>
      </c>
      <c r="Z61" s="97">
        <v>44.7</v>
      </c>
      <c r="AA61" s="97">
        <v>42.3</v>
      </c>
      <c r="AB61" s="97">
        <v>44.5</v>
      </c>
      <c r="AC61" s="97">
        <v>251.4</v>
      </c>
      <c r="AD61" s="97">
        <v>258.89999999999998</v>
      </c>
      <c r="AE61" s="97">
        <v>270.10000000000002</v>
      </c>
      <c r="AF61" s="97">
        <v>411.4</v>
      </c>
      <c r="AG61" s="97">
        <v>397.9</v>
      </c>
      <c r="AH61" s="97">
        <v>398.1</v>
      </c>
      <c r="AI61" s="97">
        <v>668.9</v>
      </c>
      <c r="AJ61" s="97">
        <v>631.29999999999995</v>
      </c>
      <c r="AK61" s="97">
        <v>701.9</v>
      </c>
      <c r="AL61" s="97">
        <v>1216.2</v>
      </c>
      <c r="AM61" s="97">
        <v>1120.7</v>
      </c>
      <c r="AN61" s="97">
        <v>1188</v>
      </c>
      <c r="AO61" s="97">
        <v>3145.3</v>
      </c>
      <c r="AP61" s="97">
        <v>2740.3</v>
      </c>
      <c r="AQ61" s="98">
        <v>3073.3</v>
      </c>
      <c r="AR61" s="97">
        <v>173</v>
      </c>
      <c r="AS61" s="97">
        <v>163.1</v>
      </c>
      <c r="AT61" s="97">
        <v>181.6</v>
      </c>
      <c r="AU61" s="97">
        <v>18.7</v>
      </c>
      <c r="AV61" s="97">
        <v>20.6</v>
      </c>
      <c r="AW61" s="97">
        <v>19.5</v>
      </c>
      <c r="AX61" s="97">
        <v>115.3</v>
      </c>
      <c r="AY61" s="97">
        <v>109.6</v>
      </c>
      <c r="AZ61" s="97">
        <v>114.1</v>
      </c>
      <c r="BA61" s="97">
        <v>197.9</v>
      </c>
      <c r="BB61" s="97">
        <v>191.2</v>
      </c>
      <c r="BC61" s="97">
        <v>201.2</v>
      </c>
      <c r="BD61" s="97">
        <v>380.4</v>
      </c>
      <c r="BE61" s="97">
        <v>354.3</v>
      </c>
      <c r="BF61" s="97">
        <v>386</v>
      </c>
      <c r="BG61" s="97">
        <v>788.8</v>
      </c>
      <c r="BH61" s="97">
        <v>729.5</v>
      </c>
      <c r="BI61" s="97">
        <v>800.6</v>
      </c>
      <c r="BJ61" s="97">
        <v>2486.1999999999998</v>
      </c>
      <c r="BK61" s="97">
        <v>2196.3000000000002</v>
      </c>
      <c r="BL61" s="98">
        <v>2469.8000000000002</v>
      </c>
    </row>
    <row r="62" spans="1:64">
      <c r="A62" s="85">
        <v>43947</v>
      </c>
      <c r="B62" s="91">
        <v>184.3</v>
      </c>
      <c r="C62" s="91">
        <v>174</v>
      </c>
      <c r="D62" s="91">
        <v>192.4</v>
      </c>
      <c r="E62" s="91">
        <v>32.1</v>
      </c>
      <c r="F62" s="91">
        <v>31.7</v>
      </c>
      <c r="G62" s="91">
        <v>32.200000000000003</v>
      </c>
      <c r="H62" s="91">
        <v>181.5</v>
      </c>
      <c r="I62" s="91">
        <v>181.5</v>
      </c>
      <c r="J62" s="91">
        <v>188.5</v>
      </c>
      <c r="K62" s="91">
        <v>297.60000000000002</v>
      </c>
      <c r="L62" s="91">
        <v>285.5</v>
      </c>
      <c r="M62" s="91">
        <v>293.5</v>
      </c>
      <c r="N62" s="91">
        <v>510.1</v>
      </c>
      <c r="O62" s="91">
        <v>478.9</v>
      </c>
      <c r="P62" s="91">
        <v>529.6</v>
      </c>
      <c r="Q62" s="91">
        <v>969.8</v>
      </c>
      <c r="R62" s="91">
        <v>895.8</v>
      </c>
      <c r="S62" s="91">
        <v>966.4</v>
      </c>
      <c r="T62" s="91">
        <v>2735.1</v>
      </c>
      <c r="U62" s="91">
        <v>2410.8000000000002</v>
      </c>
      <c r="V62" s="34">
        <v>2706.1</v>
      </c>
      <c r="W62" s="97">
        <v>193.8</v>
      </c>
      <c r="X62" s="97">
        <v>183.3</v>
      </c>
      <c r="Y62" s="97">
        <v>201.4</v>
      </c>
      <c r="Z62" s="97">
        <v>45.7</v>
      </c>
      <c r="AA62" s="97">
        <v>43.1</v>
      </c>
      <c r="AB62" s="97">
        <v>45.3</v>
      </c>
      <c r="AC62" s="97">
        <v>257</v>
      </c>
      <c r="AD62" s="97">
        <v>263.5</v>
      </c>
      <c r="AE62" s="97">
        <v>274.3</v>
      </c>
      <c r="AF62" s="97">
        <v>421.5</v>
      </c>
      <c r="AG62" s="97">
        <v>403.4</v>
      </c>
      <c r="AH62" s="97">
        <v>405.1</v>
      </c>
      <c r="AI62" s="97">
        <v>680.1</v>
      </c>
      <c r="AJ62" s="97">
        <v>640.20000000000005</v>
      </c>
      <c r="AK62" s="97">
        <v>716.2</v>
      </c>
      <c r="AL62" s="97">
        <v>1237.7</v>
      </c>
      <c r="AM62" s="97">
        <v>1140.5</v>
      </c>
      <c r="AN62" s="97">
        <v>1209.0999999999999</v>
      </c>
      <c r="AO62" s="97">
        <v>3187.1</v>
      </c>
      <c r="AP62" s="97">
        <v>2791.2</v>
      </c>
      <c r="AQ62" s="98">
        <v>3123.8</v>
      </c>
      <c r="AR62" s="97">
        <v>175.7</v>
      </c>
      <c r="AS62" s="97">
        <v>165.7</v>
      </c>
      <c r="AT62" s="97">
        <v>184.3</v>
      </c>
      <c r="AU62" s="97">
        <v>19.2</v>
      </c>
      <c r="AV62" s="97">
        <v>21</v>
      </c>
      <c r="AW62" s="97">
        <v>19.8</v>
      </c>
      <c r="AX62" s="97">
        <v>117.1</v>
      </c>
      <c r="AY62" s="97">
        <v>111.7</v>
      </c>
      <c r="AZ62" s="97">
        <v>115.9</v>
      </c>
      <c r="BA62" s="97">
        <v>200.6</v>
      </c>
      <c r="BB62" s="97">
        <v>192.9</v>
      </c>
      <c r="BC62" s="97">
        <v>204.8</v>
      </c>
      <c r="BD62" s="97">
        <v>386.8</v>
      </c>
      <c r="BE62" s="97">
        <v>362</v>
      </c>
      <c r="BF62" s="97">
        <v>394</v>
      </c>
      <c r="BG62" s="97">
        <v>800.9</v>
      </c>
      <c r="BH62" s="97">
        <v>739.8</v>
      </c>
      <c r="BI62" s="97">
        <v>811.3</v>
      </c>
      <c r="BJ62" s="97">
        <v>2520.9</v>
      </c>
      <c r="BK62" s="97">
        <v>2229.6</v>
      </c>
      <c r="BL62" s="98">
        <v>2504.8000000000002</v>
      </c>
    </row>
    <row r="63" spans="1:64">
      <c r="A63" s="85">
        <v>43948</v>
      </c>
      <c r="B63" s="91">
        <v>187.1</v>
      </c>
      <c r="C63" s="91">
        <v>176.6</v>
      </c>
      <c r="D63" s="91">
        <v>195.3</v>
      </c>
      <c r="E63" s="91">
        <v>32.5</v>
      </c>
      <c r="F63" s="91">
        <v>32.200000000000003</v>
      </c>
      <c r="G63" s="91">
        <v>32.700000000000003</v>
      </c>
      <c r="H63" s="91">
        <v>183.7</v>
      </c>
      <c r="I63" s="91">
        <v>184.4</v>
      </c>
      <c r="J63" s="91">
        <v>192.5</v>
      </c>
      <c r="K63" s="91">
        <v>303.89999999999998</v>
      </c>
      <c r="L63" s="91">
        <v>289.2</v>
      </c>
      <c r="M63" s="91">
        <v>297.89999999999998</v>
      </c>
      <c r="N63" s="91">
        <v>517.9</v>
      </c>
      <c r="O63" s="91">
        <v>487.4</v>
      </c>
      <c r="P63" s="91">
        <v>537.70000000000005</v>
      </c>
      <c r="Q63" s="91">
        <v>981.5</v>
      </c>
      <c r="R63" s="91">
        <v>910.4</v>
      </c>
      <c r="S63" s="91">
        <v>984</v>
      </c>
      <c r="T63" s="91">
        <v>2782.2</v>
      </c>
      <c r="U63" s="91">
        <v>2445.9</v>
      </c>
      <c r="V63" s="93">
        <v>2744.5</v>
      </c>
      <c r="W63" s="91">
        <v>196.8</v>
      </c>
      <c r="X63" s="91">
        <v>186</v>
      </c>
      <c r="Y63" s="91">
        <v>204.5</v>
      </c>
      <c r="Z63" s="91">
        <v>46.2</v>
      </c>
      <c r="AA63" s="91">
        <v>43.6</v>
      </c>
      <c r="AB63" s="91">
        <v>45.9</v>
      </c>
      <c r="AC63" s="91">
        <v>260.10000000000002</v>
      </c>
      <c r="AD63" s="91">
        <v>267.7</v>
      </c>
      <c r="AE63" s="91">
        <v>279.89999999999998</v>
      </c>
      <c r="AF63" s="91">
        <v>431.1</v>
      </c>
      <c r="AG63" s="91">
        <v>409.3</v>
      </c>
      <c r="AH63" s="91">
        <v>410.5</v>
      </c>
      <c r="AI63" s="91">
        <v>690.2</v>
      </c>
      <c r="AJ63" s="91">
        <v>650.20000000000005</v>
      </c>
      <c r="AK63" s="91">
        <v>727.7</v>
      </c>
      <c r="AL63" s="91">
        <v>1255.5</v>
      </c>
      <c r="AM63" s="91">
        <v>1159.5</v>
      </c>
      <c r="AN63" s="91">
        <v>1230.0999999999999</v>
      </c>
      <c r="AO63" s="91">
        <v>3237.3</v>
      </c>
      <c r="AP63" s="91">
        <v>2834.2</v>
      </c>
      <c r="AQ63" s="93">
        <v>3169.6</v>
      </c>
      <c r="AR63" s="91">
        <v>178.5</v>
      </c>
      <c r="AS63" s="91">
        <v>168.2</v>
      </c>
      <c r="AT63" s="91">
        <v>187.1</v>
      </c>
      <c r="AU63" s="91">
        <v>19.399999999999999</v>
      </c>
      <c r="AV63" s="91">
        <v>21.4</v>
      </c>
      <c r="AW63" s="91">
        <v>20.100000000000001</v>
      </c>
      <c r="AX63" s="91">
        <v>118.6</v>
      </c>
      <c r="AY63" s="91">
        <v>113.5</v>
      </c>
      <c r="AZ63" s="91">
        <v>118.5</v>
      </c>
      <c r="BA63" s="91">
        <v>204.4</v>
      </c>
      <c r="BB63" s="2">
        <v>194.9</v>
      </c>
      <c r="BC63" s="2">
        <v>208.4</v>
      </c>
      <c r="BD63" s="2">
        <v>392.9</v>
      </c>
      <c r="BE63" s="2">
        <v>369.2</v>
      </c>
      <c r="BF63" s="2">
        <v>399.6</v>
      </c>
      <c r="BG63" s="2">
        <v>808.8</v>
      </c>
      <c r="BH63" s="2">
        <v>751.4</v>
      </c>
      <c r="BI63" s="2">
        <v>826.6</v>
      </c>
      <c r="BJ63" s="2">
        <v>2566.5</v>
      </c>
      <c r="BK63" s="2">
        <v>2261</v>
      </c>
      <c r="BL63" s="34">
        <v>2539.6999999999998</v>
      </c>
    </row>
    <row r="64" spans="1:64">
      <c r="A64" s="85">
        <v>43949</v>
      </c>
      <c r="B64" s="91">
        <v>189.9</v>
      </c>
      <c r="C64" s="91">
        <v>179.6</v>
      </c>
      <c r="D64" s="91">
        <v>198.5</v>
      </c>
      <c r="E64" s="91">
        <v>33</v>
      </c>
      <c r="F64" s="91">
        <v>32.799999999999997</v>
      </c>
      <c r="G64" s="91">
        <v>33</v>
      </c>
      <c r="H64" s="91">
        <v>186.6</v>
      </c>
      <c r="I64" s="91">
        <v>187.3</v>
      </c>
      <c r="J64" s="91">
        <v>197.8</v>
      </c>
      <c r="K64" s="91">
        <v>309.3</v>
      </c>
      <c r="L64" s="91">
        <v>294</v>
      </c>
      <c r="M64" s="91">
        <v>302.8</v>
      </c>
      <c r="N64" s="91">
        <v>523.1</v>
      </c>
      <c r="O64" s="91">
        <v>492.3</v>
      </c>
      <c r="P64" s="91">
        <v>545.1</v>
      </c>
      <c r="Q64" s="91">
        <v>994.4</v>
      </c>
      <c r="R64" s="91">
        <v>924</v>
      </c>
      <c r="S64" s="91">
        <v>1003</v>
      </c>
      <c r="T64" s="91">
        <v>2826.9</v>
      </c>
      <c r="U64" s="91">
        <v>2491.6999999999998</v>
      </c>
      <c r="V64" s="93">
        <v>2787</v>
      </c>
      <c r="W64" s="91">
        <v>199.8</v>
      </c>
      <c r="X64" s="91">
        <v>188.7</v>
      </c>
      <c r="Y64" s="91">
        <v>207.8</v>
      </c>
      <c r="Z64" s="91">
        <v>46.9</v>
      </c>
      <c r="AA64" s="91">
        <v>44.4</v>
      </c>
      <c r="AB64" s="91">
        <v>46.4</v>
      </c>
      <c r="AC64" s="91">
        <v>265.7</v>
      </c>
      <c r="AD64" s="91">
        <v>272.60000000000002</v>
      </c>
      <c r="AE64" s="91">
        <v>287.60000000000002</v>
      </c>
      <c r="AF64" s="91">
        <v>436.8</v>
      </c>
      <c r="AG64" s="91">
        <v>415.2</v>
      </c>
      <c r="AH64" s="91">
        <v>417</v>
      </c>
      <c r="AI64" s="91">
        <v>695.8</v>
      </c>
      <c r="AJ64" s="91">
        <v>654.70000000000005</v>
      </c>
      <c r="AK64" s="91">
        <v>736</v>
      </c>
      <c r="AL64" s="91">
        <v>1272.5</v>
      </c>
      <c r="AM64" s="91">
        <v>1177.8</v>
      </c>
      <c r="AN64" s="91">
        <v>1254.8</v>
      </c>
      <c r="AO64" s="91">
        <v>3294.8</v>
      </c>
      <c r="AP64" s="91">
        <v>2875.2</v>
      </c>
      <c r="AQ64" s="93">
        <v>3218.2</v>
      </c>
      <c r="AR64" s="91">
        <v>181.1</v>
      </c>
      <c r="AS64" s="91">
        <v>171.4</v>
      </c>
      <c r="AT64" s="91">
        <v>190.2</v>
      </c>
      <c r="AU64" s="91">
        <v>19.7</v>
      </c>
      <c r="AV64" s="91">
        <v>21.9</v>
      </c>
      <c r="AW64" s="91">
        <v>20.3</v>
      </c>
      <c r="AX64" s="91">
        <v>119.2</v>
      </c>
      <c r="AY64" s="91">
        <v>114.7</v>
      </c>
      <c r="AZ64" s="91">
        <v>121.8</v>
      </c>
      <c r="BA64" s="91">
        <v>209.5</v>
      </c>
      <c r="BB64" s="2">
        <v>198.9</v>
      </c>
      <c r="BC64" s="2">
        <v>212</v>
      </c>
      <c r="BD64" s="2">
        <v>397.8</v>
      </c>
      <c r="BE64" s="2">
        <v>374.5</v>
      </c>
      <c r="BF64" s="2">
        <v>406.4</v>
      </c>
      <c r="BG64" s="2">
        <v>819.1</v>
      </c>
      <c r="BH64" s="2">
        <v>762.1</v>
      </c>
      <c r="BI64" s="2">
        <v>841.9</v>
      </c>
      <c r="BJ64" s="2">
        <v>2605.1</v>
      </c>
      <c r="BK64" s="2">
        <v>2309</v>
      </c>
      <c r="BL64" s="34">
        <v>2579.1999999999998</v>
      </c>
    </row>
    <row r="65" spans="1:64">
      <c r="A65" s="85">
        <v>43950</v>
      </c>
      <c r="B65" s="91">
        <v>192.8</v>
      </c>
      <c r="C65" s="91">
        <v>182.5</v>
      </c>
      <c r="D65" s="91">
        <v>201.2</v>
      </c>
      <c r="E65" s="91">
        <v>33.4</v>
      </c>
      <c r="F65" s="91">
        <v>33.4</v>
      </c>
      <c r="G65" s="91">
        <v>33.5</v>
      </c>
      <c r="H65" s="91">
        <v>189.6</v>
      </c>
      <c r="I65" s="91">
        <v>190.9</v>
      </c>
      <c r="J65" s="91">
        <v>200</v>
      </c>
      <c r="K65" s="91">
        <v>312.7</v>
      </c>
      <c r="L65" s="91">
        <v>299.60000000000002</v>
      </c>
      <c r="M65" s="91">
        <v>307</v>
      </c>
      <c r="N65" s="91">
        <v>529.4</v>
      </c>
      <c r="O65" s="91">
        <v>498.2</v>
      </c>
      <c r="P65" s="91">
        <v>552.20000000000005</v>
      </c>
      <c r="Q65" s="91">
        <v>1008.2</v>
      </c>
      <c r="R65" s="91">
        <v>939.1</v>
      </c>
      <c r="S65" s="91">
        <v>1012</v>
      </c>
      <c r="T65" s="91">
        <v>2876.6</v>
      </c>
      <c r="U65" s="91">
        <v>2532</v>
      </c>
      <c r="V65" s="93">
        <v>2830.1</v>
      </c>
      <c r="W65" s="91">
        <v>202.6</v>
      </c>
      <c r="X65" s="91">
        <v>191.9</v>
      </c>
      <c r="Y65" s="91">
        <v>210.5</v>
      </c>
      <c r="Z65" s="91">
        <v>47.5</v>
      </c>
      <c r="AA65" s="91">
        <v>45.1</v>
      </c>
      <c r="AB65" s="91">
        <v>46.9</v>
      </c>
      <c r="AC65" s="91">
        <v>269.89999999999998</v>
      </c>
      <c r="AD65" s="91">
        <v>278.60000000000002</v>
      </c>
      <c r="AE65" s="91">
        <v>290.10000000000002</v>
      </c>
      <c r="AF65" s="91">
        <v>441.6</v>
      </c>
      <c r="AG65" s="91">
        <v>424.5</v>
      </c>
      <c r="AH65" s="91">
        <v>421.5</v>
      </c>
      <c r="AI65" s="91">
        <v>702.5</v>
      </c>
      <c r="AJ65" s="91">
        <v>663.6</v>
      </c>
      <c r="AK65" s="91">
        <v>746.4</v>
      </c>
      <c r="AL65" s="91">
        <v>1291</v>
      </c>
      <c r="AM65" s="91">
        <v>1196.8</v>
      </c>
      <c r="AN65" s="91">
        <v>1268.5999999999999</v>
      </c>
      <c r="AO65" s="91">
        <v>3353.3</v>
      </c>
      <c r="AP65" s="91">
        <v>2918.1</v>
      </c>
      <c r="AQ65" s="93">
        <v>3269.7</v>
      </c>
      <c r="AR65" s="91">
        <v>183.9</v>
      </c>
      <c r="AS65" s="91">
        <v>174.1</v>
      </c>
      <c r="AT65" s="91">
        <v>192.9</v>
      </c>
      <c r="AU65" s="91">
        <v>20</v>
      </c>
      <c r="AV65" s="91">
        <v>22.2</v>
      </c>
      <c r="AW65" s="91">
        <v>20.7</v>
      </c>
      <c r="AX65" s="91">
        <v>121</v>
      </c>
      <c r="AY65" s="91">
        <v>116.2</v>
      </c>
      <c r="AZ65" s="91">
        <v>123.9</v>
      </c>
      <c r="BA65" s="91">
        <v>211.9</v>
      </c>
      <c r="BB65" s="2">
        <v>201.5</v>
      </c>
      <c r="BC65" s="2">
        <v>215.9</v>
      </c>
      <c r="BD65" s="2">
        <v>403.9</v>
      </c>
      <c r="BE65" s="2">
        <v>378.1</v>
      </c>
      <c r="BF65" s="2">
        <v>411.2</v>
      </c>
      <c r="BG65" s="2">
        <v>829.8</v>
      </c>
      <c r="BH65" s="2">
        <v>774.7</v>
      </c>
      <c r="BI65" s="2">
        <v>847.9</v>
      </c>
      <c r="BJ65" s="2">
        <v>2650.7</v>
      </c>
      <c r="BK65" s="2">
        <v>2348</v>
      </c>
      <c r="BL65" s="34">
        <v>2618.1999999999998</v>
      </c>
    </row>
    <row r="66" spans="1:64">
      <c r="A66" s="85">
        <v>43951</v>
      </c>
      <c r="B66" s="91">
        <v>195.5</v>
      </c>
      <c r="C66" s="91">
        <v>185.6</v>
      </c>
      <c r="D66" s="91">
        <v>204.1</v>
      </c>
      <c r="E66" s="91">
        <v>34</v>
      </c>
      <c r="F66" s="91">
        <v>33.9</v>
      </c>
      <c r="G66" s="91">
        <v>34.1</v>
      </c>
      <c r="H66" s="91">
        <v>192.3</v>
      </c>
      <c r="I66" s="91">
        <v>195.1</v>
      </c>
      <c r="J66" s="91">
        <v>202.6</v>
      </c>
      <c r="K66" s="91">
        <v>315.2</v>
      </c>
      <c r="L66" s="91">
        <v>303.3</v>
      </c>
      <c r="M66" s="91">
        <v>311.10000000000002</v>
      </c>
      <c r="N66" s="91">
        <v>536.5</v>
      </c>
      <c r="O66" s="91">
        <v>508</v>
      </c>
      <c r="P66" s="91">
        <v>560.1</v>
      </c>
      <c r="Q66" s="91">
        <v>1025.3</v>
      </c>
      <c r="R66" s="91">
        <v>951.9</v>
      </c>
      <c r="S66" s="91">
        <v>1027.5999999999999</v>
      </c>
      <c r="T66" s="91">
        <v>2916.9</v>
      </c>
      <c r="U66" s="91">
        <v>2578</v>
      </c>
      <c r="V66" s="93">
        <v>2869.1</v>
      </c>
      <c r="W66" s="91">
        <v>205.5</v>
      </c>
      <c r="X66" s="91">
        <v>195</v>
      </c>
      <c r="Y66" s="91">
        <v>213.6</v>
      </c>
      <c r="Z66" s="91">
        <v>48.4</v>
      </c>
      <c r="AA66" s="91">
        <v>45.8</v>
      </c>
      <c r="AB66" s="91">
        <v>47.6</v>
      </c>
      <c r="AC66" s="91">
        <v>273.39999999999998</v>
      </c>
      <c r="AD66" s="91">
        <v>285.3</v>
      </c>
      <c r="AE66" s="91">
        <v>294.3</v>
      </c>
      <c r="AF66" s="91">
        <v>445.1</v>
      </c>
      <c r="AG66" s="91">
        <v>428.8</v>
      </c>
      <c r="AH66" s="91">
        <v>428.1</v>
      </c>
      <c r="AI66" s="91">
        <v>713.7</v>
      </c>
      <c r="AJ66" s="91">
        <v>678.7</v>
      </c>
      <c r="AK66" s="91">
        <v>755.8</v>
      </c>
      <c r="AL66" s="91">
        <v>1311.7</v>
      </c>
      <c r="AM66" s="91">
        <v>1213.5999999999999</v>
      </c>
      <c r="AN66" s="91">
        <v>1286.7</v>
      </c>
      <c r="AO66" s="91">
        <v>3396.2</v>
      </c>
      <c r="AP66" s="91">
        <v>2963.1</v>
      </c>
      <c r="AQ66" s="93">
        <v>3322.1</v>
      </c>
      <c r="AR66" s="91">
        <v>186.6</v>
      </c>
      <c r="AS66" s="91">
        <v>177.2</v>
      </c>
      <c r="AT66" s="91">
        <v>195.7</v>
      </c>
      <c r="AU66" s="91">
        <v>20.2</v>
      </c>
      <c r="AV66" s="91">
        <v>22.7</v>
      </c>
      <c r="AW66" s="91">
        <v>21.2</v>
      </c>
      <c r="AX66" s="91">
        <v>123.1</v>
      </c>
      <c r="AY66" s="91">
        <v>118.3</v>
      </c>
      <c r="AZ66" s="91">
        <v>125.1</v>
      </c>
      <c r="BA66" s="91">
        <v>213.6</v>
      </c>
      <c r="BB66" s="2">
        <v>204.8</v>
      </c>
      <c r="BC66" s="2">
        <v>218.2</v>
      </c>
      <c r="BD66" s="2">
        <v>408</v>
      </c>
      <c r="BE66" s="2">
        <v>384.2</v>
      </c>
      <c r="BF66" s="2">
        <v>418</v>
      </c>
      <c r="BG66" s="2">
        <v>844.8</v>
      </c>
      <c r="BH66" s="2">
        <v>785</v>
      </c>
      <c r="BI66" s="2">
        <v>861.9</v>
      </c>
      <c r="BJ66" s="2">
        <v>2689.8</v>
      </c>
      <c r="BK66" s="2">
        <v>2394.6999999999998</v>
      </c>
      <c r="BL66" s="34">
        <v>2650.8</v>
      </c>
    </row>
    <row r="67" spans="1:64">
      <c r="A67" s="85">
        <v>43952</v>
      </c>
      <c r="B67" s="91">
        <v>198.1</v>
      </c>
      <c r="C67" s="91">
        <v>188.3</v>
      </c>
      <c r="D67" s="91">
        <v>207.4</v>
      </c>
      <c r="E67" s="91">
        <v>34.4</v>
      </c>
      <c r="F67" s="91">
        <v>34.4</v>
      </c>
      <c r="G67" s="91">
        <v>34.6</v>
      </c>
      <c r="H67" s="91">
        <v>194.4</v>
      </c>
      <c r="I67" s="91">
        <v>198.3</v>
      </c>
      <c r="J67" s="91">
        <v>206</v>
      </c>
      <c r="K67" s="91">
        <v>320.2</v>
      </c>
      <c r="L67" s="91">
        <v>307.2</v>
      </c>
      <c r="M67" s="91">
        <v>315.7</v>
      </c>
      <c r="N67" s="91">
        <v>542.6</v>
      </c>
      <c r="O67" s="91">
        <v>513.70000000000005</v>
      </c>
      <c r="P67" s="91">
        <v>567.5</v>
      </c>
      <c r="Q67" s="91">
        <v>1039.0999999999999</v>
      </c>
      <c r="R67" s="91">
        <v>964.2</v>
      </c>
      <c r="S67" s="91">
        <v>1044.9000000000001</v>
      </c>
      <c r="T67" s="91">
        <v>2954.6</v>
      </c>
      <c r="U67" s="91">
        <v>2620.3000000000002</v>
      </c>
      <c r="V67" s="93">
        <v>2917.8</v>
      </c>
      <c r="W67" s="91">
        <v>207.8</v>
      </c>
      <c r="X67" s="91">
        <v>197.8</v>
      </c>
      <c r="Y67" s="91">
        <v>217</v>
      </c>
      <c r="Z67" s="91">
        <v>48.9</v>
      </c>
      <c r="AA67" s="91">
        <v>46.4</v>
      </c>
      <c r="AB67" s="91">
        <v>48.4</v>
      </c>
      <c r="AC67" s="91">
        <v>276.60000000000002</v>
      </c>
      <c r="AD67" s="91">
        <v>290.2</v>
      </c>
      <c r="AE67" s="91">
        <v>299.2</v>
      </c>
      <c r="AF67" s="91">
        <v>451.6</v>
      </c>
      <c r="AG67" s="91">
        <v>435.9</v>
      </c>
      <c r="AH67" s="91">
        <v>435.1</v>
      </c>
      <c r="AI67" s="91">
        <v>723.8</v>
      </c>
      <c r="AJ67" s="91">
        <v>683.7</v>
      </c>
      <c r="AK67" s="91">
        <v>764.1</v>
      </c>
      <c r="AL67" s="91">
        <v>1321.3</v>
      </c>
      <c r="AM67" s="91">
        <v>1224.5</v>
      </c>
      <c r="AN67" s="91">
        <v>1309.2</v>
      </c>
      <c r="AO67" s="91">
        <v>3430.7</v>
      </c>
      <c r="AP67" s="91">
        <v>3017</v>
      </c>
      <c r="AQ67" s="93">
        <v>3378.4</v>
      </c>
      <c r="AR67" s="91">
        <v>189.3</v>
      </c>
      <c r="AS67" s="91">
        <v>179.8</v>
      </c>
      <c r="AT67" s="91">
        <v>198.9</v>
      </c>
      <c r="AU67" s="91">
        <v>20.6</v>
      </c>
      <c r="AV67" s="91">
        <v>23</v>
      </c>
      <c r="AW67" s="91">
        <v>21.6</v>
      </c>
      <c r="AX67" s="91">
        <v>124.3</v>
      </c>
      <c r="AY67" s="91">
        <v>120.1</v>
      </c>
      <c r="AZ67" s="91">
        <v>127.1</v>
      </c>
      <c r="BA67" s="91">
        <v>217.4</v>
      </c>
      <c r="BB67" s="2">
        <v>206.2</v>
      </c>
      <c r="BC67" s="2">
        <v>220.8</v>
      </c>
      <c r="BD67" s="2">
        <v>411.2</v>
      </c>
      <c r="BE67" s="2">
        <v>390.3</v>
      </c>
      <c r="BF67" s="2">
        <v>424.8</v>
      </c>
      <c r="BG67" s="2">
        <v>861.1</v>
      </c>
      <c r="BH67" s="2">
        <v>798.1</v>
      </c>
      <c r="BI67" s="2">
        <v>875.8</v>
      </c>
      <c r="BJ67" s="2">
        <v>2729</v>
      </c>
      <c r="BK67" s="2">
        <v>2431.3000000000002</v>
      </c>
      <c r="BL67" s="34">
        <v>2695.8</v>
      </c>
    </row>
    <row r="68" spans="1:64">
      <c r="A68" s="85">
        <v>43953</v>
      </c>
      <c r="B68" s="91">
        <v>200.8</v>
      </c>
      <c r="C68" s="91">
        <v>190.9</v>
      </c>
      <c r="D68" s="91">
        <v>210.4</v>
      </c>
      <c r="E68" s="91">
        <v>35</v>
      </c>
      <c r="F68" s="91">
        <v>35</v>
      </c>
      <c r="G68" s="91">
        <v>35.1</v>
      </c>
      <c r="H68" s="91">
        <v>197.3</v>
      </c>
      <c r="I68" s="91">
        <v>201.1</v>
      </c>
      <c r="J68" s="91">
        <v>208.7</v>
      </c>
      <c r="K68" s="91">
        <v>324.60000000000002</v>
      </c>
      <c r="L68" s="91">
        <v>312.8</v>
      </c>
      <c r="M68" s="91">
        <v>320.60000000000002</v>
      </c>
      <c r="N68" s="91">
        <v>548.9</v>
      </c>
      <c r="O68" s="91">
        <v>520</v>
      </c>
      <c r="P68" s="91">
        <v>574.9</v>
      </c>
      <c r="Q68" s="91">
        <v>1053.4000000000001</v>
      </c>
      <c r="R68" s="91">
        <v>977.3</v>
      </c>
      <c r="S68" s="91">
        <v>1060.7</v>
      </c>
      <c r="T68" s="91">
        <v>2993.2</v>
      </c>
      <c r="U68" s="91">
        <v>2652.5</v>
      </c>
      <c r="V68" s="93">
        <v>2959</v>
      </c>
      <c r="W68" s="91">
        <v>210.6</v>
      </c>
      <c r="X68" s="91">
        <v>200.6</v>
      </c>
      <c r="Y68" s="91">
        <v>220.3</v>
      </c>
      <c r="Z68" s="91">
        <v>49.7</v>
      </c>
      <c r="AA68" s="91">
        <v>47.3</v>
      </c>
      <c r="AB68" s="91">
        <v>49.1</v>
      </c>
      <c r="AC68" s="91">
        <v>281.5</v>
      </c>
      <c r="AD68" s="91">
        <v>293.7</v>
      </c>
      <c r="AE68" s="91">
        <v>304.10000000000002</v>
      </c>
      <c r="AF68" s="91">
        <v>459</v>
      </c>
      <c r="AG68" s="91">
        <v>444.8</v>
      </c>
      <c r="AH68" s="91">
        <v>442.1</v>
      </c>
      <c r="AI68" s="91">
        <v>732.2</v>
      </c>
      <c r="AJ68" s="91">
        <v>693.2</v>
      </c>
      <c r="AK68" s="91">
        <v>775.6</v>
      </c>
      <c r="AL68" s="91">
        <v>1336.1</v>
      </c>
      <c r="AM68" s="91">
        <v>1241.4000000000001</v>
      </c>
      <c r="AN68" s="91">
        <v>1328.1</v>
      </c>
      <c r="AO68" s="91">
        <v>3472.5</v>
      </c>
      <c r="AP68" s="91">
        <v>3053</v>
      </c>
      <c r="AQ68" s="93">
        <v>3433.6</v>
      </c>
      <c r="AR68" s="91">
        <v>192</v>
      </c>
      <c r="AS68" s="91">
        <v>182.2</v>
      </c>
      <c r="AT68" s="91">
        <v>201.5</v>
      </c>
      <c r="AU68" s="91">
        <v>21</v>
      </c>
      <c r="AV68" s="91">
        <v>23.3</v>
      </c>
      <c r="AW68" s="91">
        <v>21.9</v>
      </c>
      <c r="AX68" s="91">
        <v>125.5</v>
      </c>
      <c r="AY68" s="91">
        <v>122.2</v>
      </c>
      <c r="AZ68" s="91">
        <v>128</v>
      </c>
      <c r="BA68" s="91">
        <v>219.4</v>
      </c>
      <c r="BB68" s="2">
        <v>209.1</v>
      </c>
      <c r="BC68" s="2">
        <v>224</v>
      </c>
      <c r="BD68" s="2">
        <v>416.1</v>
      </c>
      <c r="BE68" s="2">
        <v>394.3</v>
      </c>
      <c r="BF68" s="2">
        <v>429.1</v>
      </c>
      <c r="BG68" s="2">
        <v>875.1</v>
      </c>
      <c r="BH68" s="2">
        <v>808.8</v>
      </c>
      <c r="BI68" s="2">
        <v>889.7</v>
      </c>
      <c r="BJ68" s="2">
        <v>2766.1</v>
      </c>
      <c r="BK68" s="2">
        <v>2461.8000000000002</v>
      </c>
      <c r="BL68" s="34">
        <v>2730.3</v>
      </c>
    </row>
    <row r="69" spans="1:64">
      <c r="A69" s="85">
        <v>43954</v>
      </c>
      <c r="B69" s="91">
        <v>203.6</v>
      </c>
      <c r="C69" s="91">
        <v>193.8</v>
      </c>
      <c r="D69" s="91">
        <v>213.5</v>
      </c>
      <c r="E69" s="91">
        <v>35.6</v>
      </c>
      <c r="F69" s="91">
        <v>35.5</v>
      </c>
      <c r="G69" s="91">
        <v>35.700000000000003</v>
      </c>
      <c r="H69" s="91">
        <v>200.4</v>
      </c>
      <c r="I69" s="91">
        <v>204</v>
      </c>
      <c r="J69" s="91">
        <v>211.9</v>
      </c>
      <c r="K69" s="91">
        <v>328.7</v>
      </c>
      <c r="L69" s="91">
        <v>316.8</v>
      </c>
      <c r="M69" s="91">
        <v>323.89999999999998</v>
      </c>
      <c r="N69" s="91">
        <v>555.29999999999995</v>
      </c>
      <c r="O69" s="91">
        <v>528</v>
      </c>
      <c r="P69" s="91">
        <v>583.5</v>
      </c>
      <c r="Q69" s="91">
        <v>1068.8</v>
      </c>
      <c r="R69" s="91">
        <v>993.8</v>
      </c>
      <c r="S69" s="91">
        <v>1079.0999999999999</v>
      </c>
      <c r="T69" s="91">
        <v>3031.5</v>
      </c>
      <c r="U69" s="91">
        <v>2693.7</v>
      </c>
      <c r="V69" s="93">
        <v>3000.5</v>
      </c>
      <c r="W69" s="91">
        <v>213.6</v>
      </c>
      <c r="X69" s="91">
        <v>203.5</v>
      </c>
      <c r="Y69" s="91">
        <v>223.4</v>
      </c>
      <c r="Z69" s="91">
        <v>50.7</v>
      </c>
      <c r="AA69" s="91">
        <v>48</v>
      </c>
      <c r="AB69" s="91">
        <v>49.8</v>
      </c>
      <c r="AC69" s="91">
        <v>285</v>
      </c>
      <c r="AD69" s="91">
        <v>297.2</v>
      </c>
      <c r="AE69" s="91">
        <v>309</v>
      </c>
      <c r="AF69" s="91">
        <v>463</v>
      </c>
      <c r="AG69" s="91">
        <v>450.7</v>
      </c>
      <c r="AH69" s="91">
        <v>445.8</v>
      </c>
      <c r="AI69" s="91">
        <v>743.4</v>
      </c>
      <c r="AJ69" s="91">
        <v>702.7</v>
      </c>
      <c r="AK69" s="91">
        <v>786.6</v>
      </c>
      <c r="AL69" s="91">
        <v>1356.1</v>
      </c>
      <c r="AM69" s="91">
        <v>1258.9000000000001</v>
      </c>
      <c r="AN69" s="91">
        <v>1348.4</v>
      </c>
      <c r="AO69" s="91">
        <v>3516.4</v>
      </c>
      <c r="AP69" s="91">
        <v>3097.9</v>
      </c>
      <c r="AQ69" s="93">
        <v>3478.5</v>
      </c>
      <c r="AR69" s="91">
        <v>194.6</v>
      </c>
      <c r="AS69" s="91">
        <v>185.1</v>
      </c>
      <c r="AT69" s="91">
        <v>204.6</v>
      </c>
      <c r="AU69" s="91">
        <v>21.3</v>
      </c>
      <c r="AV69" s="91">
        <v>23.6</v>
      </c>
      <c r="AW69" s="91">
        <v>22.2</v>
      </c>
      <c r="AX69" s="91">
        <v>128.19999999999999</v>
      </c>
      <c r="AY69" s="91">
        <v>124.6</v>
      </c>
      <c r="AZ69" s="91">
        <v>129.80000000000001</v>
      </c>
      <c r="BA69" s="91">
        <v>223.6</v>
      </c>
      <c r="BB69" s="2">
        <v>211.8</v>
      </c>
      <c r="BC69" s="2">
        <v>227</v>
      </c>
      <c r="BD69" s="2">
        <v>418.9</v>
      </c>
      <c r="BE69" s="2">
        <v>401.2</v>
      </c>
      <c r="BF69" s="2">
        <v>435.9</v>
      </c>
      <c r="BG69" s="2">
        <v>887.7</v>
      </c>
      <c r="BH69" s="2">
        <v>824.6</v>
      </c>
      <c r="BI69" s="2">
        <v>906.9</v>
      </c>
      <c r="BJ69" s="2">
        <v>2801.8</v>
      </c>
      <c r="BK69" s="2">
        <v>2501.1999999999998</v>
      </c>
      <c r="BL69" s="34">
        <v>2770.2</v>
      </c>
    </row>
    <row r="70" spans="1:64">
      <c r="A70" s="85">
        <v>43955</v>
      </c>
      <c r="B70" s="91">
        <v>206.6</v>
      </c>
      <c r="C70" s="91">
        <v>196.8</v>
      </c>
      <c r="D70" s="91">
        <v>216.4</v>
      </c>
      <c r="E70" s="91">
        <v>36.200000000000003</v>
      </c>
      <c r="F70" s="91">
        <v>36</v>
      </c>
      <c r="G70" s="91">
        <v>36.299999999999997</v>
      </c>
      <c r="H70" s="91">
        <v>203.3</v>
      </c>
      <c r="I70" s="91">
        <v>207.1</v>
      </c>
      <c r="J70" s="91">
        <v>214.8</v>
      </c>
      <c r="K70" s="91">
        <v>331.9</v>
      </c>
      <c r="L70" s="91">
        <v>323.7</v>
      </c>
      <c r="M70" s="91">
        <v>328.6</v>
      </c>
      <c r="N70" s="91">
        <v>562.4</v>
      </c>
      <c r="O70" s="91">
        <v>535.70000000000005</v>
      </c>
      <c r="P70" s="91">
        <v>591.1</v>
      </c>
      <c r="Q70" s="91">
        <v>1088.5999999999999</v>
      </c>
      <c r="R70" s="91">
        <v>1007.7</v>
      </c>
      <c r="S70" s="91">
        <v>1092.7</v>
      </c>
      <c r="T70" s="91">
        <v>3074.6</v>
      </c>
      <c r="U70" s="91">
        <v>2735.3</v>
      </c>
      <c r="V70" s="93">
        <v>3040.8</v>
      </c>
      <c r="W70" s="91">
        <v>216.6</v>
      </c>
      <c r="X70" s="91">
        <v>206.6</v>
      </c>
      <c r="Y70" s="91">
        <v>226.5</v>
      </c>
      <c r="Z70" s="91">
        <v>51.5</v>
      </c>
      <c r="AA70" s="91">
        <v>48.8</v>
      </c>
      <c r="AB70" s="91">
        <v>50.7</v>
      </c>
      <c r="AC70" s="91">
        <v>289.2</v>
      </c>
      <c r="AD70" s="91">
        <v>302.2</v>
      </c>
      <c r="AE70" s="91">
        <v>313.89999999999998</v>
      </c>
      <c r="AF70" s="91">
        <v>466</v>
      </c>
      <c r="AG70" s="91">
        <v>460.9</v>
      </c>
      <c r="AH70" s="91">
        <v>451.5</v>
      </c>
      <c r="AI70" s="91">
        <v>750.7</v>
      </c>
      <c r="AJ70" s="91">
        <v>711.1</v>
      </c>
      <c r="AK70" s="91">
        <v>799.3</v>
      </c>
      <c r="AL70" s="91">
        <v>1385.7</v>
      </c>
      <c r="AM70" s="91">
        <v>1272.8</v>
      </c>
      <c r="AN70" s="91">
        <v>1363.6</v>
      </c>
      <c r="AO70" s="91">
        <v>3562.4</v>
      </c>
      <c r="AP70" s="91">
        <v>3146.9</v>
      </c>
      <c r="AQ70" s="93">
        <v>3522.3</v>
      </c>
      <c r="AR70" s="91">
        <v>197.5</v>
      </c>
      <c r="AS70" s="91">
        <v>188.1</v>
      </c>
      <c r="AT70" s="91">
        <v>207.4</v>
      </c>
      <c r="AU70" s="91">
        <v>21.6</v>
      </c>
      <c r="AV70" s="91">
        <v>23.9</v>
      </c>
      <c r="AW70" s="91">
        <v>22.6</v>
      </c>
      <c r="AX70" s="91">
        <v>130</v>
      </c>
      <c r="AY70" s="91">
        <v>126.1</v>
      </c>
      <c r="AZ70" s="91">
        <v>131</v>
      </c>
      <c r="BA70" s="91">
        <v>227</v>
      </c>
      <c r="BB70" s="2">
        <v>216.1</v>
      </c>
      <c r="BC70" s="2">
        <v>230.9</v>
      </c>
      <c r="BD70" s="2">
        <v>425.8</v>
      </c>
      <c r="BE70" s="2">
        <v>408.5</v>
      </c>
      <c r="BF70" s="2">
        <v>439.9</v>
      </c>
      <c r="BG70" s="2">
        <v>901.2</v>
      </c>
      <c r="BH70" s="2">
        <v>838.6</v>
      </c>
      <c r="BI70" s="2">
        <v>919.4</v>
      </c>
      <c r="BJ70" s="2">
        <v>2843.4</v>
      </c>
      <c r="BK70" s="2">
        <v>2539.3000000000002</v>
      </c>
      <c r="BL70" s="34">
        <v>2808.8</v>
      </c>
    </row>
    <row r="71" spans="1:64">
      <c r="A71" s="85">
        <v>43956</v>
      </c>
      <c r="B71" s="91">
        <v>209.5</v>
      </c>
      <c r="C71" s="91">
        <v>199.9</v>
      </c>
      <c r="D71" s="91">
        <v>219.6</v>
      </c>
      <c r="E71" s="91">
        <v>36.700000000000003</v>
      </c>
      <c r="F71" s="91">
        <v>36.5</v>
      </c>
      <c r="G71" s="91">
        <v>36.799999999999997</v>
      </c>
      <c r="H71" s="91">
        <v>206.2</v>
      </c>
      <c r="I71" s="91">
        <v>210.6</v>
      </c>
      <c r="J71" s="91">
        <v>217.2</v>
      </c>
      <c r="K71" s="91">
        <v>336</v>
      </c>
      <c r="L71" s="91">
        <v>328.5</v>
      </c>
      <c r="M71" s="91">
        <v>333.7</v>
      </c>
      <c r="N71" s="91">
        <v>574.1</v>
      </c>
      <c r="O71" s="91">
        <v>543.20000000000005</v>
      </c>
      <c r="P71" s="91">
        <v>600.6</v>
      </c>
      <c r="Q71" s="91">
        <v>1103.8</v>
      </c>
      <c r="R71" s="91">
        <v>1023.1</v>
      </c>
      <c r="S71" s="91">
        <v>1107.4000000000001</v>
      </c>
      <c r="T71" s="91">
        <v>3116.2</v>
      </c>
      <c r="U71" s="91">
        <v>2780.4</v>
      </c>
      <c r="V71" s="93">
        <v>3087.9</v>
      </c>
      <c r="W71" s="91">
        <v>219.8</v>
      </c>
      <c r="X71" s="91">
        <v>209.5</v>
      </c>
      <c r="Y71" s="91">
        <v>229.7</v>
      </c>
      <c r="Z71" s="91">
        <v>52.2</v>
      </c>
      <c r="AA71" s="91">
        <v>49.3</v>
      </c>
      <c r="AB71" s="91">
        <v>51.6</v>
      </c>
      <c r="AC71" s="91">
        <v>293.39999999999998</v>
      </c>
      <c r="AD71" s="91">
        <v>307.10000000000002</v>
      </c>
      <c r="AE71" s="91">
        <v>318.10000000000002</v>
      </c>
      <c r="AF71" s="91">
        <v>471.3</v>
      </c>
      <c r="AG71" s="91">
        <v>467.6</v>
      </c>
      <c r="AH71" s="91">
        <v>459.3</v>
      </c>
      <c r="AI71" s="91">
        <v>766.3</v>
      </c>
      <c r="AJ71" s="91">
        <v>721.1</v>
      </c>
      <c r="AK71" s="91">
        <v>809.2</v>
      </c>
      <c r="AL71" s="91">
        <v>1410.2</v>
      </c>
      <c r="AM71" s="91">
        <v>1294.7</v>
      </c>
      <c r="AN71" s="91">
        <v>1382.5</v>
      </c>
      <c r="AO71" s="91">
        <v>3606.3</v>
      </c>
      <c r="AP71" s="91">
        <v>3187.8</v>
      </c>
      <c r="AQ71" s="93">
        <v>3566.2</v>
      </c>
      <c r="AR71" s="91">
        <v>200.3</v>
      </c>
      <c r="AS71" s="91">
        <v>191.3</v>
      </c>
      <c r="AT71" s="91">
        <v>210.7</v>
      </c>
      <c r="AU71" s="91">
        <v>21.9</v>
      </c>
      <c r="AV71" s="91">
        <v>24.4</v>
      </c>
      <c r="AW71" s="91">
        <v>22.8</v>
      </c>
      <c r="AX71" s="91">
        <v>131.80000000000001</v>
      </c>
      <c r="AY71" s="91">
        <v>128.5</v>
      </c>
      <c r="AZ71" s="91">
        <v>131.9</v>
      </c>
      <c r="BA71" s="91">
        <v>230</v>
      </c>
      <c r="BB71" s="2">
        <v>219.4</v>
      </c>
      <c r="BC71" s="2">
        <v>233.8</v>
      </c>
      <c r="BD71" s="2">
        <v>434.7</v>
      </c>
      <c r="BE71" s="2">
        <v>414.2</v>
      </c>
      <c r="BF71" s="2">
        <v>449.1</v>
      </c>
      <c r="BG71" s="2">
        <v>910.6</v>
      </c>
      <c r="BH71" s="2">
        <v>849.8</v>
      </c>
      <c r="BI71" s="2">
        <v>931.5</v>
      </c>
      <c r="BJ71" s="2">
        <v>2884</v>
      </c>
      <c r="BK71" s="2">
        <v>2586.4</v>
      </c>
      <c r="BL71" s="34">
        <v>2857.5</v>
      </c>
    </row>
    <row r="72" spans="1:64">
      <c r="A72" s="85">
        <v>43957</v>
      </c>
      <c r="B72" s="91">
        <v>212.4</v>
      </c>
      <c r="C72" s="91">
        <v>202.6</v>
      </c>
      <c r="D72" s="91">
        <v>222.7</v>
      </c>
      <c r="E72" s="91">
        <v>37.299999999999997</v>
      </c>
      <c r="F72" s="91">
        <v>37</v>
      </c>
      <c r="G72" s="91">
        <v>37.4</v>
      </c>
      <c r="H72" s="91">
        <v>209.1</v>
      </c>
      <c r="I72" s="91">
        <v>213.7</v>
      </c>
      <c r="J72" s="91">
        <v>220.7</v>
      </c>
      <c r="K72" s="91">
        <v>340.7</v>
      </c>
      <c r="L72" s="91">
        <v>331.9</v>
      </c>
      <c r="M72" s="91">
        <v>339.3</v>
      </c>
      <c r="N72" s="91">
        <v>580.9</v>
      </c>
      <c r="O72" s="91">
        <v>552.1</v>
      </c>
      <c r="P72" s="91">
        <v>608.5</v>
      </c>
      <c r="Q72" s="91">
        <v>1119.2</v>
      </c>
      <c r="R72" s="91">
        <v>1037.5999999999999</v>
      </c>
      <c r="S72" s="91">
        <v>1121.3</v>
      </c>
      <c r="T72" s="91">
        <v>3157.9</v>
      </c>
      <c r="U72" s="91">
        <v>2816.9</v>
      </c>
      <c r="V72" s="93">
        <v>3130.4</v>
      </c>
      <c r="W72" s="91">
        <v>223</v>
      </c>
      <c r="X72" s="91">
        <v>212.7</v>
      </c>
      <c r="Y72" s="91">
        <v>233</v>
      </c>
      <c r="Z72" s="91">
        <v>52.9</v>
      </c>
      <c r="AA72" s="91">
        <v>50</v>
      </c>
      <c r="AB72" s="91">
        <v>52.3</v>
      </c>
      <c r="AC72" s="91">
        <v>298</v>
      </c>
      <c r="AD72" s="91">
        <v>312</v>
      </c>
      <c r="AE72" s="91">
        <v>323.3</v>
      </c>
      <c r="AF72" s="91">
        <v>476.5</v>
      </c>
      <c r="AG72" s="91">
        <v>473.5</v>
      </c>
      <c r="AH72" s="91">
        <v>467.2</v>
      </c>
      <c r="AI72" s="91">
        <v>775.8</v>
      </c>
      <c r="AJ72" s="91">
        <v>734.5</v>
      </c>
      <c r="AK72" s="91">
        <v>821.3</v>
      </c>
      <c r="AL72" s="91">
        <v>1430.1</v>
      </c>
      <c r="AM72" s="91">
        <v>1316.7</v>
      </c>
      <c r="AN72" s="91">
        <v>1399.9</v>
      </c>
      <c r="AO72" s="91">
        <v>3665.9</v>
      </c>
      <c r="AP72" s="91">
        <v>3237.8</v>
      </c>
      <c r="AQ72" s="93">
        <v>3619.5</v>
      </c>
      <c r="AR72" s="91">
        <v>202.9</v>
      </c>
      <c r="AS72" s="91">
        <v>193.5</v>
      </c>
      <c r="AT72" s="91">
        <v>213.5</v>
      </c>
      <c r="AU72" s="91">
        <v>22.3</v>
      </c>
      <c r="AV72" s="91">
        <v>24.7</v>
      </c>
      <c r="AW72" s="91">
        <v>23.2</v>
      </c>
      <c r="AX72" s="91">
        <v>133.30000000000001</v>
      </c>
      <c r="AY72" s="91">
        <v>130</v>
      </c>
      <c r="AZ72" s="91">
        <v>133.9</v>
      </c>
      <c r="BA72" s="91">
        <v>234.5</v>
      </c>
      <c r="BB72" s="2">
        <v>220.7</v>
      </c>
      <c r="BC72" s="2">
        <v>237.8</v>
      </c>
      <c r="BD72" s="2">
        <v>439.6</v>
      </c>
      <c r="BE72" s="2">
        <v>419.8</v>
      </c>
      <c r="BF72" s="2">
        <v>453.9</v>
      </c>
      <c r="BG72" s="2">
        <v>923.2</v>
      </c>
      <c r="BH72" s="2">
        <v>859.6</v>
      </c>
      <c r="BI72" s="2">
        <v>943.1</v>
      </c>
      <c r="BJ72" s="2">
        <v>2917.2</v>
      </c>
      <c r="BK72" s="2">
        <v>2616.4</v>
      </c>
      <c r="BL72" s="34">
        <v>2894.7</v>
      </c>
    </row>
    <row r="73" spans="1:64">
      <c r="A73" s="85">
        <v>43958</v>
      </c>
      <c r="B73" s="91">
        <v>215.5</v>
      </c>
      <c r="C73" s="91">
        <v>205.6</v>
      </c>
      <c r="D73" s="91">
        <v>225.9</v>
      </c>
      <c r="E73" s="91">
        <v>37.9</v>
      </c>
      <c r="F73" s="91">
        <v>37.700000000000003</v>
      </c>
      <c r="G73" s="91">
        <v>37.9</v>
      </c>
      <c r="H73" s="91">
        <v>212.8</v>
      </c>
      <c r="I73" s="91">
        <v>216</v>
      </c>
      <c r="J73" s="91">
        <v>223.5</v>
      </c>
      <c r="K73" s="91">
        <v>346.1</v>
      </c>
      <c r="L73" s="91">
        <v>336.3</v>
      </c>
      <c r="M73" s="91">
        <v>344.1</v>
      </c>
      <c r="N73" s="91">
        <v>590.1</v>
      </c>
      <c r="O73" s="91">
        <v>560.4</v>
      </c>
      <c r="P73" s="91">
        <v>620.1</v>
      </c>
      <c r="Q73" s="91">
        <v>1135.3</v>
      </c>
      <c r="R73" s="91">
        <v>1051</v>
      </c>
      <c r="S73" s="91">
        <v>1136.5999999999999</v>
      </c>
      <c r="T73" s="91">
        <v>3198.2</v>
      </c>
      <c r="U73" s="91">
        <v>2860.1</v>
      </c>
      <c r="V73" s="93">
        <v>3174.1</v>
      </c>
      <c r="W73" s="91">
        <v>226.4</v>
      </c>
      <c r="X73" s="91">
        <v>216.1</v>
      </c>
      <c r="Y73" s="91">
        <v>236.3</v>
      </c>
      <c r="Z73" s="91">
        <v>53.7</v>
      </c>
      <c r="AA73" s="91">
        <v>51</v>
      </c>
      <c r="AB73" s="91">
        <v>53.1</v>
      </c>
      <c r="AC73" s="91">
        <v>303.2</v>
      </c>
      <c r="AD73" s="91">
        <v>316.2</v>
      </c>
      <c r="AE73" s="91">
        <v>326.10000000000002</v>
      </c>
      <c r="AF73" s="91">
        <v>484.4</v>
      </c>
      <c r="AG73" s="91">
        <v>480.3</v>
      </c>
      <c r="AH73" s="91">
        <v>473.7</v>
      </c>
      <c r="AI73" s="91">
        <v>789.8</v>
      </c>
      <c r="AJ73" s="91">
        <v>744.6</v>
      </c>
      <c r="AK73" s="91">
        <v>835.6</v>
      </c>
      <c r="AL73" s="91">
        <v>1453.1</v>
      </c>
      <c r="AM73" s="91">
        <v>1336.4</v>
      </c>
      <c r="AN73" s="91">
        <v>1421.7</v>
      </c>
      <c r="AO73" s="91">
        <v>3714</v>
      </c>
      <c r="AP73" s="91">
        <v>3284.7</v>
      </c>
      <c r="AQ73" s="93">
        <v>3662.4</v>
      </c>
      <c r="AR73" s="91">
        <v>205.6</v>
      </c>
      <c r="AS73" s="91">
        <v>196.2</v>
      </c>
      <c r="AT73" s="91">
        <v>216.7</v>
      </c>
      <c r="AU73" s="91">
        <v>22.7</v>
      </c>
      <c r="AV73" s="91">
        <v>25</v>
      </c>
      <c r="AW73" s="91">
        <v>23.5</v>
      </c>
      <c r="AX73" s="91">
        <v>135.69999999999999</v>
      </c>
      <c r="AY73" s="91">
        <v>130.6</v>
      </c>
      <c r="AZ73" s="91">
        <v>136.6</v>
      </c>
      <c r="BA73" s="91">
        <v>237.9</v>
      </c>
      <c r="BB73" s="2">
        <v>223.4</v>
      </c>
      <c r="BC73" s="2">
        <v>241</v>
      </c>
      <c r="BD73" s="2">
        <v>445.3</v>
      </c>
      <c r="BE73" s="2">
        <v>426.7</v>
      </c>
      <c r="BF73" s="2">
        <v>463.5</v>
      </c>
      <c r="BG73" s="2">
        <v>934.8</v>
      </c>
      <c r="BH73" s="2">
        <v>869</v>
      </c>
      <c r="BI73" s="2">
        <v>954.2</v>
      </c>
      <c r="BJ73" s="2">
        <v>2953.9</v>
      </c>
      <c r="BK73" s="2">
        <v>2657.8</v>
      </c>
      <c r="BL73" s="34">
        <v>2938.8</v>
      </c>
    </row>
    <row r="74" spans="1:64">
      <c r="A74" s="85">
        <v>43959</v>
      </c>
      <c r="B74" s="91">
        <v>218.5</v>
      </c>
      <c r="C74" s="91">
        <v>208.3</v>
      </c>
      <c r="D74" s="91">
        <v>229</v>
      </c>
      <c r="E74" s="91">
        <v>38.299999999999997</v>
      </c>
      <c r="F74" s="91">
        <v>38.200000000000003</v>
      </c>
      <c r="G74" s="91">
        <v>38.5</v>
      </c>
      <c r="H74" s="91">
        <v>214.6</v>
      </c>
      <c r="I74" s="91">
        <v>218.4</v>
      </c>
      <c r="J74" s="91">
        <v>225.7</v>
      </c>
      <c r="K74" s="91">
        <v>350.1</v>
      </c>
      <c r="L74" s="91">
        <v>340.4</v>
      </c>
      <c r="M74" s="91">
        <v>349.4</v>
      </c>
      <c r="N74" s="91">
        <v>602.1</v>
      </c>
      <c r="O74" s="91">
        <v>568.79999999999995</v>
      </c>
      <c r="P74" s="91">
        <v>628.20000000000005</v>
      </c>
      <c r="Q74" s="91">
        <v>1149.3</v>
      </c>
      <c r="R74" s="91">
        <v>1063.3</v>
      </c>
      <c r="S74" s="91">
        <v>1151</v>
      </c>
      <c r="T74" s="91">
        <v>3245.6</v>
      </c>
      <c r="U74" s="91">
        <v>2899.7</v>
      </c>
      <c r="V74" s="93">
        <v>3217.8</v>
      </c>
      <c r="W74" s="91">
        <v>229.2</v>
      </c>
      <c r="X74" s="91">
        <v>219</v>
      </c>
      <c r="Y74" s="91">
        <v>239.8</v>
      </c>
      <c r="Z74" s="91">
        <v>54.3</v>
      </c>
      <c r="AA74" s="91">
        <v>51.7</v>
      </c>
      <c r="AB74" s="91">
        <v>54</v>
      </c>
      <c r="AC74" s="91">
        <v>305.7</v>
      </c>
      <c r="AD74" s="91">
        <v>318.3</v>
      </c>
      <c r="AE74" s="91">
        <v>329.6</v>
      </c>
      <c r="AF74" s="91">
        <v>489.6</v>
      </c>
      <c r="AG74" s="91">
        <v>486.6</v>
      </c>
      <c r="AH74" s="91">
        <v>481.1</v>
      </c>
      <c r="AI74" s="91">
        <v>803.8</v>
      </c>
      <c r="AJ74" s="91">
        <v>759.1</v>
      </c>
      <c r="AK74" s="91">
        <v>847.7</v>
      </c>
      <c r="AL74" s="91">
        <v>1470.9</v>
      </c>
      <c r="AM74" s="91">
        <v>1351</v>
      </c>
      <c r="AN74" s="91">
        <v>1442</v>
      </c>
      <c r="AO74" s="91">
        <v>3761</v>
      </c>
      <c r="AP74" s="91">
        <v>3336.7</v>
      </c>
      <c r="AQ74" s="93">
        <v>3716.8</v>
      </c>
      <c r="AR74" s="91">
        <v>208.8</v>
      </c>
      <c r="AS74" s="91">
        <v>198.7</v>
      </c>
      <c r="AT74" s="91">
        <v>219.3</v>
      </c>
      <c r="AU74" s="91">
        <v>23</v>
      </c>
      <c r="AV74" s="91">
        <v>25.4</v>
      </c>
      <c r="AW74" s="91">
        <v>23.7</v>
      </c>
      <c r="AX74" s="91">
        <v>136.9</v>
      </c>
      <c r="AY74" s="91">
        <v>133.30000000000001</v>
      </c>
      <c r="AZ74" s="91">
        <v>137.80000000000001</v>
      </c>
      <c r="BA74" s="91">
        <v>241</v>
      </c>
      <c r="BB74" s="2">
        <v>225.7</v>
      </c>
      <c r="BC74" s="2">
        <v>244.6</v>
      </c>
      <c r="BD74" s="2">
        <v>455.9</v>
      </c>
      <c r="BE74" s="2">
        <v>430.8</v>
      </c>
      <c r="BF74" s="2">
        <v>468.7</v>
      </c>
      <c r="BG74" s="2">
        <v>946.5</v>
      </c>
      <c r="BH74" s="2">
        <v>879.7</v>
      </c>
      <c r="BI74" s="2">
        <v>964.9</v>
      </c>
      <c r="BJ74" s="2">
        <v>3001.4</v>
      </c>
      <c r="BK74" s="2">
        <v>2691.6</v>
      </c>
      <c r="BL74" s="34">
        <v>2977.4</v>
      </c>
    </row>
    <row r="75" spans="1:64">
      <c r="A75" s="85">
        <v>43960</v>
      </c>
      <c r="B75" s="91">
        <v>221.4</v>
      </c>
      <c r="C75" s="91">
        <v>210.7</v>
      </c>
      <c r="D75" s="91">
        <v>231.9</v>
      </c>
      <c r="E75" s="91">
        <v>39</v>
      </c>
      <c r="F75" s="91">
        <v>38.6</v>
      </c>
      <c r="G75" s="91">
        <v>38.9</v>
      </c>
      <c r="H75" s="91">
        <v>217.8</v>
      </c>
      <c r="I75" s="91">
        <v>221.9</v>
      </c>
      <c r="J75" s="91">
        <v>228.8</v>
      </c>
      <c r="K75" s="91">
        <v>353.6</v>
      </c>
      <c r="L75" s="91">
        <v>345.4</v>
      </c>
      <c r="M75" s="91">
        <v>353.9</v>
      </c>
      <c r="N75" s="91">
        <v>610.79999999999995</v>
      </c>
      <c r="O75" s="91">
        <v>575.1</v>
      </c>
      <c r="P75" s="91">
        <v>636.29999999999995</v>
      </c>
      <c r="Q75" s="91">
        <v>1163.9000000000001</v>
      </c>
      <c r="R75" s="91">
        <v>1073.5</v>
      </c>
      <c r="S75" s="91">
        <v>1164.5999999999999</v>
      </c>
      <c r="T75" s="91">
        <v>3286.3</v>
      </c>
      <c r="U75" s="91">
        <v>2932.6</v>
      </c>
      <c r="V75" s="93">
        <v>3261.5</v>
      </c>
      <c r="W75" s="91">
        <v>232.6</v>
      </c>
      <c r="X75" s="91">
        <v>221.4</v>
      </c>
      <c r="Y75" s="91">
        <v>242.6</v>
      </c>
      <c r="Z75" s="91">
        <v>55.1</v>
      </c>
      <c r="AA75" s="91">
        <v>52.2</v>
      </c>
      <c r="AB75" s="91">
        <v>54.7</v>
      </c>
      <c r="AC75" s="91">
        <v>310.3</v>
      </c>
      <c r="AD75" s="91">
        <v>323.60000000000002</v>
      </c>
      <c r="AE75" s="91">
        <v>333.5</v>
      </c>
      <c r="AF75" s="91">
        <v>494.9</v>
      </c>
      <c r="AG75" s="91">
        <v>493.8</v>
      </c>
      <c r="AH75" s="91">
        <v>487.7</v>
      </c>
      <c r="AI75" s="91">
        <v>815.6</v>
      </c>
      <c r="AJ75" s="91">
        <v>766.3</v>
      </c>
      <c r="AK75" s="91">
        <v>856.5</v>
      </c>
      <c r="AL75" s="91">
        <v>1494.5</v>
      </c>
      <c r="AM75" s="91">
        <v>1360.5</v>
      </c>
      <c r="AN75" s="91">
        <v>1457.3</v>
      </c>
      <c r="AO75" s="91">
        <v>3816.4</v>
      </c>
      <c r="AP75" s="91">
        <v>3371.7</v>
      </c>
      <c r="AQ75" s="93">
        <v>3763.5</v>
      </c>
      <c r="AR75" s="91">
        <v>211.3</v>
      </c>
      <c r="AS75" s="91">
        <v>201.2</v>
      </c>
      <c r="AT75" s="91">
        <v>222.4</v>
      </c>
      <c r="AU75" s="91">
        <v>23.5</v>
      </c>
      <c r="AV75" s="91">
        <v>25.7</v>
      </c>
      <c r="AW75" s="91">
        <v>23.9</v>
      </c>
      <c r="AX75" s="91">
        <v>139</v>
      </c>
      <c r="AY75" s="91">
        <v>135.4</v>
      </c>
      <c r="AZ75" s="91">
        <v>140.19999999999999</v>
      </c>
      <c r="BA75" s="91">
        <v>243</v>
      </c>
      <c r="BB75" s="2">
        <v>229</v>
      </c>
      <c r="BC75" s="2">
        <v>247.5</v>
      </c>
      <c r="BD75" s="2">
        <v>462.3</v>
      </c>
      <c r="BE75" s="2">
        <v>436.4</v>
      </c>
      <c r="BF75" s="2">
        <v>476.3</v>
      </c>
      <c r="BG75" s="2">
        <v>955.4</v>
      </c>
      <c r="BH75" s="2">
        <v>890.4</v>
      </c>
      <c r="BI75" s="2">
        <v>977.4</v>
      </c>
      <c r="BJ75" s="2">
        <v>3035.1</v>
      </c>
      <c r="BK75" s="2">
        <v>2723.4</v>
      </c>
      <c r="BL75" s="34">
        <v>3019.7</v>
      </c>
    </row>
    <row r="76" spans="1:64">
      <c r="A76" s="85">
        <v>43961</v>
      </c>
      <c r="B76" s="91">
        <v>224.2</v>
      </c>
      <c r="C76" s="91">
        <v>214</v>
      </c>
      <c r="D76" s="91">
        <v>234.5</v>
      </c>
      <c r="E76" s="91">
        <v>39.5</v>
      </c>
      <c r="F76" s="91">
        <v>39.1</v>
      </c>
      <c r="G76" s="91">
        <v>39.4</v>
      </c>
      <c r="H76" s="91">
        <v>220.8</v>
      </c>
      <c r="I76" s="91">
        <v>225.8</v>
      </c>
      <c r="J76" s="91">
        <v>230.9</v>
      </c>
      <c r="K76" s="91">
        <v>359.3</v>
      </c>
      <c r="L76" s="91">
        <v>349.3</v>
      </c>
      <c r="M76" s="91">
        <v>359.2</v>
      </c>
      <c r="N76" s="91">
        <v>617.9</v>
      </c>
      <c r="O76" s="91">
        <v>583.1</v>
      </c>
      <c r="P76" s="91">
        <v>642.70000000000005</v>
      </c>
      <c r="Q76" s="91">
        <v>1178.8</v>
      </c>
      <c r="R76" s="91">
        <v>1092</v>
      </c>
      <c r="S76" s="91">
        <v>1179.3</v>
      </c>
      <c r="T76" s="91">
        <v>3324.6</v>
      </c>
      <c r="U76" s="91">
        <v>2981.2</v>
      </c>
      <c r="V76" s="93">
        <v>3293.5</v>
      </c>
      <c r="W76" s="91">
        <v>235.9</v>
      </c>
      <c r="X76" s="91">
        <v>224.9</v>
      </c>
      <c r="Y76" s="91">
        <v>245.2</v>
      </c>
      <c r="Z76" s="91">
        <v>55.9</v>
      </c>
      <c r="AA76" s="91">
        <v>52.8</v>
      </c>
      <c r="AB76" s="91">
        <v>55.3</v>
      </c>
      <c r="AC76" s="91">
        <v>315.5</v>
      </c>
      <c r="AD76" s="91">
        <v>328.5</v>
      </c>
      <c r="AE76" s="91">
        <v>337</v>
      </c>
      <c r="AF76" s="91">
        <v>503.2</v>
      </c>
      <c r="AG76" s="91">
        <v>499.7</v>
      </c>
      <c r="AH76" s="91">
        <v>493.9</v>
      </c>
      <c r="AI76" s="91">
        <v>824</v>
      </c>
      <c r="AJ76" s="91">
        <v>779.7</v>
      </c>
      <c r="AK76" s="91">
        <v>864.7</v>
      </c>
      <c r="AL76" s="91">
        <v>1518.2</v>
      </c>
      <c r="AM76" s="91">
        <v>1387.6</v>
      </c>
      <c r="AN76" s="91">
        <v>1475.4</v>
      </c>
      <c r="AO76" s="91">
        <v>3865.5</v>
      </c>
      <c r="AP76" s="91">
        <v>3428.6</v>
      </c>
      <c r="AQ76" s="93">
        <v>3796.8</v>
      </c>
      <c r="AR76" s="91">
        <v>213.7</v>
      </c>
      <c r="AS76" s="91">
        <v>204.1</v>
      </c>
      <c r="AT76" s="91">
        <v>224.9</v>
      </c>
      <c r="AU76" s="91">
        <v>23.9</v>
      </c>
      <c r="AV76" s="91">
        <v>26</v>
      </c>
      <c r="AW76" s="91">
        <v>24.3</v>
      </c>
      <c r="AX76" s="91">
        <v>140.19999999999999</v>
      </c>
      <c r="AY76" s="91">
        <v>138.4</v>
      </c>
      <c r="AZ76" s="91">
        <v>141.1</v>
      </c>
      <c r="BA76" s="91">
        <v>246.8</v>
      </c>
      <c r="BB76" s="2">
        <v>231.3</v>
      </c>
      <c r="BC76" s="2">
        <v>252.1</v>
      </c>
      <c r="BD76" s="2">
        <v>468.4</v>
      </c>
      <c r="BE76" s="2">
        <v>440.5</v>
      </c>
      <c r="BF76" s="2">
        <v>481.5</v>
      </c>
      <c r="BG76" s="2">
        <v>964.7</v>
      </c>
      <c r="BH76" s="2">
        <v>903.5</v>
      </c>
      <c r="BI76" s="2">
        <v>990</v>
      </c>
      <c r="BJ76" s="2">
        <v>3068.3</v>
      </c>
      <c r="BK76" s="2">
        <v>2768.2</v>
      </c>
      <c r="BL76" s="34">
        <v>3050.9</v>
      </c>
    </row>
    <row r="77" spans="1:64">
      <c r="A77" s="85">
        <v>43962</v>
      </c>
      <c r="B77" s="91">
        <v>226.8</v>
      </c>
      <c r="C77" s="91">
        <v>216.6</v>
      </c>
      <c r="D77" s="91">
        <v>237.3</v>
      </c>
      <c r="E77" s="91">
        <v>40</v>
      </c>
      <c r="F77" s="91">
        <v>39.6</v>
      </c>
      <c r="G77" s="91">
        <v>40.1</v>
      </c>
      <c r="H77" s="91">
        <v>223.3</v>
      </c>
      <c r="I77" s="91">
        <v>229.2</v>
      </c>
      <c r="J77" s="91">
        <v>232.9</v>
      </c>
      <c r="K77" s="91">
        <v>361.8</v>
      </c>
      <c r="L77" s="91">
        <v>354</v>
      </c>
      <c r="M77" s="91">
        <v>361.4</v>
      </c>
      <c r="N77" s="91">
        <v>625.9</v>
      </c>
      <c r="O77" s="91">
        <v>591.29999999999995</v>
      </c>
      <c r="P77" s="91">
        <v>648.79999999999995</v>
      </c>
      <c r="Q77" s="91">
        <v>1194.2</v>
      </c>
      <c r="R77" s="91">
        <v>1102.8</v>
      </c>
      <c r="S77" s="91">
        <v>1195.5</v>
      </c>
      <c r="T77" s="91">
        <v>3363.3</v>
      </c>
      <c r="U77" s="91">
        <v>3017.3</v>
      </c>
      <c r="V77" s="93">
        <v>3332.8</v>
      </c>
      <c r="W77" s="91">
        <v>238.6</v>
      </c>
      <c r="X77" s="91">
        <v>228</v>
      </c>
      <c r="Y77" s="91">
        <v>247.9</v>
      </c>
      <c r="Z77" s="91">
        <v>56.5</v>
      </c>
      <c r="AA77" s="91">
        <v>53.7</v>
      </c>
      <c r="AB77" s="91">
        <v>56.3</v>
      </c>
      <c r="AC77" s="91">
        <v>320.10000000000002</v>
      </c>
      <c r="AD77" s="91">
        <v>333.8</v>
      </c>
      <c r="AE77" s="91">
        <v>339.1</v>
      </c>
      <c r="AF77" s="91">
        <v>508</v>
      </c>
      <c r="AG77" s="91">
        <v>507.3</v>
      </c>
      <c r="AH77" s="91">
        <v>498</v>
      </c>
      <c r="AI77" s="91">
        <v>836.9</v>
      </c>
      <c r="AJ77" s="91">
        <v>789.8</v>
      </c>
      <c r="AK77" s="91">
        <v>871.3</v>
      </c>
      <c r="AL77" s="91">
        <v>1536</v>
      </c>
      <c r="AM77" s="91">
        <v>1402.9</v>
      </c>
      <c r="AN77" s="91">
        <v>1493.5</v>
      </c>
      <c r="AO77" s="91">
        <v>3908.4</v>
      </c>
      <c r="AP77" s="91">
        <v>3473.6</v>
      </c>
      <c r="AQ77" s="93">
        <v>3834</v>
      </c>
      <c r="AR77" s="91">
        <v>216.2</v>
      </c>
      <c r="AS77" s="91">
        <v>206.4</v>
      </c>
      <c r="AT77" s="91">
        <v>227.8</v>
      </c>
      <c r="AU77" s="91">
        <v>24.2</v>
      </c>
      <c r="AV77" s="91">
        <v>26.2</v>
      </c>
      <c r="AW77" s="91">
        <v>24.6</v>
      </c>
      <c r="AX77" s="91">
        <v>140.69999999999999</v>
      </c>
      <c r="AY77" s="91">
        <v>140.19999999999999</v>
      </c>
      <c r="AZ77" s="91">
        <v>143.1</v>
      </c>
      <c r="BA77" s="91">
        <v>247.5</v>
      </c>
      <c r="BB77" s="2">
        <v>233.7</v>
      </c>
      <c r="BC77" s="2">
        <v>252.8</v>
      </c>
      <c r="BD77" s="2">
        <v>472.9</v>
      </c>
      <c r="BE77" s="2">
        <v>447.4</v>
      </c>
      <c r="BF77" s="2">
        <v>487.1</v>
      </c>
      <c r="BG77" s="2">
        <v>978.7</v>
      </c>
      <c r="BH77" s="2">
        <v>911.4</v>
      </c>
      <c r="BI77" s="2">
        <v>1004.8</v>
      </c>
      <c r="BJ77" s="2">
        <v>3104.9</v>
      </c>
      <c r="BK77" s="2">
        <v>2800</v>
      </c>
      <c r="BL77" s="34">
        <v>3091.3</v>
      </c>
    </row>
    <row r="78" spans="1:64">
      <c r="A78" s="85">
        <v>43963</v>
      </c>
      <c r="B78" s="91">
        <v>229.4</v>
      </c>
      <c r="C78" s="91">
        <v>219.4</v>
      </c>
      <c r="D78" s="91">
        <v>240.5</v>
      </c>
      <c r="E78" s="91">
        <v>40.4</v>
      </c>
      <c r="F78" s="91">
        <v>40.1</v>
      </c>
      <c r="G78" s="91">
        <v>40.6</v>
      </c>
      <c r="H78" s="91">
        <v>225.7</v>
      </c>
      <c r="I78" s="91">
        <v>232.1</v>
      </c>
      <c r="J78" s="91">
        <v>235.3</v>
      </c>
      <c r="K78" s="91">
        <v>366.1</v>
      </c>
      <c r="L78" s="91">
        <v>358.3</v>
      </c>
      <c r="M78" s="91">
        <v>366.6</v>
      </c>
      <c r="N78" s="91">
        <v>635.1</v>
      </c>
      <c r="O78" s="91">
        <v>597.20000000000005</v>
      </c>
      <c r="P78" s="91">
        <v>660.1</v>
      </c>
      <c r="Q78" s="91">
        <v>1208.2</v>
      </c>
      <c r="R78" s="91">
        <v>1120.2</v>
      </c>
      <c r="S78" s="91">
        <v>1212.7</v>
      </c>
      <c r="T78" s="91">
        <v>3398.9</v>
      </c>
      <c r="U78" s="91">
        <v>3055.7</v>
      </c>
      <c r="V78" s="93">
        <v>3372.8</v>
      </c>
      <c r="W78" s="91">
        <v>241.5</v>
      </c>
      <c r="X78" s="91">
        <v>231</v>
      </c>
      <c r="Y78" s="91">
        <v>251.4</v>
      </c>
      <c r="Z78" s="91">
        <v>57.1</v>
      </c>
      <c r="AA78" s="91">
        <v>54.4</v>
      </c>
      <c r="AB78" s="91">
        <v>57.1</v>
      </c>
      <c r="AC78" s="91">
        <v>323.89999999999998</v>
      </c>
      <c r="AD78" s="91">
        <v>337.7</v>
      </c>
      <c r="AE78" s="91">
        <v>341.9</v>
      </c>
      <c r="AF78" s="91">
        <v>515.4</v>
      </c>
      <c r="AG78" s="91">
        <v>512.4</v>
      </c>
      <c r="AH78" s="91">
        <v>506.2</v>
      </c>
      <c r="AI78" s="91">
        <v>848.1</v>
      </c>
      <c r="AJ78" s="91">
        <v>795.4</v>
      </c>
      <c r="AK78" s="91">
        <v>888.9</v>
      </c>
      <c r="AL78" s="91">
        <v>1555.2</v>
      </c>
      <c r="AM78" s="91">
        <v>1431.4</v>
      </c>
      <c r="AN78" s="91">
        <v>1513.1</v>
      </c>
      <c r="AO78" s="91">
        <v>3953.3</v>
      </c>
      <c r="AP78" s="91">
        <v>3515.5</v>
      </c>
      <c r="AQ78" s="93">
        <v>3883.6</v>
      </c>
      <c r="AR78" s="91">
        <v>218.5</v>
      </c>
      <c r="AS78" s="91">
        <v>209</v>
      </c>
      <c r="AT78" s="91">
        <v>230.7</v>
      </c>
      <c r="AU78" s="91">
        <v>24.5</v>
      </c>
      <c r="AV78" s="91">
        <v>26.4</v>
      </c>
      <c r="AW78" s="91">
        <v>24.9</v>
      </c>
      <c r="AX78" s="91">
        <v>141.9</v>
      </c>
      <c r="AY78" s="91">
        <v>142.30000000000001</v>
      </c>
      <c r="AZ78" s="91">
        <v>145.19999999999999</v>
      </c>
      <c r="BA78" s="91">
        <v>249.2</v>
      </c>
      <c r="BB78" s="2">
        <v>237.3</v>
      </c>
      <c r="BC78" s="2">
        <v>255.7</v>
      </c>
      <c r="BD78" s="2">
        <v>480.6</v>
      </c>
      <c r="BE78" s="2">
        <v>453.5</v>
      </c>
      <c r="BF78" s="2">
        <v>493.9</v>
      </c>
      <c r="BG78" s="2">
        <v>989.5</v>
      </c>
      <c r="BH78" s="2">
        <v>921.7</v>
      </c>
      <c r="BI78" s="2">
        <v>1020.6</v>
      </c>
      <c r="BJ78" s="2">
        <v>3136.1</v>
      </c>
      <c r="BK78" s="2">
        <v>2836.7</v>
      </c>
      <c r="BL78" s="34">
        <v>3126.7</v>
      </c>
    </row>
    <row r="79" spans="1:64">
      <c r="A79" s="85">
        <v>43964</v>
      </c>
      <c r="B79" s="91">
        <v>231.6</v>
      </c>
      <c r="C79" s="91">
        <v>222</v>
      </c>
      <c r="D79" s="91">
        <v>243.1</v>
      </c>
      <c r="E79" s="91">
        <v>40.700000000000003</v>
      </c>
      <c r="F79" s="91">
        <v>40.6</v>
      </c>
      <c r="G79" s="91">
        <v>41</v>
      </c>
      <c r="H79" s="91">
        <v>228.8</v>
      </c>
      <c r="I79" s="91">
        <v>235</v>
      </c>
      <c r="J79" s="91">
        <v>237.8</v>
      </c>
      <c r="K79" s="91">
        <v>370.1</v>
      </c>
      <c r="L79" s="91">
        <v>361</v>
      </c>
      <c r="M79" s="91">
        <v>371.4</v>
      </c>
      <c r="N79" s="91">
        <v>641.4</v>
      </c>
      <c r="O79" s="91">
        <v>603.5</v>
      </c>
      <c r="P79" s="91">
        <v>669.8</v>
      </c>
      <c r="Q79" s="91">
        <v>1220.8</v>
      </c>
      <c r="R79" s="91">
        <v>1133.9000000000001</v>
      </c>
      <c r="S79" s="91">
        <v>1227.7</v>
      </c>
      <c r="T79" s="91">
        <v>3431.5</v>
      </c>
      <c r="U79" s="91">
        <v>3094.7</v>
      </c>
      <c r="V79" s="93">
        <v>3404.4</v>
      </c>
      <c r="W79" s="91">
        <v>243.6</v>
      </c>
      <c r="X79" s="91">
        <v>233.3</v>
      </c>
      <c r="Y79" s="91">
        <v>254.2</v>
      </c>
      <c r="Z79" s="91">
        <v>57.4</v>
      </c>
      <c r="AA79" s="91">
        <v>55.1</v>
      </c>
      <c r="AB79" s="91">
        <v>57.6</v>
      </c>
      <c r="AC79" s="91">
        <v>327.8</v>
      </c>
      <c r="AD79" s="91">
        <v>341.5</v>
      </c>
      <c r="AE79" s="91">
        <v>344.7</v>
      </c>
      <c r="AF79" s="91">
        <v>521.1</v>
      </c>
      <c r="AG79" s="91">
        <v>513.70000000000005</v>
      </c>
      <c r="AH79" s="91">
        <v>515.20000000000005</v>
      </c>
      <c r="AI79" s="91">
        <v>856.4</v>
      </c>
      <c r="AJ79" s="91">
        <v>804.3</v>
      </c>
      <c r="AK79" s="91">
        <v>902.1</v>
      </c>
      <c r="AL79" s="91">
        <v>1571.5</v>
      </c>
      <c r="AM79" s="91">
        <v>1446.1</v>
      </c>
      <c r="AN79" s="91">
        <v>1528.4</v>
      </c>
      <c r="AO79" s="91">
        <v>3984.7</v>
      </c>
      <c r="AP79" s="91">
        <v>3551.5</v>
      </c>
      <c r="AQ79" s="93">
        <v>3920.8</v>
      </c>
      <c r="AR79" s="91">
        <v>220.9</v>
      </c>
      <c r="AS79" s="91">
        <v>211.9</v>
      </c>
      <c r="AT79" s="91">
        <v>233.1</v>
      </c>
      <c r="AU79" s="91">
        <v>24.7</v>
      </c>
      <c r="AV79" s="91">
        <v>26.7</v>
      </c>
      <c r="AW79" s="91">
        <v>25.1</v>
      </c>
      <c r="AX79" s="91">
        <v>144.30000000000001</v>
      </c>
      <c r="AY79" s="91">
        <v>144.4</v>
      </c>
      <c r="AZ79" s="91">
        <v>147.30000000000001</v>
      </c>
      <c r="BA79" s="91">
        <v>251.9</v>
      </c>
      <c r="BB79" s="91">
        <v>241.3</v>
      </c>
      <c r="BC79" s="91">
        <v>257</v>
      </c>
      <c r="BD79" s="91">
        <v>485.5</v>
      </c>
      <c r="BE79" s="91">
        <v>457.9</v>
      </c>
      <c r="BF79" s="91">
        <v>501.1</v>
      </c>
      <c r="BG79" s="91">
        <v>999.7</v>
      </c>
      <c r="BH79" s="91">
        <v>934.7</v>
      </c>
      <c r="BI79" s="91">
        <v>1035.5</v>
      </c>
      <c r="BJ79" s="91">
        <v>3169.3</v>
      </c>
      <c r="BK79" s="91">
        <v>2877.1</v>
      </c>
      <c r="BL79" s="93">
        <v>3155.6</v>
      </c>
    </row>
    <row r="80" spans="1:64">
      <c r="A80" s="85">
        <v>43965</v>
      </c>
      <c r="B80" s="91">
        <v>234.3</v>
      </c>
      <c r="C80" s="91">
        <v>225</v>
      </c>
      <c r="D80" s="91">
        <v>245.9</v>
      </c>
      <c r="E80" s="91">
        <v>41.3</v>
      </c>
      <c r="F80" s="91">
        <v>41.3</v>
      </c>
      <c r="G80" s="91">
        <v>41.4</v>
      </c>
      <c r="H80" s="91">
        <v>232.3</v>
      </c>
      <c r="I80" s="91">
        <v>238.1</v>
      </c>
      <c r="J80" s="91">
        <v>240.3</v>
      </c>
      <c r="K80" s="91">
        <v>375.1</v>
      </c>
      <c r="L80" s="91">
        <v>365.1</v>
      </c>
      <c r="M80" s="91">
        <v>375.9</v>
      </c>
      <c r="N80" s="91">
        <v>648.20000000000005</v>
      </c>
      <c r="O80" s="91">
        <v>609.4</v>
      </c>
      <c r="P80" s="91">
        <v>676.5</v>
      </c>
      <c r="Q80" s="91">
        <v>1235.4000000000001</v>
      </c>
      <c r="R80" s="91">
        <v>1150.4000000000001</v>
      </c>
      <c r="S80" s="91">
        <v>1243</v>
      </c>
      <c r="T80" s="91">
        <v>3464.1</v>
      </c>
      <c r="U80" s="91">
        <v>3135.3</v>
      </c>
      <c r="V80" s="93">
        <v>3445</v>
      </c>
      <c r="W80" s="91">
        <v>246.8</v>
      </c>
      <c r="X80" s="91">
        <v>236.6</v>
      </c>
      <c r="Y80" s="91">
        <v>257.39999999999998</v>
      </c>
      <c r="Z80" s="91">
        <v>58.3</v>
      </c>
      <c r="AA80" s="91">
        <v>56.1</v>
      </c>
      <c r="AB80" s="91">
        <v>58.3</v>
      </c>
      <c r="AC80" s="91">
        <v>334.1</v>
      </c>
      <c r="AD80" s="91">
        <v>346.1</v>
      </c>
      <c r="AE80" s="91">
        <v>348.9</v>
      </c>
      <c r="AF80" s="91">
        <v>530.70000000000005</v>
      </c>
      <c r="AG80" s="91">
        <v>521.29999999999995</v>
      </c>
      <c r="AH80" s="91">
        <v>523.9</v>
      </c>
      <c r="AI80" s="91">
        <v>867.6</v>
      </c>
      <c r="AJ80" s="91">
        <v>813.8</v>
      </c>
      <c r="AK80" s="91">
        <v>912</v>
      </c>
      <c r="AL80" s="91">
        <v>1587.1</v>
      </c>
      <c r="AM80" s="91">
        <v>1465.1</v>
      </c>
      <c r="AN80" s="91">
        <v>1550.9</v>
      </c>
      <c r="AO80" s="91">
        <v>4025.5</v>
      </c>
      <c r="AP80" s="91">
        <v>3600.4</v>
      </c>
      <c r="AQ80" s="93">
        <v>3969.4</v>
      </c>
      <c r="AR80" s="91">
        <v>223</v>
      </c>
      <c r="AS80" s="91">
        <v>214.6</v>
      </c>
      <c r="AT80" s="91">
        <v>235.6</v>
      </c>
      <c r="AU80" s="91">
        <v>25</v>
      </c>
      <c r="AV80" s="91">
        <v>27.2</v>
      </c>
      <c r="AW80" s="91">
        <v>25.5</v>
      </c>
      <c r="AX80" s="91">
        <v>145.5</v>
      </c>
      <c r="AY80" s="91">
        <v>146.19999999999999</v>
      </c>
      <c r="AZ80" s="91">
        <v>148.5</v>
      </c>
      <c r="BA80" s="91">
        <v>253.3</v>
      </c>
      <c r="BB80" s="91">
        <v>242.6</v>
      </c>
      <c r="BC80" s="91">
        <v>258.3</v>
      </c>
      <c r="BD80" s="91">
        <v>489.1</v>
      </c>
      <c r="BE80" s="91">
        <v>461.1</v>
      </c>
      <c r="BF80" s="91">
        <v>505.5</v>
      </c>
      <c r="BG80" s="91">
        <v>1013.7</v>
      </c>
      <c r="BH80" s="91">
        <v>949.6</v>
      </c>
      <c r="BI80" s="91">
        <v>1046.0999999999999</v>
      </c>
      <c r="BJ80" s="91">
        <v>3198.1</v>
      </c>
      <c r="BK80" s="91">
        <v>2913.8</v>
      </c>
      <c r="BL80" s="93">
        <v>3192.4</v>
      </c>
    </row>
    <row r="81" spans="1:64">
      <c r="A81" s="85">
        <v>43966</v>
      </c>
      <c r="B81" s="91">
        <v>237</v>
      </c>
      <c r="C81" s="91">
        <v>228.1</v>
      </c>
      <c r="D81" s="91">
        <v>248.6</v>
      </c>
      <c r="E81" s="91">
        <v>41.8</v>
      </c>
      <c r="F81" s="91">
        <v>41.8</v>
      </c>
      <c r="G81" s="91">
        <v>41.9</v>
      </c>
      <c r="H81" s="91">
        <v>234.9</v>
      </c>
      <c r="I81" s="91">
        <v>242.3</v>
      </c>
      <c r="J81" s="91">
        <v>242.6</v>
      </c>
      <c r="K81" s="91">
        <v>379.9</v>
      </c>
      <c r="L81" s="91">
        <v>370.9</v>
      </c>
      <c r="M81" s="91">
        <v>379.6</v>
      </c>
      <c r="N81" s="91">
        <v>656.7</v>
      </c>
      <c r="O81" s="91">
        <v>616.4</v>
      </c>
      <c r="P81" s="91">
        <v>683.5</v>
      </c>
      <c r="Q81" s="91">
        <v>1250.9000000000001</v>
      </c>
      <c r="R81" s="91">
        <v>1168.9000000000001</v>
      </c>
      <c r="S81" s="91">
        <v>1258.3</v>
      </c>
      <c r="T81" s="91">
        <v>3501.1</v>
      </c>
      <c r="U81" s="91">
        <v>3176.9</v>
      </c>
      <c r="V81" s="93">
        <v>3482.5</v>
      </c>
      <c r="W81" s="91">
        <v>249.8</v>
      </c>
      <c r="X81" s="91">
        <v>239.8</v>
      </c>
      <c r="Y81" s="91">
        <v>260.10000000000002</v>
      </c>
      <c r="Z81" s="91">
        <v>59</v>
      </c>
      <c r="AA81" s="91">
        <v>56.8</v>
      </c>
      <c r="AB81" s="91">
        <v>58.8</v>
      </c>
      <c r="AC81" s="91">
        <v>337.6</v>
      </c>
      <c r="AD81" s="91">
        <v>353.5</v>
      </c>
      <c r="AE81" s="91">
        <v>352.1</v>
      </c>
      <c r="AF81" s="91">
        <v>536.4</v>
      </c>
      <c r="AG81" s="91">
        <v>526.29999999999995</v>
      </c>
      <c r="AH81" s="91">
        <v>529.20000000000005</v>
      </c>
      <c r="AI81" s="91">
        <v>880</v>
      </c>
      <c r="AJ81" s="91">
        <v>822.2</v>
      </c>
      <c r="AK81" s="91">
        <v>922.5</v>
      </c>
      <c r="AL81" s="91">
        <v>1610.8</v>
      </c>
      <c r="AM81" s="91">
        <v>1490.6</v>
      </c>
      <c r="AN81" s="91">
        <v>1566.1</v>
      </c>
      <c r="AO81" s="91">
        <v>4070.4</v>
      </c>
      <c r="AP81" s="91">
        <v>3643.4</v>
      </c>
      <c r="AQ81" s="93">
        <v>4011.3</v>
      </c>
      <c r="AR81" s="91">
        <v>225.5</v>
      </c>
      <c r="AS81" s="91">
        <v>217.7</v>
      </c>
      <c r="AT81" s="91">
        <v>238.3</v>
      </c>
      <c r="AU81" s="91">
        <v>25.4</v>
      </c>
      <c r="AV81" s="91">
        <v>27.5</v>
      </c>
      <c r="AW81" s="91">
        <v>25.7</v>
      </c>
      <c r="AX81" s="91">
        <v>147.30000000000001</v>
      </c>
      <c r="AY81" s="91">
        <v>147.69999999999999</v>
      </c>
      <c r="AZ81" s="91">
        <v>149.9</v>
      </c>
      <c r="BA81" s="91">
        <v>257.39999999999998</v>
      </c>
      <c r="BB81" s="91">
        <v>248.9</v>
      </c>
      <c r="BC81" s="91">
        <v>260.60000000000002</v>
      </c>
      <c r="BD81" s="91">
        <v>494.8</v>
      </c>
      <c r="BE81" s="91">
        <v>467.2</v>
      </c>
      <c r="BF81" s="91">
        <v>509.9</v>
      </c>
      <c r="BG81" s="91">
        <v>1024</v>
      </c>
      <c r="BH81" s="91">
        <v>963.6</v>
      </c>
      <c r="BI81" s="91">
        <v>1061.4000000000001</v>
      </c>
      <c r="BJ81" s="91">
        <v>3231.3</v>
      </c>
      <c r="BK81" s="91">
        <v>2954.7</v>
      </c>
      <c r="BL81" s="93">
        <v>3227.7</v>
      </c>
    </row>
    <row r="82" spans="1:64">
      <c r="A82" s="85">
        <v>43967</v>
      </c>
      <c r="B82" s="91">
        <v>240</v>
      </c>
      <c r="C82" s="91">
        <v>230.9</v>
      </c>
      <c r="D82" s="91">
        <v>251.5</v>
      </c>
      <c r="E82" s="91">
        <v>42.5</v>
      </c>
      <c r="F82" s="91">
        <v>42.3</v>
      </c>
      <c r="G82" s="91">
        <v>42.4</v>
      </c>
      <c r="H82" s="91">
        <v>237.9</v>
      </c>
      <c r="I82" s="91">
        <v>244.8</v>
      </c>
      <c r="J82" s="91">
        <v>245.8</v>
      </c>
      <c r="K82" s="91">
        <v>384.7</v>
      </c>
      <c r="L82" s="91">
        <v>374.6</v>
      </c>
      <c r="M82" s="91">
        <v>384.5</v>
      </c>
      <c r="N82" s="91">
        <v>665.7</v>
      </c>
      <c r="O82" s="91">
        <v>625.1</v>
      </c>
      <c r="P82" s="91">
        <v>689.3</v>
      </c>
      <c r="Q82" s="91">
        <v>1266.4000000000001</v>
      </c>
      <c r="R82" s="91">
        <v>1181.7</v>
      </c>
      <c r="S82" s="91">
        <v>1274.4000000000001</v>
      </c>
      <c r="T82" s="91">
        <v>3539.7</v>
      </c>
      <c r="U82" s="91">
        <v>3218.1</v>
      </c>
      <c r="V82" s="93">
        <v>3522.8</v>
      </c>
      <c r="W82" s="91">
        <v>253.1</v>
      </c>
      <c r="X82" s="91">
        <v>242.8</v>
      </c>
      <c r="Y82" s="91">
        <v>263.10000000000002</v>
      </c>
      <c r="Z82" s="91">
        <v>59.9</v>
      </c>
      <c r="AA82" s="91">
        <v>57.4</v>
      </c>
      <c r="AB82" s="91">
        <v>59.6</v>
      </c>
      <c r="AC82" s="91">
        <v>343.2</v>
      </c>
      <c r="AD82" s="91">
        <v>357</v>
      </c>
      <c r="AE82" s="91">
        <v>357.7</v>
      </c>
      <c r="AF82" s="91">
        <v>544.70000000000005</v>
      </c>
      <c r="AG82" s="91">
        <v>531.4</v>
      </c>
      <c r="AH82" s="91">
        <v>536.20000000000005</v>
      </c>
      <c r="AI82" s="91">
        <v>890.6</v>
      </c>
      <c r="AJ82" s="91">
        <v>836.1</v>
      </c>
      <c r="AK82" s="91">
        <v>929.1</v>
      </c>
      <c r="AL82" s="91">
        <v>1630.8</v>
      </c>
      <c r="AM82" s="91">
        <v>1508.2</v>
      </c>
      <c r="AN82" s="91">
        <v>1590.1</v>
      </c>
      <c r="AO82" s="91">
        <v>4112.2</v>
      </c>
      <c r="AP82" s="91">
        <v>3693.3</v>
      </c>
      <c r="AQ82" s="93">
        <v>4046.6</v>
      </c>
      <c r="AR82" s="91">
        <v>228.3</v>
      </c>
      <c r="AS82" s="91">
        <v>220.3</v>
      </c>
      <c r="AT82" s="91">
        <v>241.2</v>
      </c>
      <c r="AU82" s="91">
        <v>25.9</v>
      </c>
      <c r="AV82" s="91">
        <v>27.9</v>
      </c>
      <c r="AW82" s="91">
        <v>26</v>
      </c>
      <c r="AX82" s="91">
        <v>148.19999999999999</v>
      </c>
      <c r="AY82" s="91">
        <v>149.19999999999999</v>
      </c>
      <c r="AZ82" s="91">
        <v>151.1</v>
      </c>
      <c r="BA82" s="91">
        <v>259.39999999999998</v>
      </c>
      <c r="BB82" s="91">
        <v>251.6</v>
      </c>
      <c r="BC82" s="91">
        <v>263.89999999999998</v>
      </c>
      <c r="BD82" s="91">
        <v>502.5</v>
      </c>
      <c r="BE82" s="91">
        <v>472.1</v>
      </c>
      <c r="BF82" s="91">
        <v>515.1</v>
      </c>
      <c r="BG82" s="91">
        <v>1036.5999999999999</v>
      </c>
      <c r="BH82" s="91">
        <v>973.4</v>
      </c>
      <c r="BI82" s="91">
        <v>1072.5999999999999</v>
      </c>
      <c r="BJ82" s="91">
        <v>3268.4</v>
      </c>
      <c r="BK82" s="91">
        <v>2991.8</v>
      </c>
      <c r="BL82" s="93">
        <v>3270.5</v>
      </c>
    </row>
    <row r="83" spans="1:64">
      <c r="A83" s="85">
        <v>43968</v>
      </c>
      <c r="B83" s="91">
        <v>242.9</v>
      </c>
      <c r="C83" s="91">
        <v>233.2</v>
      </c>
      <c r="D83" s="91">
        <v>254.5</v>
      </c>
      <c r="E83" s="91">
        <v>43.2</v>
      </c>
      <c r="F83" s="91">
        <v>42.8</v>
      </c>
      <c r="G83" s="91">
        <v>42.9</v>
      </c>
      <c r="H83" s="91">
        <v>240.5</v>
      </c>
      <c r="I83" s="91">
        <v>246.5</v>
      </c>
      <c r="J83" s="91">
        <v>248.8</v>
      </c>
      <c r="K83" s="91">
        <v>390.8</v>
      </c>
      <c r="L83" s="91">
        <v>376.5</v>
      </c>
      <c r="M83" s="91">
        <v>388.7</v>
      </c>
      <c r="N83" s="91">
        <v>673.2</v>
      </c>
      <c r="O83" s="91">
        <v>630.79999999999995</v>
      </c>
      <c r="P83" s="91">
        <v>695.7</v>
      </c>
      <c r="Q83" s="91">
        <v>1281</v>
      </c>
      <c r="R83" s="91">
        <v>1193.7</v>
      </c>
      <c r="S83" s="91">
        <v>1294.5</v>
      </c>
      <c r="T83" s="91">
        <v>3576.7</v>
      </c>
      <c r="U83" s="91">
        <v>3254.9</v>
      </c>
      <c r="V83" s="93">
        <v>3561.9</v>
      </c>
      <c r="W83" s="91">
        <v>256</v>
      </c>
      <c r="X83" s="91">
        <v>245.1</v>
      </c>
      <c r="Y83" s="91">
        <v>266.2</v>
      </c>
      <c r="Z83" s="91">
        <v>60.8</v>
      </c>
      <c r="AA83" s="91">
        <v>58.2</v>
      </c>
      <c r="AB83" s="91">
        <v>60.4</v>
      </c>
      <c r="AC83" s="91">
        <v>346.7</v>
      </c>
      <c r="AD83" s="91">
        <v>359.8</v>
      </c>
      <c r="AE83" s="91">
        <v>362.6</v>
      </c>
      <c r="AF83" s="91">
        <v>554.29999999999995</v>
      </c>
      <c r="AG83" s="91">
        <v>534.79999999999995</v>
      </c>
      <c r="AH83" s="91">
        <v>543.20000000000005</v>
      </c>
      <c r="AI83" s="91">
        <v>901.2</v>
      </c>
      <c r="AJ83" s="91">
        <v>842.2</v>
      </c>
      <c r="AK83" s="91">
        <v>937.9</v>
      </c>
      <c r="AL83" s="91">
        <v>1644.1</v>
      </c>
      <c r="AM83" s="91">
        <v>1519.9</v>
      </c>
      <c r="AN83" s="91">
        <v>1614</v>
      </c>
      <c r="AO83" s="91">
        <v>4148.8</v>
      </c>
      <c r="AP83" s="91">
        <v>3730.3</v>
      </c>
      <c r="AQ83" s="93">
        <v>4085.7</v>
      </c>
      <c r="AR83" s="91">
        <v>231.1</v>
      </c>
      <c r="AS83" s="91">
        <v>222.6</v>
      </c>
      <c r="AT83" s="91">
        <v>244</v>
      </c>
      <c r="AU83" s="91">
        <v>26.3</v>
      </c>
      <c r="AV83" s="91">
        <v>28.1</v>
      </c>
      <c r="AW83" s="91">
        <v>26.2</v>
      </c>
      <c r="AX83" s="91">
        <v>150</v>
      </c>
      <c r="AY83" s="91">
        <v>150.1</v>
      </c>
      <c r="AZ83" s="91">
        <v>152.6</v>
      </c>
      <c r="BA83" s="91">
        <v>262.89999999999998</v>
      </c>
      <c r="BB83" s="91">
        <v>252.2</v>
      </c>
      <c r="BC83" s="91">
        <v>265.8</v>
      </c>
      <c r="BD83" s="91">
        <v>507.8</v>
      </c>
      <c r="BE83" s="91">
        <v>477.3</v>
      </c>
      <c r="BF83" s="91">
        <v>519.9</v>
      </c>
      <c r="BG83" s="91">
        <v>1052</v>
      </c>
      <c r="BH83" s="91">
        <v>985.6</v>
      </c>
      <c r="BI83" s="91">
        <v>1090.2</v>
      </c>
      <c r="BJ83" s="91">
        <v>3305.6</v>
      </c>
      <c r="BK83" s="91">
        <v>3028.4</v>
      </c>
      <c r="BL83" s="93">
        <v>3309.5</v>
      </c>
    </row>
    <row r="84" spans="1:64">
      <c r="A84" s="85">
        <v>43969</v>
      </c>
      <c r="B84" s="91">
        <v>246</v>
      </c>
      <c r="C84" s="91">
        <v>235.7</v>
      </c>
      <c r="D84" s="91">
        <v>257.3</v>
      </c>
      <c r="E84" s="91">
        <v>43.9</v>
      </c>
      <c r="F84" s="91">
        <v>43.2</v>
      </c>
      <c r="G84" s="91">
        <v>43.6</v>
      </c>
      <c r="H84" s="91">
        <v>243.8</v>
      </c>
      <c r="I84" s="91">
        <v>249.1</v>
      </c>
      <c r="J84" s="91">
        <v>251.9</v>
      </c>
      <c r="K84" s="91">
        <v>396.2</v>
      </c>
      <c r="L84" s="91">
        <v>380</v>
      </c>
      <c r="M84" s="91">
        <v>393.2</v>
      </c>
      <c r="N84" s="91">
        <v>683.3</v>
      </c>
      <c r="O84" s="91">
        <v>636.20000000000005</v>
      </c>
      <c r="P84" s="91">
        <v>704.1</v>
      </c>
      <c r="Q84" s="91">
        <v>1298.7</v>
      </c>
      <c r="R84" s="91">
        <v>1207.0999999999999</v>
      </c>
      <c r="S84" s="91">
        <v>1308.0999999999999</v>
      </c>
      <c r="T84" s="91">
        <v>3615.7</v>
      </c>
      <c r="U84" s="91">
        <v>3292.3</v>
      </c>
      <c r="V84" s="93">
        <v>3595.1</v>
      </c>
      <c r="W84" s="91">
        <v>259.3</v>
      </c>
      <c r="X84" s="91">
        <v>247.6</v>
      </c>
      <c r="Y84" s="91">
        <v>269.2</v>
      </c>
      <c r="Z84" s="91">
        <v>61.9</v>
      </c>
      <c r="AA84" s="91">
        <v>58.9</v>
      </c>
      <c r="AB84" s="91">
        <v>61.3</v>
      </c>
      <c r="AC84" s="91">
        <v>350.6</v>
      </c>
      <c r="AD84" s="91">
        <v>363.7</v>
      </c>
      <c r="AE84" s="91">
        <v>366.4</v>
      </c>
      <c r="AF84" s="91">
        <v>563</v>
      </c>
      <c r="AG84" s="91">
        <v>539</v>
      </c>
      <c r="AH84" s="91">
        <v>548.5</v>
      </c>
      <c r="AI84" s="91">
        <v>913</v>
      </c>
      <c r="AJ84" s="91">
        <v>847.8</v>
      </c>
      <c r="AK84" s="91">
        <v>947.8</v>
      </c>
      <c r="AL84" s="91">
        <v>1664.1</v>
      </c>
      <c r="AM84" s="91">
        <v>1536</v>
      </c>
      <c r="AN84" s="91">
        <v>1634.3</v>
      </c>
      <c r="AO84" s="91">
        <v>4193.8</v>
      </c>
      <c r="AP84" s="91">
        <v>3773.3</v>
      </c>
      <c r="AQ84" s="93">
        <v>4126.7</v>
      </c>
      <c r="AR84" s="91">
        <v>234.1</v>
      </c>
      <c r="AS84" s="91">
        <v>225.1</v>
      </c>
      <c r="AT84" s="91">
        <v>246.6</v>
      </c>
      <c r="AU84" s="91">
        <v>26.6</v>
      </c>
      <c r="AV84" s="91">
        <v>28.3</v>
      </c>
      <c r="AW84" s="91">
        <v>26.7</v>
      </c>
      <c r="AX84" s="91">
        <v>152.69999999999999</v>
      </c>
      <c r="AY84" s="91">
        <v>151.6</v>
      </c>
      <c r="AZ84" s="91">
        <v>155</v>
      </c>
      <c r="BA84" s="91">
        <v>265.60000000000002</v>
      </c>
      <c r="BB84" s="91">
        <v>255.2</v>
      </c>
      <c r="BC84" s="91">
        <v>269.8</v>
      </c>
      <c r="BD84" s="91">
        <v>516.70000000000005</v>
      </c>
      <c r="BE84" s="91">
        <v>482.6</v>
      </c>
      <c r="BF84" s="91">
        <v>527</v>
      </c>
      <c r="BG84" s="91">
        <v>1068.3</v>
      </c>
      <c r="BH84" s="91">
        <v>997.2</v>
      </c>
      <c r="BI84" s="91">
        <v>1099.5</v>
      </c>
      <c r="BJ84" s="91">
        <v>3341.7</v>
      </c>
      <c r="BK84" s="91">
        <v>3063.2</v>
      </c>
      <c r="BL84" s="93">
        <v>3338.9</v>
      </c>
    </row>
    <row r="85" spans="1:64">
      <c r="A85" s="85">
        <v>43970</v>
      </c>
      <c r="B85" s="91">
        <v>248.9</v>
      </c>
      <c r="C85" s="91">
        <v>238.3</v>
      </c>
      <c r="D85" s="91">
        <v>260.10000000000002</v>
      </c>
      <c r="E85" s="91">
        <v>44.4</v>
      </c>
      <c r="F85" s="91">
        <v>43.8</v>
      </c>
      <c r="G85" s="91">
        <v>44.1</v>
      </c>
      <c r="H85" s="91">
        <v>246</v>
      </c>
      <c r="I85" s="91">
        <v>252.4</v>
      </c>
      <c r="J85" s="91">
        <v>254.9</v>
      </c>
      <c r="K85" s="91">
        <v>401.9</v>
      </c>
      <c r="L85" s="91">
        <v>382.6</v>
      </c>
      <c r="M85" s="91">
        <v>397.8</v>
      </c>
      <c r="N85" s="91">
        <v>691.3</v>
      </c>
      <c r="O85" s="91">
        <v>641.5</v>
      </c>
      <c r="P85" s="91">
        <v>711.7</v>
      </c>
      <c r="Q85" s="91">
        <v>1311.6</v>
      </c>
      <c r="R85" s="91">
        <v>1217.3</v>
      </c>
      <c r="S85" s="91">
        <v>1320.6</v>
      </c>
      <c r="T85" s="91">
        <v>3658</v>
      </c>
      <c r="U85" s="91">
        <v>3332.5</v>
      </c>
      <c r="V85" s="93">
        <v>3634.7</v>
      </c>
      <c r="W85" s="91">
        <v>262.5</v>
      </c>
      <c r="X85" s="91">
        <v>250.2</v>
      </c>
      <c r="Y85" s="91">
        <v>272.5</v>
      </c>
      <c r="Z85" s="91">
        <v>62.8</v>
      </c>
      <c r="AA85" s="91">
        <v>59.7</v>
      </c>
      <c r="AB85" s="91">
        <v>62</v>
      </c>
      <c r="AC85" s="91">
        <v>354.8</v>
      </c>
      <c r="AD85" s="91">
        <v>369.3</v>
      </c>
      <c r="AE85" s="91">
        <v>370.6</v>
      </c>
      <c r="AF85" s="91">
        <v>572.20000000000005</v>
      </c>
      <c r="AG85" s="91">
        <v>544.1</v>
      </c>
      <c r="AH85" s="91">
        <v>556.29999999999995</v>
      </c>
      <c r="AI85" s="91">
        <v>920.8</v>
      </c>
      <c r="AJ85" s="91">
        <v>854</v>
      </c>
      <c r="AK85" s="91">
        <v>959.9</v>
      </c>
      <c r="AL85" s="91">
        <v>1678.9</v>
      </c>
      <c r="AM85" s="91">
        <v>1551.3</v>
      </c>
      <c r="AN85" s="91">
        <v>1649.6</v>
      </c>
      <c r="AO85" s="91">
        <v>4246</v>
      </c>
      <c r="AP85" s="91">
        <v>3807.2</v>
      </c>
      <c r="AQ85" s="93">
        <v>4179.1000000000004</v>
      </c>
      <c r="AR85" s="91">
        <v>236.7</v>
      </c>
      <c r="AS85" s="91">
        <v>227.6</v>
      </c>
      <c r="AT85" s="91">
        <v>249</v>
      </c>
      <c r="AU85" s="91">
        <v>26.8</v>
      </c>
      <c r="AV85" s="91">
        <v>28.6</v>
      </c>
      <c r="AW85" s="91">
        <v>27</v>
      </c>
      <c r="AX85" s="91">
        <v>153.30000000000001</v>
      </c>
      <c r="AY85" s="91">
        <v>152.80000000000001</v>
      </c>
      <c r="AZ85" s="91">
        <v>157.1</v>
      </c>
      <c r="BA85" s="91">
        <v>268.7</v>
      </c>
      <c r="BB85" s="91">
        <v>255.9</v>
      </c>
      <c r="BC85" s="91">
        <v>271.7</v>
      </c>
      <c r="BD85" s="91">
        <v>524.9</v>
      </c>
      <c r="BE85" s="91">
        <v>487.5</v>
      </c>
      <c r="BF85" s="91">
        <v>531.4</v>
      </c>
      <c r="BG85" s="91">
        <v>1080</v>
      </c>
      <c r="BH85" s="91">
        <v>1004.2</v>
      </c>
      <c r="BI85" s="91">
        <v>1110.2</v>
      </c>
      <c r="BJ85" s="91">
        <v>3379.4</v>
      </c>
      <c r="BK85" s="91">
        <v>3106.5</v>
      </c>
      <c r="BL85" s="93">
        <v>3372.4</v>
      </c>
    </row>
    <row r="86" spans="1:64">
      <c r="A86" s="85">
        <v>43971</v>
      </c>
      <c r="B86" s="91">
        <v>251.8</v>
      </c>
      <c r="C86" s="91">
        <v>240.9</v>
      </c>
      <c r="D86" s="91">
        <v>263</v>
      </c>
      <c r="E86" s="91">
        <v>45</v>
      </c>
      <c r="F86" s="91">
        <v>44.3</v>
      </c>
      <c r="G86" s="91">
        <v>44.7</v>
      </c>
      <c r="H86" s="91">
        <v>249.2</v>
      </c>
      <c r="I86" s="91">
        <v>255.8</v>
      </c>
      <c r="J86" s="91">
        <v>256.7</v>
      </c>
      <c r="K86" s="91">
        <v>405.9</v>
      </c>
      <c r="L86" s="91">
        <v>387</v>
      </c>
      <c r="M86" s="91">
        <v>402.3</v>
      </c>
      <c r="N86" s="91">
        <v>699.3</v>
      </c>
      <c r="O86" s="91">
        <v>648.79999999999995</v>
      </c>
      <c r="P86" s="91">
        <v>720.5</v>
      </c>
      <c r="Q86" s="91">
        <v>1325.3</v>
      </c>
      <c r="R86" s="91">
        <v>1229.5999999999999</v>
      </c>
      <c r="S86" s="91">
        <v>1335</v>
      </c>
      <c r="T86" s="91">
        <v>3701.7</v>
      </c>
      <c r="U86" s="91">
        <v>3368.6</v>
      </c>
      <c r="V86" s="93">
        <v>3673.8</v>
      </c>
      <c r="W86" s="91">
        <v>265.8</v>
      </c>
      <c r="X86" s="91">
        <v>252.6</v>
      </c>
      <c r="Y86" s="91">
        <v>275.7</v>
      </c>
      <c r="Z86" s="91">
        <v>63.7</v>
      </c>
      <c r="AA86" s="91">
        <v>60.4</v>
      </c>
      <c r="AB86" s="91">
        <v>62.8</v>
      </c>
      <c r="AC86" s="91">
        <v>360</v>
      </c>
      <c r="AD86" s="91">
        <v>372.9</v>
      </c>
      <c r="AE86" s="91">
        <v>373.1</v>
      </c>
      <c r="AF86" s="91">
        <v>578.70000000000005</v>
      </c>
      <c r="AG86" s="91">
        <v>549.20000000000005</v>
      </c>
      <c r="AH86" s="91">
        <v>562.5</v>
      </c>
      <c r="AI86" s="91">
        <v>934.8</v>
      </c>
      <c r="AJ86" s="91">
        <v>861.8</v>
      </c>
      <c r="AK86" s="91">
        <v>974.2</v>
      </c>
      <c r="AL86" s="91">
        <v>1698.9</v>
      </c>
      <c r="AM86" s="91">
        <v>1563</v>
      </c>
      <c r="AN86" s="91">
        <v>1671.3</v>
      </c>
      <c r="AO86" s="91">
        <v>4295.2</v>
      </c>
      <c r="AP86" s="91">
        <v>3848.2</v>
      </c>
      <c r="AQ86" s="93">
        <v>4225.8</v>
      </c>
      <c r="AR86" s="91">
        <v>239.3</v>
      </c>
      <c r="AS86" s="91">
        <v>230.4</v>
      </c>
      <c r="AT86" s="91">
        <v>251.7</v>
      </c>
      <c r="AU86" s="91">
        <v>27.2</v>
      </c>
      <c r="AV86" s="91">
        <v>29</v>
      </c>
      <c r="AW86" s="91">
        <v>27.5</v>
      </c>
      <c r="AX86" s="91">
        <v>154.80000000000001</v>
      </c>
      <c r="AY86" s="91">
        <v>156</v>
      </c>
      <c r="AZ86" s="91">
        <v>158.19999999999999</v>
      </c>
      <c r="BA86" s="91">
        <v>270.7</v>
      </c>
      <c r="BB86" s="91">
        <v>259.89999999999998</v>
      </c>
      <c r="BC86" s="91">
        <v>275</v>
      </c>
      <c r="BD86" s="91">
        <v>528.5</v>
      </c>
      <c r="BE86" s="91">
        <v>494.3</v>
      </c>
      <c r="BF86" s="91">
        <v>536.20000000000005</v>
      </c>
      <c r="BG86" s="91">
        <v>1089.8</v>
      </c>
      <c r="BH86" s="91">
        <v>1016.8</v>
      </c>
      <c r="BI86" s="91">
        <v>1119.9000000000001</v>
      </c>
      <c r="BJ86" s="91">
        <v>3420.5</v>
      </c>
      <c r="BK86" s="91">
        <v>3140.2</v>
      </c>
      <c r="BL86" s="93">
        <v>3407.8</v>
      </c>
    </row>
    <row r="87" spans="1:64">
      <c r="A87" s="85">
        <v>43972</v>
      </c>
      <c r="B87" s="91">
        <v>254.7</v>
      </c>
      <c r="C87" s="91">
        <v>243.5</v>
      </c>
      <c r="D87" s="91">
        <v>265.8</v>
      </c>
      <c r="E87" s="91">
        <v>45.5</v>
      </c>
      <c r="F87" s="91">
        <v>44.8</v>
      </c>
      <c r="G87" s="91">
        <v>45.2</v>
      </c>
      <c r="H87" s="91">
        <v>253.1</v>
      </c>
      <c r="I87" s="91">
        <v>258</v>
      </c>
      <c r="J87" s="91">
        <v>258.5</v>
      </c>
      <c r="K87" s="91">
        <v>411.5</v>
      </c>
      <c r="L87" s="91">
        <v>391.9</v>
      </c>
      <c r="M87" s="91">
        <v>405.6</v>
      </c>
      <c r="N87" s="91">
        <v>705.4</v>
      </c>
      <c r="O87" s="91">
        <v>654.70000000000005</v>
      </c>
      <c r="P87" s="91">
        <v>727.7</v>
      </c>
      <c r="Q87" s="91">
        <v>1341.1</v>
      </c>
      <c r="R87" s="91">
        <v>1243.2</v>
      </c>
      <c r="S87" s="91">
        <v>1348.6</v>
      </c>
      <c r="T87" s="91">
        <v>3742.4</v>
      </c>
      <c r="U87" s="91">
        <v>3403.8</v>
      </c>
      <c r="V87" s="93">
        <v>3716.3</v>
      </c>
      <c r="W87" s="91">
        <v>268.7</v>
      </c>
      <c r="X87" s="91">
        <v>255.3</v>
      </c>
      <c r="Y87" s="91">
        <v>278.60000000000002</v>
      </c>
      <c r="Z87" s="91">
        <v>64.3</v>
      </c>
      <c r="AA87" s="91">
        <v>61.1</v>
      </c>
      <c r="AB87" s="91">
        <v>63.4</v>
      </c>
      <c r="AC87" s="91">
        <v>366</v>
      </c>
      <c r="AD87" s="91">
        <v>376.7</v>
      </c>
      <c r="AE87" s="91">
        <v>375.9</v>
      </c>
      <c r="AF87" s="91">
        <v>586.1</v>
      </c>
      <c r="AG87" s="91">
        <v>556.79999999999995</v>
      </c>
      <c r="AH87" s="91">
        <v>566.6</v>
      </c>
      <c r="AI87" s="91">
        <v>941.5</v>
      </c>
      <c r="AJ87" s="91">
        <v>869.6</v>
      </c>
      <c r="AK87" s="91">
        <v>985.2</v>
      </c>
      <c r="AL87" s="91">
        <v>1715.9</v>
      </c>
      <c r="AM87" s="91">
        <v>1579.1</v>
      </c>
      <c r="AN87" s="91">
        <v>1685.1</v>
      </c>
      <c r="AO87" s="91">
        <v>4345.3</v>
      </c>
      <c r="AP87" s="91">
        <v>3883.2</v>
      </c>
      <c r="AQ87" s="93">
        <v>4285.8999999999996</v>
      </c>
      <c r="AR87" s="91">
        <v>242.1</v>
      </c>
      <c r="AS87" s="91">
        <v>233</v>
      </c>
      <c r="AT87" s="91">
        <v>254.3</v>
      </c>
      <c r="AU87" s="91">
        <v>27.6</v>
      </c>
      <c r="AV87" s="91">
        <v>29.3</v>
      </c>
      <c r="AW87" s="91">
        <v>27.9</v>
      </c>
      <c r="AX87" s="91">
        <v>156.9</v>
      </c>
      <c r="AY87" s="91">
        <v>156.9</v>
      </c>
      <c r="AZ87" s="91">
        <v>159.1</v>
      </c>
      <c r="BA87" s="91">
        <v>274.8</v>
      </c>
      <c r="BB87" s="91">
        <v>262.5</v>
      </c>
      <c r="BC87" s="91">
        <v>277.60000000000002</v>
      </c>
      <c r="BD87" s="91">
        <v>534.20000000000005</v>
      </c>
      <c r="BE87" s="91">
        <v>498.8</v>
      </c>
      <c r="BF87" s="91">
        <v>540.6</v>
      </c>
      <c r="BG87" s="91">
        <v>1104.7</v>
      </c>
      <c r="BH87" s="91">
        <v>1028.9000000000001</v>
      </c>
      <c r="BI87" s="91">
        <v>1133.4000000000001</v>
      </c>
      <c r="BJ87" s="91">
        <v>3456.6</v>
      </c>
      <c r="BK87" s="91">
        <v>3175.4</v>
      </c>
      <c r="BL87" s="93">
        <v>3441.8</v>
      </c>
    </row>
    <row r="88" spans="1:64">
      <c r="A88" s="85">
        <v>43973</v>
      </c>
      <c r="B88" s="91">
        <v>257.2</v>
      </c>
      <c r="C88" s="91">
        <v>246.2</v>
      </c>
      <c r="D88" s="91">
        <v>268.5</v>
      </c>
      <c r="E88" s="91">
        <v>46</v>
      </c>
      <c r="F88" s="91">
        <v>45.4</v>
      </c>
      <c r="G88" s="91">
        <v>45.7</v>
      </c>
      <c r="H88" s="91">
        <v>255.4</v>
      </c>
      <c r="I88" s="91">
        <v>262.2</v>
      </c>
      <c r="J88" s="91">
        <v>261.7</v>
      </c>
      <c r="K88" s="91">
        <v>415.9</v>
      </c>
      <c r="L88" s="91">
        <v>395.2</v>
      </c>
      <c r="M88" s="91">
        <v>409.9</v>
      </c>
      <c r="N88" s="91">
        <v>712.9</v>
      </c>
      <c r="O88" s="91">
        <v>661</v>
      </c>
      <c r="P88" s="91">
        <v>734.2</v>
      </c>
      <c r="Q88" s="91">
        <v>1354.5</v>
      </c>
      <c r="R88" s="91">
        <v>1258</v>
      </c>
      <c r="S88" s="91">
        <v>1362.2</v>
      </c>
      <c r="T88" s="91">
        <v>3777</v>
      </c>
      <c r="U88" s="91">
        <v>3438.3</v>
      </c>
      <c r="V88" s="93">
        <v>3751.9</v>
      </c>
      <c r="W88" s="91">
        <v>271.39999999999998</v>
      </c>
      <c r="X88" s="91">
        <v>257.8</v>
      </c>
      <c r="Y88" s="91">
        <v>281.89999999999998</v>
      </c>
      <c r="Z88" s="91">
        <v>64.900000000000006</v>
      </c>
      <c r="AA88" s="91">
        <v>61.9</v>
      </c>
      <c r="AB88" s="91">
        <v>64.3</v>
      </c>
      <c r="AC88" s="91">
        <v>369.9</v>
      </c>
      <c r="AD88" s="91">
        <v>382</v>
      </c>
      <c r="AE88" s="91">
        <v>381.1</v>
      </c>
      <c r="AF88" s="91">
        <v>591</v>
      </c>
      <c r="AG88" s="91">
        <v>561.4</v>
      </c>
      <c r="AH88" s="91">
        <v>571.9</v>
      </c>
      <c r="AI88" s="91">
        <v>953.8</v>
      </c>
      <c r="AJ88" s="91">
        <v>878</v>
      </c>
      <c r="AK88" s="91">
        <v>994.5</v>
      </c>
      <c r="AL88" s="91">
        <v>1736.6</v>
      </c>
      <c r="AM88" s="91">
        <v>1592.3</v>
      </c>
      <c r="AN88" s="91">
        <v>1706.2</v>
      </c>
      <c r="AO88" s="91">
        <v>4384</v>
      </c>
      <c r="AP88" s="91">
        <v>3915.1</v>
      </c>
      <c r="AQ88" s="93">
        <v>4327.8</v>
      </c>
      <c r="AR88" s="91">
        <v>244.4</v>
      </c>
      <c r="AS88" s="91">
        <v>235.8</v>
      </c>
      <c r="AT88" s="91">
        <v>256.60000000000002</v>
      </c>
      <c r="AU88" s="91">
        <v>28</v>
      </c>
      <c r="AV88" s="91">
        <v>29.7</v>
      </c>
      <c r="AW88" s="91">
        <v>28.1</v>
      </c>
      <c r="AX88" s="91">
        <v>157.80000000000001</v>
      </c>
      <c r="AY88" s="91">
        <v>160.19999999999999</v>
      </c>
      <c r="AZ88" s="91">
        <v>160.6</v>
      </c>
      <c r="BA88" s="91">
        <v>278.89999999999998</v>
      </c>
      <c r="BB88" s="91">
        <v>264.8</v>
      </c>
      <c r="BC88" s="91">
        <v>281.2</v>
      </c>
      <c r="BD88" s="91">
        <v>538.29999999999995</v>
      </c>
      <c r="BE88" s="91">
        <v>503.7</v>
      </c>
      <c r="BF88" s="91">
        <v>545</v>
      </c>
      <c r="BG88" s="91">
        <v>1113.5999999999999</v>
      </c>
      <c r="BH88" s="91">
        <v>1044.8</v>
      </c>
      <c r="BI88" s="91">
        <v>1142.2</v>
      </c>
      <c r="BJ88" s="91">
        <v>3489.3</v>
      </c>
      <c r="BK88" s="91">
        <v>3211.1</v>
      </c>
      <c r="BL88" s="93">
        <v>3474.4</v>
      </c>
    </row>
    <row r="89" spans="1:64">
      <c r="A89" s="85">
        <v>43974</v>
      </c>
      <c r="B89" s="91">
        <v>260.39999999999998</v>
      </c>
      <c r="C89" s="91">
        <v>248.6</v>
      </c>
      <c r="D89" s="91">
        <v>271.39999999999998</v>
      </c>
      <c r="E89" s="91">
        <v>46.5</v>
      </c>
      <c r="F89" s="91">
        <v>46</v>
      </c>
      <c r="G89" s="91">
        <v>46.3</v>
      </c>
      <c r="H89" s="91">
        <v>258.8</v>
      </c>
      <c r="I89" s="91">
        <v>265.89999999999998</v>
      </c>
      <c r="J89" s="91">
        <v>263.39999999999998</v>
      </c>
      <c r="K89" s="91">
        <v>421.9</v>
      </c>
      <c r="L89" s="91">
        <v>400</v>
      </c>
      <c r="M89" s="91">
        <v>415.8</v>
      </c>
      <c r="N89" s="91">
        <v>721.7</v>
      </c>
      <c r="O89" s="91">
        <v>667.6</v>
      </c>
      <c r="P89" s="91">
        <v>742.5</v>
      </c>
      <c r="Q89" s="91">
        <v>1371.4</v>
      </c>
      <c r="R89" s="91">
        <v>1268.5999999999999</v>
      </c>
      <c r="S89" s="91">
        <v>1375.2</v>
      </c>
      <c r="T89" s="91">
        <v>3822.7</v>
      </c>
      <c r="U89" s="91">
        <v>3467.3</v>
      </c>
      <c r="V89" s="93">
        <v>3792.5</v>
      </c>
      <c r="W89" s="91">
        <v>274.8</v>
      </c>
      <c r="X89" s="91">
        <v>260.8</v>
      </c>
      <c r="Y89" s="91">
        <v>285.10000000000002</v>
      </c>
      <c r="Z89" s="91">
        <v>65.5</v>
      </c>
      <c r="AA89" s="91">
        <v>62.7</v>
      </c>
      <c r="AB89" s="91">
        <v>65.400000000000006</v>
      </c>
      <c r="AC89" s="91">
        <v>375.8</v>
      </c>
      <c r="AD89" s="91">
        <v>387.6</v>
      </c>
      <c r="AE89" s="91">
        <v>384.3</v>
      </c>
      <c r="AF89" s="91">
        <v>599.70000000000005</v>
      </c>
      <c r="AG89" s="91">
        <v>569.4</v>
      </c>
      <c r="AH89" s="91">
        <v>580.1</v>
      </c>
      <c r="AI89" s="91">
        <v>966.7</v>
      </c>
      <c r="AJ89" s="91">
        <v>889.1</v>
      </c>
      <c r="AK89" s="91">
        <v>1006.6</v>
      </c>
      <c r="AL89" s="91">
        <v>1760.3</v>
      </c>
      <c r="AM89" s="91">
        <v>1607.6</v>
      </c>
      <c r="AN89" s="91">
        <v>1722.1</v>
      </c>
      <c r="AO89" s="91">
        <v>4431</v>
      </c>
      <c r="AP89" s="91">
        <v>3952.1</v>
      </c>
      <c r="AQ89" s="93">
        <v>4371.7</v>
      </c>
      <c r="AR89" s="91">
        <v>247.5</v>
      </c>
      <c r="AS89" s="91">
        <v>237.8</v>
      </c>
      <c r="AT89" s="91">
        <v>259.2</v>
      </c>
      <c r="AU89" s="91">
        <v>28.4</v>
      </c>
      <c r="AV89" s="91">
        <v>30.1</v>
      </c>
      <c r="AW89" s="91">
        <v>28.2</v>
      </c>
      <c r="AX89" s="91">
        <v>159</v>
      </c>
      <c r="AY89" s="91">
        <v>162.30000000000001</v>
      </c>
      <c r="AZ89" s="91">
        <v>161.19999999999999</v>
      </c>
      <c r="BA89" s="91">
        <v>282.7</v>
      </c>
      <c r="BB89" s="91">
        <v>267.10000000000002</v>
      </c>
      <c r="BC89" s="91">
        <v>285.10000000000002</v>
      </c>
      <c r="BD89" s="91">
        <v>543.9</v>
      </c>
      <c r="BE89" s="91">
        <v>506.9</v>
      </c>
      <c r="BF89" s="91">
        <v>550.6</v>
      </c>
      <c r="BG89" s="91">
        <v>1126.2</v>
      </c>
      <c r="BH89" s="91">
        <v>1052.3</v>
      </c>
      <c r="BI89" s="91">
        <v>1153.3</v>
      </c>
      <c r="BJ89" s="91">
        <v>3534.4</v>
      </c>
      <c r="BK89" s="91">
        <v>3236.4</v>
      </c>
      <c r="BL89" s="93">
        <v>3513.5</v>
      </c>
    </row>
    <row r="90" spans="1:64">
      <c r="A90" s="85">
        <v>43975</v>
      </c>
      <c r="B90" s="91">
        <v>263</v>
      </c>
      <c r="C90" s="91">
        <v>251.3</v>
      </c>
      <c r="D90" s="91">
        <v>274.39999999999998</v>
      </c>
      <c r="E90" s="91">
        <v>47.1</v>
      </c>
      <c r="F90" s="91">
        <v>46.6</v>
      </c>
      <c r="G90" s="91">
        <v>46.9</v>
      </c>
      <c r="H90" s="91">
        <v>260.89999999999998</v>
      </c>
      <c r="I90" s="91">
        <v>268.5</v>
      </c>
      <c r="J90" s="91">
        <v>265.5</v>
      </c>
      <c r="K90" s="91">
        <v>426.5</v>
      </c>
      <c r="L90" s="91">
        <v>404.5</v>
      </c>
      <c r="M90" s="91">
        <v>419</v>
      </c>
      <c r="N90" s="91">
        <v>728</v>
      </c>
      <c r="O90" s="91">
        <v>674.4</v>
      </c>
      <c r="P90" s="91">
        <v>752</v>
      </c>
      <c r="Q90" s="91">
        <v>1386.6</v>
      </c>
      <c r="R90" s="91">
        <v>1279.0999999999999</v>
      </c>
      <c r="S90" s="91">
        <v>1389.1</v>
      </c>
      <c r="T90" s="91">
        <v>3858</v>
      </c>
      <c r="U90" s="91">
        <v>3504</v>
      </c>
      <c r="V90" s="93">
        <v>3836.8</v>
      </c>
      <c r="W90" s="91">
        <v>277.7</v>
      </c>
      <c r="X90" s="91">
        <v>263.39999999999998</v>
      </c>
      <c r="Y90" s="91">
        <v>288.2</v>
      </c>
      <c r="Z90" s="91">
        <v>66.400000000000006</v>
      </c>
      <c r="AA90" s="91">
        <v>63.6</v>
      </c>
      <c r="AB90" s="91">
        <v>66.099999999999994</v>
      </c>
      <c r="AC90" s="91">
        <v>379.7</v>
      </c>
      <c r="AD90" s="91">
        <v>392.5</v>
      </c>
      <c r="AE90" s="91">
        <v>387.8</v>
      </c>
      <c r="AF90" s="91">
        <v>606.70000000000005</v>
      </c>
      <c r="AG90" s="91">
        <v>573.70000000000005</v>
      </c>
      <c r="AH90" s="91">
        <v>584.29999999999995</v>
      </c>
      <c r="AI90" s="91">
        <v>974.6</v>
      </c>
      <c r="AJ90" s="91">
        <v>896.9</v>
      </c>
      <c r="AK90" s="91">
        <v>1021.5</v>
      </c>
      <c r="AL90" s="91">
        <v>1782.5</v>
      </c>
      <c r="AM90" s="91">
        <v>1615.7</v>
      </c>
      <c r="AN90" s="91">
        <v>1737.4</v>
      </c>
      <c r="AO90" s="91">
        <v>4473.8999999999996</v>
      </c>
      <c r="AP90" s="91">
        <v>3994</v>
      </c>
      <c r="AQ90" s="93">
        <v>4419.3</v>
      </c>
      <c r="AR90" s="91">
        <v>249.7</v>
      </c>
      <c r="AS90" s="91">
        <v>240.5</v>
      </c>
      <c r="AT90" s="91">
        <v>262.10000000000002</v>
      </c>
      <c r="AU90" s="91">
        <v>28.7</v>
      </c>
      <c r="AV90" s="91">
        <v>30.5</v>
      </c>
      <c r="AW90" s="91">
        <v>28.5</v>
      </c>
      <c r="AX90" s="91">
        <v>159.6</v>
      </c>
      <c r="AY90" s="91">
        <v>162.9</v>
      </c>
      <c r="AZ90" s="91">
        <v>162.1</v>
      </c>
      <c r="BA90" s="91">
        <v>285.39999999999998</v>
      </c>
      <c r="BB90" s="91">
        <v>271.8</v>
      </c>
      <c r="BC90" s="91">
        <v>287.7</v>
      </c>
      <c r="BD90" s="91">
        <v>549.20000000000005</v>
      </c>
      <c r="BE90" s="91">
        <v>513</v>
      </c>
      <c r="BF90" s="91">
        <v>556.20000000000005</v>
      </c>
      <c r="BG90" s="91">
        <v>1136.9000000000001</v>
      </c>
      <c r="BH90" s="91">
        <v>1064.4000000000001</v>
      </c>
      <c r="BI90" s="91">
        <v>1166.3</v>
      </c>
      <c r="BJ90" s="91">
        <v>3566.1</v>
      </c>
      <c r="BK90" s="91">
        <v>3270.6</v>
      </c>
      <c r="BL90" s="93">
        <v>3556.2</v>
      </c>
    </row>
    <row r="91" spans="1:64">
      <c r="A91" s="85">
        <v>43976</v>
      </c>
      <c r="B91" s="91">
        <v>265.39999999999998</v>
      </c>
      <c r="C91" s="91">
        <v>254.2</v>
      </c>
      <c r="D91" s="91">
        <v>277.8</v>
      </c>
      <c r="E91" s="91">
        <v>47.5</v>
      </c>
      <c r="F91" s="91">
        <v>47.2</v>
      </c>
      <c r="G91" s="91">
        <v>47.6</v>
      </c>
      <c r="H91" s="91">
        <v>264.2</v>
      </c>
      <c r="I91" s="91">
        <v>271</v>
      </c>
      <c r="J91" s="91">
        <v>269.39999999999998</v>
      </c>
      <c r="K91" s="91">
        <v>430.9</v>
      </c>
      <c r="L91" s="91">
        <v>408.8</v>
      </c>
      <c r="M91" s="91">
        <v>426.1</v>
      </c>
      <c r="N91" s="91">
        <v>735.1</v>
      </c>
      <c r="O91" s="91">
        <v>681.4</v>
      </c>
      <c r="P91" s="91">
        <v>758.9</v>
      </c>
      <c r="Q91" s="91">
        <v>1402</v>
      </c>
      <c r="R91" s="91">
        <v>1294.8</v>
      </c>
      <c r="S91" s="91">
        <v>1406.1</v>
      </c>
      <c r="T91" s="91">
        <v>3887.9</v>
      </c>
      <c r="U91" s="91">
        <v>3546.2</v>
      </c>
      <c r="V91" s="93">
        <v>3879.6</v>
      </c>
      <c r="W91" s="91">
        <v>280.60000000000002</v>
      </c>
      <c r="X91" s="91">
        <v>266.5</v>
      </c>
      <c r="Y91" s="91">
        <v>291.8</v>
      </c>
      <c r="Z91" s="91">
        <v>66.900000000000006</v>
      </c>
      <c r="AA91" s="91">
        <v>64.5</v>
      </c>
      <c r="AB91" s="91">
        <v>67</v>
      </c>
      <c r="AC91" s="91">
        <v>384.9</v>
      </c>
      <c r="AD91" s="91">
        <v>396.1</v>
      </c>
      <c r="AE91" s="91">
        <v>394.1</v>
      </c>
      <c r="AF91" s="91">
        <v>614.1</v>
      </c>
      <c r="AG91" s="91">
        <v>578.29999999999995</v>
      </c>
      <c r="AH91" s="91">
        <v>592.5</v>
      </c>
      <c r="AI91" s="91">
        <v>986.9</v>
      </c>
      <c r="AJ91" s="91">
        <v>904.2</v>
      </c>
      <c r="AK91" s="91">
        <v>1031.9000000000001</v>
      </c>
      <c r="AL91" s="91">
        <v>1806.9</v>
      </c>
      <c r="AM91" s="91">
        <v>1636.1</v>
      </c>
      <c r="AN91" s="91">
        <v>1760.6</v>
      </c>
      <c r="AO91" s="91">
        <v>4507.3</v>
      </c>
      <c r="AP91" s="91">
        <v>4046</v>
      </c>
      <c r="AQ91" s="93">
        <v>4470.8</v>
      </c>
      <c r="AR91" s="91">
        <v>251.8</v>
      </c>
      <c r="AS91" s="91">
        <v>243.2</v>
      </c>
      <c r="AT91" s="91">
        <v>265.3</v>
      </c>
      <c r="AU91" s="91">
        <v>29</v>
      </c>
      <c r="AV91" s="91">
        <v>30.7</v>
      </c>
      <c r="AW91" s="91">
        <v>29.2</v>
      </c>
      <c r="AX91" s="91">
        <v>161.4</v>
      </c>
      <c r="AY91" s="91">
        <v>164.4</v>
      </c>
      <c r="AZ91" s="91">
        <v>163.9</v>
      </c>
      <c r="BA91" s="91">
        <v>287.5</v>
      </c>
      <c r="BB91" s="91">
        <v>275.8</v>
      </c>
      <c r="BC91" s="91">
        <v>293.89999999999998</v>
      </c>
      <c r="BD91" s="91">
        <v>552.5</v>
      </c>
      <c r="BE91" s="91">
        <v>519.9</v>
      </c>
      <c r="BF91" s="91">
        <v>560.6</v>
      </c>
      <c r="BG91" s="91">
        <v>1146.7</v>
      </c>
      <c r="BH91" s="91">
        <v>1077</v>
      </c>
      <c r="BI91" s="91">
        <v>1179.3</v>
      </c>
      <c r="BJ91" s="91">
        <v>3594.4</v>
      </c>
      <c r="BK91" s="91">
        <v>3308.2</v>
      </c>
      <c r="BL91" s="93">
        <v>3594.8</v>
      </c>
    </row>
    <row r="92" spans="1:64">
      <c r="A92" s="85">
        <v>43977</v>
      </c>
      <c r="B92" s="91">
        <v>268.10000000000002</v>
      </c>
      <c r="C92" s="91">
        <v>257</v>
      </c>
      <c r="D92" s="91">
        <v>281</v>
      </c>
      <c r="E92" s="91">
        <v>48</v>
      </c>
      <c r="F92" s="91">
        <v>47.7</v>
      </c>
      <c r="G92" s="91">
        <v>48.4</v>
      </c>
      <c r="H92" s="91">
        <v>266.7</v>
      </c>
      <c r="I92" s="91">
        <v>273.10000000000002</v>
      </c>
      <c r="J92" s="91">
        <v>272.89999999999998</v>
      </c>
      <c r="K92" s="91">
        <v>436.2</v>
      </c>
      <c r="L92" s="91">
        <v>414.2</v>
      </c>
      <c r="M92" s="91">
        <v>432</v>
      </c>
      <c r="N92" s="91">
        <v>741.7</v>
      </c>
      <c r="O92" s="91">
        <v>689.9</v>
      </c>
      <c r="P92" s="91">
        <v>767.3</v>
      </c>
      <c r="Q92" s="91">
        <v>1418.9</v>
      </c>
      <c r="R92" s="91">
        <v>1308.7</v>
      </c>
      <c r="S92" s="91">
        <v>1419.7</v>
      </c>
      <c r="T92" s="91">
        <v>3922.2</v>
      </c>
      <c r="U92" s="91">
        <v>3586.8</v>
      </c>
      <c r="V92" s="93">
        <v>3919.9</v>
      </c>
      <c r="W92" s="91">
        <v>283.60000000000002</v>
      </c>
      <c r="X92" s="91">
        <v>269.8</v>
      </c>
      <c r="Y92" s="91">
        <v>295.39999999999998</v>
      </c>
      <c r="Z92" s="91">
        <v>67.599999999999994</v>
      </c>
      <c r="AA92" s="91">
        <v>65.3</v>
      </c>
      <c r="AB92" s="91">
        <v>68.2</v>
      </c>
      <c r="AC92" s="91">
        <v>388.4</v>
      </c>
      <c r="AD92" s="91">
        <v>399.2</v>
      </c>
      <c r="AE92" s="91">
        <v>399</v>
      </c>
      <c r="AF92" s="91">
        <v>622.4</v>
      </c>
      <c r="AG92" s="91">
        <v>586.70000000000005</v>
      </c>
      <c r="AH92" s="91">
        <v>599.9</v>
      </c>
      <c r="AI92" s="91">
        <v>995.8</v>
      </c>
      <c r="AJ92" s="91">
        <v>917</v>
      </c>
      <c r="AK92" s="91">
        <v>1041.8</v>
      </c>
      <c r="AL92" s="91">
        <v>1829.1</v>
      </c>
      <c r="AM92" s="91">
        <v>1657.3</v>
      </c>
      <c r="AN92" s="91">
        <v>1779.5</v>
      </c>
      <c r="AO92" s="91">
        <v>4548.1000000000004</v>
      </c>
      <c r="AP92" s="91">
        <v>4093.9</v>
      </c>
      <c r="AQ92" s="93">
        <v>4516.6000000000004</v>
      </c>
      <c r="AR92" s="91">
        <v>254.2</v>
      </c>
      <c r="AS92" s="91">
        <v>245.7</v>
      </c>
      <c r="AT92" s="91">
        <v>268.2</v>
      </c>
      <c r="AU92" s="91">
        <v>29.3</v>
      </c>
      <c r="AV92" s="91">
        <v>30.9</v>
      </c>
      <c r="AW92" s="91">
        <v>29.5</v>
      </c>
      <c r="AX92" s="91">
        <v>162.9</v>
      </c>
      <c r="AY92" s="91">
        <v>165.6</v>
      </c>
      <c r="AZ92" s="91">
        <v>166.2</v>
      </c>
      <c r="BA92" s="91">
        <v>290.5</v>
      </c>
      <c r="BB92" s="91">
        <v>278.7</v>
      </c>
      <c r="BC92" s="91">
        <v>298.5</v>
      </c>
      <c r="BD92" s="91">
        <v>557.29999999999995</v>
      </c>
      <c r="BE92" s="91">
        <v>525.1</v>
      </c>
      <c r="BF92" s="91">
        <v>567.79999999999995</v>
      </c>
      <c r="BG92" s="91">
        <v>1160.3</v>
      </c>
      <c r="BH92" s="91">
        <v>1086.3</v>
      </c>
      <c r="BI92" s="91">
        <v>1189.5</v>
      </c>
      <c r="BJ92" s="91">
        <v>3625.6</v>
      </c>
      <c r="BK92" s="91">
        <v>3345.3</v>
      </c>
      <c r="BL92" s="93">
        <v>3632.4</v>
      </c>
    </row>
    <row r="93" spans="1:64">
      <c r="A93" s="85">
        <v>43978</v>
      </c>
      <c r="B93" s="91">
        <v>271.10000000000002</v>
      </c>
      <c r="C93" s="91">
        <v>259.60000000000002</v>
      </c>
      <c r="D93" s="91">
        <v>284.3</v>
      </c>
      <c r="E93" s="91">
        <v>48.7</v>
      </c>
      <c r="F93" s="91">
        <v>48.1</v>
      </c>
      <c r="G93" s="91">
        <v>49</v>
      </c>
      <c r="H93" s="91">
        <v>268.8</v>
      </c>
      <c r="I93" s="91">
        <v>275.7</v>
      </c>
      <c r="J93" s="91">
        <v>276.10000000000002</v>
      </c>
      <c r="K93" s="91">
        <v>438.9</v>
      </c>
      <c r="L93" s="91">
        <v>419.5</v>
      </c>
      <c r="M93" s="91">
        <v>438</v>
      </c>
      <c r="N93" s="91">
        <v>750.8</v>
      </c>
      <c r="O93" s="91">
        <v>696.5</v>
      </c>
      <c r="P93" s="91">
        <v>776.3</v>
      </c>
      <c r="Q93" s="91">
        <v>1439.2</v>
      </c>
      <c r="R93" s="91">
        <v>1321.8</v>
      </c>
      <c r="S93" s="91">
        <v>1436.4</v>
      </c>
      <c r="T93" s="91">
        <v>3963.2</v>
      </c>
      <c r="U93" s="91">
        <v>3621.3</v>
      </c>
      <c r="V93" s="93">
        <v>3962.4</v>
      </c>
      <c r="W93" s="91">
        <v>286.89999999999998</v>
      </c>
      <c r="X93" s="91">
        <v>272.10000000000002</v>
      </c>
      <c r="Y93" s="91">
        <v>299</v>
      </c>
      <c r="Z93" s="91">
        <v>68.5</v>
      </c>
      <c r="AA93" s="91">
        <v>65.8</v>
      </c>
      <c r="AB93" s="91">
        <v>69.099999999999994</v>
      </c>
      <c r="AC93" s="91">
        <v>391.2</v>
      </c>
      <c r="AD93" s="91">
        <v>402</v>
      </c>
      <c r="AE93" s="91">
        <v>403.6</v>
      </c>
      <c r="AF93" s="91">
        <v>626.79999999999995</v>
      </c>
      <c r="AG93" s="91">
        <v>593.5</v>
      </c>
      <c r="AH93" s="91">
        <v>608.9</v>
      </c>
      <c r="AI93" s="91">
        <v>1008.1</v>
      </c>
      <c r="AJ93" s="91">
        <v>922.6</v>
      </c>
      <c r="AK93" s="91">
        <v>1055.5999999999999</v>
      </c>
      <c r="AL93" s="91">
        <v>1860.2</v>
      </c>
      <c r="AM93" s="91">
        <v>1676.3</v>
      </c>
      <c r="AN93" s="91">
        <v>1801.3</v>
      </c>
      <c r="AO93" s="91">
        <v>4595.2</v>
      </c>
      <c r="AP93" s="91">
        <v>4124.8999999999996</v>
      </c>
      <c r="AQ93" s="93">
        <v>4566.1000000000004</v>
      </c>
      <c r="AR93" s="91">
        <v>257</v>
      </c>
      <c r="AS93" s="91">
        <v>248.4</v>
      </c>
      <c r="AT93" s="91">
        <v>271.10000000000002</v>
      </c>
      <c r="AU93" s="91">
        <v>29.8</v>
      </c>
      <c r="AV93" s="91">
        <v>31.2</v>
      </c>
      <c r="AW93" s="91">
        <v>29.8</v>
      </c>
      <c r="AX93" s="91">
        <v>164.4</v>
      </c>
      <c r="AY93" s="91">
        <v>168</v>
      </c>
      <c r="AZ93" s="91">
        <v>168.3</v>
      </c>
      <c r="BA93" s="91">
        <v>291.89999999999998</v>
      </c>
      <c r="BB93" s="91">
        <v>283.10000000000002</v>
      </c>
      <c r="BC93" s="91">
        <v>302.10000000000002</v>
      </c>
      <c r="BD93" s="91">
        <v>564.20000000000005</v>
      </c>
      <c r="BE93" s="91">
        <v>532.4</v>
      </c>
      <c r="BF93" s="91">
        <v>573.4</v>
      </c>
      <c r="BG93" s="91">
        <v>1173.8</v>
      </c>
      <c r="BH93" s="91">
        <v>1095.5999999999999</v>
      </c>
      <c r="BI93" s="91">
        <v>1203</v>
      </c>
      <c r="BJ93" s="91">
        <v>3663.7</v>
      </c>
      <c r="BK93" s="91">
        <v>3381.5</v>
      </c>
      <c r="BL93" s="93">
        <v>3671.5</v>
      </c>
    </row>
    <row r="94" spans="1:64">
      <c r="A94" s="85">
        <v>43979</v>
      </c>
      <c r="B94" s="91">
        <v>273.8</v>
      </c>
      <c r="C94" s="91">
        <v>262.2</v>
      </c>
      <c r="D94" s="91">
        <v>287.3</v>
      </c>
      <c r="E94" s="91">
        <v>49.2</v>
      </c>
      <c r="F94" s="91">
        <v>48.6</v>
      </c>
      <c r="G94" s="91">
        <v>49.6</v>
      </c>
      <c r="H94" s="91">
        <v>272.3</v>
      </c>
      <c r="I94" s="91">
        <v>279.2</v>
      </c>
      <c r="J94" s="91">
        <v>279.8</v>
      </c>
      <c r="K94" s="91">
        <v>443.1</v>
      </c>
      <c r="L94" s="91">
        <v>421.8</v>
      </c>
      <c r="M94" s="91">
        <v>442.3</v>
      </c>
      <c r="N94" s="91">
        <v>759.3</v>
      </c>
      <c r="O94" s="91">
        <v>702.8</v>
      </c>
      <c r="P94" s="91">
        <v>783.9</v>
      </c>
      <c r="Q94" s="91">
        <v>1452.1</v>
      </c>
      <c r="R94" s="91">
        <v>1336.6</v>
      </c>
      <c r="S94" s="91">
        <v>1450.8</v>
      </c>
      <c r="T94" s="91">
        <v>4000.5</v>
      </c>
      <c r="U94" s="91">
        <v>3657.7</v>
      </c>
      <c r="V94" s="93">
        <v>4003</v>
      </c>
      <c r="W94" s="91">
        <v>289.5</v>
      </c>
      <c r="X94" s="91">
        <v>274.8</v>
      </c>
      <c r="Y94" s="91">
        <v>302.2</v>
      </c>
      <c r="Z94" s="91">
        <v>69.2</v>
      </c>
      <c r="AA94" s="91">
        <v>66.599999999999994</v>
      </c>
      <c r="AB94" s="91">
        <v>70</v>
      </c>
      <c r="AC94" s="91">
        <v>396.1</v>
      </c>
      <c r="AD94" s="91">
        <v>406.6</v>
      </c>
      <c r="AE94" s="91">
        <v>408.1</v>
      </c>
      <c r="AF94" s="91">
        <v>632.4</v>
      </c>
      <c r="AG94" s="91">
        <v>597.29999999999995</v>
      </c>
      <c r="AH94" s="91">
        <v>615.1</v>
      </c>
      <c r="AI94" s="91">
        <v>1016</v>
      </c>
      <c r="AJ94" s="91">
        <v>931</v>
      </c>
      <c r="AK94" s="91">
        <v>1064.9000000000001</v>
      </c>
      <c r="AL94" s="91">
        <v>1875.8</v>
      </c>
      <c r="AM94" s="91">
        <v>1693.9</v>
      </c>
      <c r="AN94" s="91">
        <v>1818.7</v>
      </c>
      <c r="AO94" s="91">
        <v>4631.7</v>
      </c>
      <c r="AP94" s="91">
        <v>4164.8999999999996</v>
      </c>
      <c r="AQ94" s="93">
        <v>4614.7</v>
      </c>
      <c r="AR94" s="91">
        <v>259.8</v>
      </c>
      <c r="AS94" s="91">
        <v>250.9</v>
      </c>
      <c r="AT94" s="91">
        <v>274</v>
      </c>
      <c r="AU94" s="91">
        <v>30.1</v>
      </c>
      <c r="AV94" s="91">
        <v>31.5</v>
      </c>
      <c r="AW94" s="91">
        <v>30.1</v>
      </c>
      <c r="AX94" s="91">
        <v>166.7</v>
      </c>
      <c r="AY94" s="91">
        <v>170.7</v>
      </c>
      <c r="AZ94" s="91">
        <v>171.3</v>
      </c>
      <c r="BA94" s="91">
        <v>295</v>
      </c>
      <c r="BB94" s="91">
        <v>284</v>
      </c>
      <c r="BC94" s="91">
        <v>305</v>
      </c>
      <c r="BD94" s="91">
        <v>573.20000000000005</v>
      </c>
      <c r="BE94" s="91">
        <v>537.29999999999995</v>
      </c>
      <c r="BF94" s="91">
        <v>579.79999999999995</v>
      </c>
      <c r="BG94" s="91">
        <v>1185</v>
      </c>
      <c r="BH94" s="91">
        <v>1108.7</v>
      </c>
      <c r="BI94" s="91">
        <v>1215.5</v>
      </c>
      <c r="BJ94" s="91">
        <v>3701.4</v>
      </c>
      <c r="BK94" s="91">
        <v>3416.2</v>
      </c>
      <c r="BL94" s="93">
        <v>3708.2</v>
      </c>
    </row>
    <row r="95" spans="1:64">
      <c r="A95" s="85">
        <v>43980</v>
      </c>
      <c r="B95" s="91">
        <v>276.60000000000002</v>
      </c>
      <c r="C95" s="91">
        <v>264.60000000000002</v>
      </c>
      <c r="D95" s="91">
        <v>290.7</v>
      </c>
      <c r="E95" s="91">
        <v>49.7</v>
      </c>
      <c r="F95" s="91">
        <v>49</v>
      </c>
      <c r="G95" s="91">
        <v>50.2</v>
      </c>
      <c r="H95" s="91">
        <v>275.10000000000002</v>
      </c>
      <c r="I95" s="91">
        <v>282.10000000000002</v>
      </c>
      <c r="J95" s="91">
        <v>282.2</v>
      </c>
      <c r="K95" s="91">
        <v>448.3</v>
      </c>
      <c r="L95" s="91">
        <v>425.7</v>
      </c>
      <c r="M95" s="91">
        <v>448</v>
      </c>
      <c r="N95" s="91">
        <v>766.8</v>
      </c>
      <c r="O95" s="91">
        <v>708.7</v>
      </c>
      <c r="P95" s="91">
        <v>792.9</v>
      </c>
      <c r="Q95" s="91">
        <v>1468.4</v>
      </c>
      <c r="R95" s="91">
        <v>1350.6</v>
      </c>
      <c r="S95" s="91">
        <v>1466.4</v>
      </c>
      <c r="T95" s="91">
        <v>4038.1</v>
      </c>
      <c r="U95" s="91">
        <v>3692.2</v>
      </c>
      <c r="V95" s="93">
        <v>4052.3</v>
      </c>
      <c r="W95" s="91">
        <v>292.3</v>
      </c>
      <c r="X95" s="91">
        <v>277.10000000000002</v>
      </c>
      <c r="Y95" s="91">
        <v>305.3</v>
      </c>
      <c r="Z95" s="91">
        <v>69.8</v>
      </c>
      <c r="AA95" s="91">
        <v>67</v>
      </c>
      <c r="AB95" s="91">
        <v>70.900000000000006</v>
      </c>
      <c r="AC95" s="91">
        <v>400</v>
      </c>
      <c r="AD95" s="91">
        <v>410.5</v>
      </c>
      <c r="AE95" s="91">
        <v>412.3</v>
      </c>
      <c r="AF95" s="91">
        <v>640.29999999999995</v>
      </c>
      <c r="AG95" s="91">
        <v>602.79999999999995</v>
      </c>
      <c r="AH95" s="91">
        <v>621.6</v>
      </c>
      <c r="AI95" s="91">
        <v>1025.5</v>
      </c>
      <c r="AJ95" s="91">
        <v>938.8</v>
      </c>
      <c r="AK95" s="91">
        <v>1074.3</v>
      </c>
      <c r="AL95" s="91">
        <v>1893.5</v>
      </c>
      <c r="AM95" s="91">
        <v>1710</v>
      </c>
      <c r="AN95" s="91">
        <v>1833.9</v>
      </c>
      <c r="AO95" s="91">
        <v>4677.7</v>
      </c>
      <c r="AP95" s="91">
        <v>4200.8</v>
      </c>
      <c r="AQ95" s="93">
        <v>4663.3999999999996</v>
      </c>
      <c r="AR95" s="91">
        <v>262.60000000000002</v>
      </c>
      <c r="AS95" s="91">
        <v>253.5</v>
      </c>
      <c r="AT95" s="91">
        <v>277.60000000000002</v>
      </c>
      <c r="AU95" s="91">
        <v>30.6</v>
      </c>
      <c r="AV95" s="91">
        <v>31.8</v>
      </c>
      <c r="AW95" s="91">
        <v>30.5</v>
      </c>
      <c r="AX95" s="91">
        <v>168.5</v>
      </c>
      <c r="AY95" s="91">
        <v>172.8</v>
      </c>
      <c r="AZ95" s="91">
        <v>172.2</v>
      </c>
      <c r="BA95" s="91">
        <v>298.10000000000002</v>
      </c>
      <c r="BB95" s="91">
        <v>286.7</v>
      </c>
      <c r="BC95" s="91">
        <v>309.89999999999998</v>
      </c>
      <c r="BD95" s="91">
        <v>579.29999999999995</v>
      </c>
      <c r="BE95" s="91">
        <v>541.70000000000005</v>
      </c>
      <c r="BF95" s="91">
        <v>588.6</v>
      </c>
      <c r="BG95" s="91">
        <v>1200.4000000000001</v>
      </c>
      <c r="BH95" s="91">
        <v>1121.3</v>
      </c>
      <c r="BI95" s="91">
        <v>1231.3</v>
      </c>
      <c r="BJ95" s="91">
        <v>3735</v>
      </c>
      <c r="BK95" s="91">
        <v>3450</v>
      </c>
      <c r="BL95" s="93">
        <v>3757.8</v>
      </c>
    </row>
    <row r="96" spans="1:64">
      <c r="A96" s="85">
        <v>43981</v>
      </c>
      <c r="B96" s="91">
        <v>279.3</v>
      </c>
      <c r="C96" s="91">
        <v>267.5</v>
      </c>
      <c r="D96" s="91">
        <v>293.7</v>
      </c>
      <c r="E96" s="91">
        <v>50.3</v>
      </c>
      <c r="F96" s="91">
        <v>49.5</v>
      </c>
      <c r="G96" s="91">
        <v>50.7</v>
      </c>
      <c r="H96" s="91">
        <v>278</v>
      </c>
      <c r="I96" s="91">
        <v>283.89999999999998</v>
      </c>
      <c r="J96" s="91">
        <v>284.5</v>
      </c>
      <c r="K96" s="91">
        <v>453.7</v>
      </c>
      <c r="L96" s="91">
        <v>432.2</v>
      </c>
      <c r="M96" s="91">
        <v>452</v>
      </c>
      <c r="N96" s="91">
        <v>775.3</v>
      </c>
      <c r="O96" s="91">
        <v>716.4</v>
      </c>
      <c r="P96" s="91">
        <v>800.8</v>
      </c>
      <c r="Q96" s="91">
        <v>1483.6</v>
      </c>
      <c r="R96" s="91">
        <v>1366</v>
      </c>
      <c r="S96" s="91">
        <v>1480.8</v>
      </c>
      <c r="T96" s="91">
        <v>4069.1</v>
      </c>
      <c r="U96" s="91">
        <v>3731.5</v>
      </c>
      <c r="V96" s="93">
        <v>4099.1000000000004</v>
      </c>
      <c r="W96" s="91">
        <v>295.39999999999998</v>
      </c>
      <c r="X96" s="91">
        <v>280.3</v>
      </c>
      <c r="Y96" s="91">
        <v>308.3</v>
      </c>
      <c r="Z96" s="91">
        <v>70.5</v>
      </c>
      <c r="AA96" s="91">
        <v>67.8</v>
      </c>
      <c r="AB96" s="91">
        <v>71.5</v>
      </c>
      <c r="AC96" s="91">
        <v>404.2</v>
      </c>
      <c r="AD96" s="91">
        <v>412.6</v>
      </c>
      <c r="AE96" s="91">
        <v>415.5</v>
      </c>
      <c r="AF96" s="91">
        <v>648.6</v>
      </c>
      <c r="AG96" s="91">
        <v>611.70000000000005</v>
      </c>
      <c r="AH96" s="91">
        <v>625.70000000000005</v>
      </c>
      <c r="AI96" s="91">
        <v>1039.5</v>
      </c>
      <c r="AJ96" s="91">
        <v>950.5</v>
      </c>
      <c r="AK96" s="91">
        <v>1084.7</v>
      </c>
      <c r="AL96" s="91">
        <v>1916.5</v>
      </c>
      <c r="AM96" s="91">
        <v>1729</v>
      </c>
      <c r="AN96" s="91">
        <v>1855.7</v>
      </c>
      <c r="AO96" s="91">
        <v>4713.3</v>
      </c>
      <c r="AP96" s="91">
        <v>4251.8</v>
      </c>
      <c r="AQ96" s="93">
        <v>4714.8</v>
      </c>
      <c r="AR96" s="91">
        <v>264.89999999999998</v>
      </c>
      <c r="AS96" s="91">
        <v>256.10000000000002</v>
      </c>
      <c r="AT96" s="91">
        <v>280.60000000000002</v>
      </c>
      <c r="AU96" s="91">
        <v>31.1</v>
      </c>
      <c r="AV96" s="91">
        <v>32.200000000000003</v>
      </c>
      <c r="AW96" s="91">
        <v>30.8</v>
      </c>
      <c r="AX96" s="91">
        <v>170.3</v>
      </c>
      <c r="AY96" s="91">
        <v>174.3</v>
      </c>
      <c r="AZ96" s="91">
        <v>173.7</v>
      </c>
      <c r="BA96" s="91">
        <v>301.10000000000002</v>
      </c>
      <c r="BB96" s="91">
        <v>291.3</v>
      </c>
      <c r="BC96" s="91">
        <v>313.8</v>
      </c>
      <c r="BD96" s="91">
        <v>583.70000000000005</v>
      </c>
      <c r="BE96" s="91">
        <v>546.6</v>
      </c>
      <c r="BF96" s="91">
        <v>594.6</v>
      </c>
      <c r="BG96" s="91">
        <v>1210.7</v>
      </c>
      <c r="BH96" s="91">
        <v>1134.3</v>
      </c>
      <c r="BI96" s="91">
        <v>1241.0999999999999</v>
      </c>
      <c r="BJ96" s="91">
        <v>3763.8</v>
      </c>
      <c r="BK96" s="91">
        <v>3483.8</v>
      </c>
      <c r="BL96" s="93">
        <v>3802.4</v>
      </c>
    </row>
    <row r="97" spans="1:64">
      <c r="A97" s="85">
        <v>43982</v>
      </c>
      <c r="B97" s="91">
        <v>282.10000000000002</v>
      </c>
      <c r="C97" s="91">
        <v>270.3</v>
      </c>
      <c r="D97" s="91">
        <v>296.7</v>
      </c>
      <c r="E97" s="91">
        <v>50.8</v>
      </c>
      <c r="F97" s="91">
        <v>50.1</v>
      </c>
      <c r="G97" s="91">
        <v>51.1</v>
      </c>
      <c r="H97" s="91">
        <v>280.5</v>
      </c>
      <c r="I97" s="91">
        <v>287.3</v>
      </c>
      <c r="J97" s="91">
        <v>288</v>
      </c>
      <c r="K97" s="91">
        <v>457.5</v>
      </c>
      <c r="L97" s="91">
        <v>437.4</v>
      </c>
      <c r="M97" s="91">
        <v>456.9</v>
      </c>
      <c r="N97" s="91">
        <v>785.7</v>
      </c>
      <c r="O97" s="91">
        <v>724.6</v>
      </c>
      <c r="P97" s="91">
        <v>810.1</v>
      </c>
      <c r="Q97" s="91">
        <v>1499.4</v>
      </c>
      <c r="R97" s="91">
        <v>1379.3</v>
      </c>
      <c r="S97" s="91">
        <v>1496.4</v>
      </c>
      <c r="T97" s="91">
        <v>4107</v>
      </c>
      <c r="U97" s="91">
        <v>3768.6</v>
      </c>
      <c r="V97" s="93">
        <v>4139.3999999999996</v>
      </c>
      <c r="W97" s="91">
        <v>298.10000000000002</v>
      </c>
      <c r="X97" s="91">
        <v>283.39999999999998</v>
      </c>
      <c r="Y97" s="91">
        <v>311.2</v>
      </c>
      <c r="Z97" s="91">
        <v>71.2</v>
      </c>
      <c r="AA97" s="91">
        <v>68.599999999999994</v>
      </c>
      <c r="AB97" s="91">
        <v>72.2</v>
      </c>
      <c r="AC97" s="91">
        <v>407.4</v>
      </c>
      <c r="AD97" s="91">
        <v>418.2</v>
      </c>
      <c r="AE97" s="91">
        <v>419</v>
      </c>
      <c r="AF97" s="91">
        <v>653.79999999999995</v>
      </c>
      <c r="AG97" s="91">
        <v>619.70000000000005</v>
      </c>
      <c r="AH97" s="91">
        <v>630.70000000000005</v>
      </c>
      <c r="AI97" s="91">
        <v>1052.4000000000001</v>
      </c>
      <c r="AJ97" s="91">
        <v>961.7</v>
      </c>
      <c r="AK97" s="91">
        <v>1095.7</v>
      </c>
      <c r="AL97" s="91">
        <v>1935</v>
      </c>
      <c r="AM97" s="91">
        <v>1748.7</v>
      </c>
      <c r="AN97" s="91">
        <v>1868.7</v>
      </c>
      <c r="AO97" s="91">
        <v>4757.2</v>
      </c>
      <c r="AP97" s="91">
        <v>4291.8</v>
      </c>
      <c r="AQ97" s="93">
        <v>4763.3999999999996</v>
      </c>
      <c r="AR97" s="91">
        <v>267.7</v>
      </c>
      <c r="AS97" s="91">
        <v>258.60000000000002</v>
      </c>
      <c r="AT97" s="91">
        <v>283.89999999999998</v>
      </c>
      <c r="AU97" s="91">
        <v>31.4</v>
      </c>
      <c r="AV97" s="91">
        <v>32.5</v>
      </c>
      <c r="AW97" s="91">
        <v>31.1</v>
      </c>
      <c r="AX97" s="91">
        <v>172.4</v>
      </c>
      <c r="AY97" s="91">
        <v>175.8</v>
      </c>
      <c r="AZ97" s="91">
        <v>177.2</v>
      </c>
      <c r="BA97" s="91">
        <v>303.89999999999998</v>
      </c>
      <c r="BB97" s="91">
        <v>294.3</v>
      </c>
      <c r="BC97" s="91">
        <v>318.7</v>
      </c>
      <c r="BD97" s="91">
        <v>592.20000000000005</v>
      </c>
      <c r="BE97" s="91">
        <v>552.6</v>
      </c>
      <c r="BF97" s="91">
        <v>602.6</v>
      </c>
      <c r="BG97" s="91">
        <v>1224.7</v>
      </c>
      <c r="BH97" s="91">
        <v>1143.7</v>
      </c>
      <c r="BI97" s="91">
        <v>1258.2</v>
      </c>
      <c r="BJ97" s="91">
        <v>3798.9</v>
      </c>
      <c r="BK97" s="91">
        <v>3519.4</v>
      </c>
      <c r="BL97" s="93">
        <v>3838.7</v>
      </c>
    </row>
    <row r="98" spans="1:64">
      <c r="A98" s="85">
        <v>43983</v>
      </c>
      <c r="B98" s="91">
        <v>284.60000000000002</v>
      </c>
      <c r="C98" s="91">
        <v>273.39999999999998</v>
      </c>
      <c r="D98" s="91">
        <v>299.60000000000002</v>
      </c>
      <c r="E98" s="91">
        <v>51.3</v>
      </c>
      <c r="F98" s="91">
        <v>50.7</v>
      </c>
      <c r="G98" s="91">
        <v>51.7</v>
      </c>
      <c r="H98" s="91">
        <v>283.60000000000002</v>
      </c>
      <c r="I98" s="91">
        <v>289.39999999999998</v>
      </c>
      <c r="J98" s="91">
        <v>291.2</v>
      </c>
      <c r="K98" s="91">
        <v>462.7</v>
      </c>
      <c r="L98" s="91">
        <v>441.8</v>
      </c>
      <c r="M98" s="91">
        <v>462.3</v>
      </c>
      <c r="N98" s="91">
        <v>792.5</v>
      </c>
      <c r="O98" s="91">
        <v>732.4</v>
      </c>
      <c r="P98" s="91">
        <v>816.6</v>
      </c>
      <c r="Q98" s="91">
        <v>1512</v>
      </c>
      <c r="R98" s="91">
        <v>1393.6</v>
      </c>
      <c r="S98" s="91">
        <v>1511.4</v>
      </c>
      <c r="T98" s="91">
        <v>4138.6000000000004</v>
      </c>
      <c r="U98" s="91">
        <v>3814.7</v>
      </c>
      <c r="V98" s="93">
        <v>4176.3</v>
      </c>
      <c r="W98" s="91">
        <v>300.89999999999998</v>
      </c>
      <c r="X98" s="91">
        <v>286.89999999999998</v>
      </c>
      <c r="Y98" s="91">
        <v>314.3</v>
      </c>
      <c r="Z98" s="91">
        <v>71.8</v>
      </c>
      <c r="AA98" s="91">
        <v>69.400000000000006</v>
      </c>
      <c r="AB98" s="91">
        <v>72.900000000000006</v>
      </c>
      <c r="AC98" s="91">
        <v>413</v>
      </c>
      <c r="AD98" s="91">
        <v>421.4</v>
      </c>
      <c r="AE98" s="91">
        <v>424.2</v>
      </c>
      <c r="AF98" s="91">
        <v>661.3</v>
      </c>
      <c r="AG98" s="91">
        <v>627.70000000000005</v>
      </c>
      <c r="AH98" s="91">
        <v>638.5</v>
      </c>
      <c r="AI98" s="91">
        <v>1060.8</v>
      </c>
      <c r="AJ98" s="91">
        <v>971.7</v>
      </c>
      <c r="AK98" s="91">
        <v>1104</v>
      </c>
      <c r="AL98" s="91">
        <v>1952.8</v>
      </c>
      <c r="AM98" s="91">
        <v>1768.5</v>
      </c>
      <c r="AN98" s="91">
        <v>1892.7</v>
      </c>
      <c r="AO98" s="91">
        <v>4795.8999999999996</v>
      </c>
      <c r="AP98" s="91">
        <v>4352.7</v>
      </c>
      <c r="AQ98" s="93">
        <v>4803.5</v>
      </c>
      <c r="AR98" s="91">
        <v>269.89999999999998</v>
      </c>
      <c r="AS98" s="91">
        <v>261.3</v>
      </c>
      <c r="AT98" s="91">
        <v>286.39999999999998</v>
      </c>
      <c r="AU98" s="91">
        <v>31.8</v>
      </c>
      <c r="AV98" s="91">
        <v>32.9</v>
      </c>
      <c r="AW98" s="91">
        <v>31.4</v>
      </c>
      <c r="AX98" s="91">
        <v>173.3</v>
      </c>
      <c r="AY98" s="91">
        <v>177</v>
      </c>
      <c r="AZ98" s="91">
        <v>178.7</v>
      </c>
      <c r="BA98" s="91">
        <v>307.3</v>
      </c>
      <c r="BB98" s="91">
        <v>296</v>
      </c>
      <c r="BC98" s="91">
        <v>322.3</v>
      </c>
      <c r="BD98" s="91">
        <v>597.9</v>
      </c>
      <c r="BE98" s="91">
        <v>558.70000000000005</v>
      </c>
      <c r="BF98" s="91">
        <v>607.79999999999995</v>
      </c>
      <c r="BG98" s="91">
        <v>1234</v>
      </c>
      <c r="BH98" s="91">
        <v>1154.4000000000001</v>
      </c>
      <c r="BI98" s="91">
        <v>1267.5</v>
      </c>
      <c r="BJ98" s="91">
        <v>3827.2</v>
      </c>
      <c r="BK98" s="91">
        <v>3558.5</v>
      </c>
      <c r="BL98" s="93">
        <v>3874</v>
      </c>
    </row>
    <row r="99" spans="1:64">
      <c r="A99" s="85">
        <v>43984</v>
      </c>
      <c r="B99" s="91">
        <v>287.10000000000002</v>
      </c>
      <c r="C99" s="91">
        <v>276.10000000000002</v>
      </c>
      <c r="D99" s="91">
        <v>302.3</v>
      </c>
      <c r="E99" s="91">
        <v>51.8</v>
      </c>
      <c r="F99" s="91">
        <v>51.3</v>
      </c>
      <c r="G99" s="91">
        <v>52.2</v>
      </c>
      <c r="H99" s="91">
        <v>286.7</v>
      </c>
      <c r="I99" s="91">
        <v>292.3</v>
      </c>
      <c r="J99" s="91">
        <v>294.60000000000002</v>
      </c>
      <c r="K99" s="91">
        <v>465.8</v>
      </c>
      <c r="L99" s="91">
        <v>447</v>
      </c>
      <c r="M99" s="91">
        <v>467.1</v>
      </c>
      <c r="N99" s="91">
        <v>805.2</v>
      </c>
      <c r="O99" s="91">
        <v>740.1</v>
      </c>
      <c r="P99" s="91">
        <v>824.4</v>
      </c>
      <c r="Q99" s="91">
        <v>1522.3</v>
      </c>
      <c r="R99" s="91">
        <v>1405</v>
      </c>
      <c r="S99" s="91">
        <v>1525.5</v>
      </c>
      <c r="T99" s="91">
        <v>4171.8999999999996</v>
      </c>
      <c r="U99" s="91">
        <v>3851.1</v>
      </c>
      <c r="V99" s="93">
        <v>4211.3</v>
      </c>
      <c r="W99" s="91">
        <v>303.7</v>
      </c>
      <c r="X99" s="91">
        <v>290</v>
      </c>
      <c r="Y99" s="91">
        <v>317.10000000000002</v>
      </c>
      <c r="Z99" s="91">
        <v>72.599999999999994</v>
      </c>
      <c r="AA99" s="91">
        <v>70.5</v>
      </c>
      <c r="AB99" s="91">
        <v>73.5</v>
      </c>
      <c r="AC99" s="91">
        <v>416.5</v>
      </c>
      <c r="AD99" s="91">
        <v>426</v>
      </c>
      <c r="AE99" s="91">
        <v>430.2</v>
      </c>
      <c r="AF99" s="91">
        <v>666.5</v>
      </c>
      <c r="AG99" s="91">
        <v>634.5</v>
      </c>
      <c r="AH99" s="91">
        <v>645.9</v>
      </c>
      <c r="AI99" s="91">
        <v>1076.4000000000001</v>
      </c>
      <c r="AJ99" s="91">
        <v>979.6</v>
      </c>
      <c r="AK99" s="91">
        <v>1112.2</v>
      </c>
      <c r="AL99" s="91">
        <v>1964.6</v>
      </c>
      <c r="AM99" s="91">
        <v>1785.3</v>
      </c>
      <c r="AN99" s="91">
        <v>1911.6</v>
      </c>
      <c r="AO99" s="91">
        <v>4836.6000000000004</v>
      </c>
      <c r="AP99" s="91">
        <v>4396.6000000000004</v>
      </c>
      <c r="AQ99" s="93">
        <v>4840.7</v>
      </c>
      <c r="AR99" s="91">
        <v>272.2</v>
      </c>
      <c r="AS99" s="91">
        <v>263.8</v>
      </c>
      <c r="AT99" s="91">
        <v>289.10000000000002</v>
      </c>
      <c r="AU99" s="91">
        <v>32</v>
      </c>
      <c r="AV99" s="91">
        <v>33.200000000000003</v>
      </c>
      <c r="AW99" s="91">
        <v>31.9</v>
      </c>
      <c r="AX99" s="91">
        <v>176</v>
      </c>
      <c r="AY99" s="91">
        <v>178.5</v>
      </c>
      <c r="AZ99" s="91">
        <v>179.9</v>
      </c>
      <c r="BA99" s="91">
        <v>308.7</v>
      </c>
      <c r="BB99" s="91">
        <v>300</v>
      </c>
      <c r="BC99" s="91">
        <v>324.89999999999998</v>
      </c>
      <c r="BD99" s="91">
        <v>608.5</v>
      </c>
      <c r="BE99" s="91">
        <v>566.4</v>
      </c>
      <c r="BF99" s="91">
        <v>615.4</v>
      </c>
      <c r="BG99" s="91">
        <v>1243.4000000000001</v>
      </c>
      <c r="BH99" s="91">
        <v>1162.3</v>
      </c>
      <c r="BI99" s="91">
        <v>1278.7</v>
      </c>
      <c r="BJ99" s="91">
        <v>3856.9</v>
      </c>
      <c r="BK99" s="91">
        <v>3591.3</v>
      </c>
      <c r="BL99" s="93">
        <v>3908</v>
      </c>
    </row>
    <row r="100" spans="1:64">
      <c r="A100" s="85">
        <v>43985</v>
      </c>
      <c r="B100" s="91">
        <v>289.5</v>
      </c>
      <c r="C100" s="91">
        <v>278.89999999999998</v>
      </c>
      <c r="D100" s="91">
        <v>304.89999999999998</v>
      </c>
      <c r="E100" s="91">
        <v>52.3</v>
      </c>
      <c r="F100" s="91">
        <v>51.9</v>
      </c>
      <c r="G100" s="91">
        <v>52.7</v>
      </c>
      <c r="H100" s="91">
        <v>289.39999999999998</v>
      </c>
      <c r="I100" s="91">
        <v>295.7</v>
      </c>
      <c r="J100" s="91">
        <v>296.7</v>
      </c>
      <c r="K100" s="91">
        <v>471.3</v>
      </c>
      <c r="L100" s="91">
        <v>450</v>
      </c>
      <c r="M100" s="91">
        <v>471.6</v>
      </c>
      <c r="N100" s="91">
        <v>811.5</v>
      </c>
      <c r="O100" s="91">
        <v>747.4</v>
      </c>
      <c r="P100" s="91">
        <v>830.7</v>
      </c>
      <c r="Q100" s="91">
        <v>1534.9</v>
      </c>
      <c r="R100" s="91">
        <v>1418.6</v>
      </c>
      <c r="S100" s="91">
        <v>1537.1</v>
      </c>
      <c r="T100" s="91">
        <v>4202.5</v>
      </c>
      <c r="U100" s="91">
        <v>3892</v>
      </c>
      <c r="V100" s="93">
        <v>4248.8</v>
      </c>
      <c r="W100" s="91">
        <v>306.5</v>
      </c>
      <c r="X100" s="91">
        <v>292.8</v>
      </c>
      <c r="Y100" s="91">
        <v>319.7</v>
      </c>
      <c r="Z100" s="91">
        <v>73.400000000000006</v>
      </c>
      <c r="AA100" s="91">
        <v>71.2</v>
      </c>
      <c r="AB100" s="91">
        <v>74.400000000000006</v>
      </c>
      <c r="AC100" s="91">
        <v>421</v>
      </c>
      <c r="AD100" s="91">
        <v>431.2</v>
      </c>
      <c r="AE100" s="91">
        <v>433.3</v>
      </c>
      <c r="AF100" s="91">
        <v>675.7</v>
      </c>
      <c r="AG100" s="91">
        <v>638.29999999999995</v>
      </c>
      <c r="AH100" s="91">
        <v>651.6</v>
      </c>
      <c r="AI100" s="91">
        <v>1086</v>
      </c>
      <c r="AJ100" s="91">
        <v>990.2</v>
      </c>
      <c r="AK100" s="91">
        <v>1119.9000000000001</v>
      </c>
      <c r="AL100" s="91">
        <v>1979.4</v>
      </c>
      <c r="AM100" s="91">
        <v>1802.8</v>
      </c>
      <c r="AN100" s="91">
        <v>1926.1</v>
      </c>
      <c r="AO100" s="91">
        <v>4872.2</v>
      </c>
      <c r="AP100" s="91">
        <v>4436.6000000000004</v>
      </c>
      <c r="AQ100" s="93">
        <v>4873.1000000000004</v>
      </c>
      <c r="AR100" s="91">
        <v>274.3</v>
      </c>
      <c r="AS100" s="91">
        <v>266.60000000000002</v>
      </c>
      <c r="AT100" s="91">
        <v>291.8</v>
      </c>
      <c r="AU100" s="91">
        <v>32.200000000000003</v>
      </c>
      <c r="AV100" s="91">
        <v>33.5</v>
      </c>
      <c r="AW100" s="91">
        <v>32.1</v>
      </c>
      <c r="AX100" s="91">
        <v>177.2</v>
      </c>
      <c r="AY100" s="91">
        <v>180.3</v>
      </c>
      <c r="AZ100" s="91">
        <v>181.1</v>
      </c>
      <c r="BA100" s="91">
        <v>311.39999999999998</v>
      </c>
      <c r="BB100" s="91">
        <v>302.3</v>
      </c>
      <c r="BC100" s="91">
        <v>328.5</v>
      </c>
      <c r="BD100" s="91">
        <v>612.5</v>
      </c>
      <c r="BE100" s="91">
        <v>571.29999999999995</v>
      </c>
      <c r="BF100" s="91">
        <v>620.5</v>
      </c>
      <c r="BG100" s="91">
        <v>1254.5999999999999</v>
      </c>
      <c r="BH100" s="91">
        <v>1173.5</v>
      </c>
      <c r="BI100" s="91">
        <v>1288.4000000000001</v>
      </c>
      <c r="BJ100" s="91">
        <v>3885.1</v>
      </c>
      <c r="BK100" s="91">
        <v>3632.7</v>
      </c>
      <c r="BL100" s="93">
        <v>3948</v>
      </c>
    </row>
    <row r="101" spans="1:64">
      <c r="A101" s="85">
        <v>43986</v>
      </c>
      <c r="B101" s="91">
        <v>292.39999999999998</v>
      </c>
      <c r="C101" s="91">
        <v>281.89999999999998</v>
      </c>
      <c r="D101" s="91">
        <v>307.89999999999998</v>
      </c>
      <c r="E101" s="91">
        <v>52.9</v>
      </c>
      <c r="F101" s="91">
        <v>52.3</v>
      </c>
      <c r="G101" s="91">
        <v>53.2</v>
      </c>
      <c r="H101" s="91">
        <v>291.7</v>
      </c>
      <c r="I101" s="91">
        <v>298</v>
      </c>
      <c r="J101" s="91">
        <v>299.2</v>
      </c>
      <c r="K101" s="91">
        <v>477.1</v>
      </c>
      <c r="L101" s="91">
        <v>457.1</v>
      </c>
      <c r="M101" s="91">
        <v>475.6</v>
      </c>
      <c r="N101" s="91">
        <v>820.9</v>
      </c>
      <c r="O101" s="91">
        <v>757.5</v>
      </c>
      <c r="P101" s="91">
        <v>838.5</v>
      </c>
      <c r="Q101" s="91">
        <v>1551.5</v>
      </c>
      <c r="R101" s="91">
        <v>1432.6</v>
      </c>
      <c r="S101" s="91">
        <v>1553.6</v>
      </c>
      <c r="T101" s="91">
        <v>4238.1000000000004</v>
      </c>
      <c r="U101" s="91">
        <v>3931</v>
      </c>
      <c r="V101" s="93">
        <v>4287.2</v>
      </c>
      <c r="W101" s="91">
        <v>309.5</v>
      </c>
      <c r="X101" s="91">
        <v>295.89999999999998</v>
      </c>
      <c r="Y101" s="91">
        <v>322.8</v>
      </c>
      <c r="Z101" s="91">
        <v>74.099999999999994</v>
      </c>
      <c r="AA101" s="91">
        <v>71.8</v>
      </c>
      <c r="AB101" s="91">
        <v>75.2</v>
      </c>
      <c r="AC101" s="91">
        <v>423.8</v>
      </c>
      <c r="AD101" s="91">
        <v>435.5</v>
      </c>
      <c r="AE101" s="91">
        <v>436.8</v>
      </c>
      <c r="AF101" s="91">
        <v>684.9</v>
      </c>
      <c r="AG101" s="91">
        <v>648.4</v>
      </c>
      <c r="AH101" s="91">
        <v>656.6</v>
      </c>
      <c r="AI101" s="91">
        <v>1099.4000000000001</v>
      </c>
      <c r="AJ101" s="91">
        <v>1005.2</v>
      </c>
      <c r="AK101" s="91">
        <v>1131</v>
      </c>
      <c r="AL101" s="91">
        <v>1997.9</v>
      </c>
      <c r="AM101" s="91">
        <v>1820.4</v>
      </c>
      <c r="AN101" s="91">
        <v>1949.3</v>
      </c>
      <c r="AO101" s="91">
        <v>4910.8</v>
      </c>
      <c r="AP101" s="91">
        <v>4478.6000000000004</v>
      </c>
      <c r="AQ101" s="93">
        <v>4915</v>
      </c>
      <c r="AR101" s="91">
        <v>277</v>
      </c>
      <c r="AS101" s="91">
        <v>269.3</v>
      </c>
      <c r="AT101" s="91">
        <v>294.5</v>
      </c>
      <c r="AU101" s="91">
        <v>32.6</v>
      </c>
      <c r="AV101" s="91">
        <v>33.9</v>
      </c>
      <c r="AW101" s="91">
        <v>32.4</v>
      </c>
      <c r="AX101" s="91">
        <v>179</v>
      </c>
      <c r="AY101" s="91">
        <v>180.9</v>
      </c>
      <c r="AZ101" s="91">
        <v>182.8</v>
      </c>
      <c r="BA101" s="91">
        <v>314.5</v>
      </c>
      <c r="BB101" s="91">
        <v>306.89999999999998</v>
      </c>
      <c r="BC101" s="91">
        <v>331.8</v>
      </c>
      <c r="BD101" s="91">
        <v>619</v>
      </c>
      <c r="BE101" s="91">
        <v>577.70000000000005</v>
      </c>
      <c r="BF101" s="91">
        <v>626.1</v>
      </c>
      <c r="BG101" s="91">
        <v>1270</v>
      </c>
      <c r="BH101" s="91">
        <v>1185.2</v>
      </c>
      <c r="BI101" s="91">
        <v>1300.5</v>
      </c>
      <c r="BJ101" s="91">
        <v>3919.3</v>
      </c>
      <c r="BK101" s="91">
        <v>3670.3</v>
      </c>
      <c r="BL101" s="93">
        <v>3984.7</v>
      </c>
    </row>
    <row r="102" spans="1:64">
      <c r="A102" s="85">
        <v>43987</v>
      </c>
      <c r="B102" s="91">
        <v>295.39999999999998</v>
      </c>
      <c r="C102" s="91">
        <v>284.5</v>
      </c>
      <c r="D102" s="91">
        <v>310.7</v>
      </c>
      <c r="E102" s="91">
        <v>53.4</v>
      </c>
      <c r="F102" s="91">
        <v>52.9</v>
      </c>
      <c r="G102" s="91">
        <v>53.7</v>
      </c>
      <c r="H102" s="91">
        <v>293.89999999999998</v>
      </c>
      <c r="I102" s="91">
        <v>300.7</v>
      </c>
      <c r="J102" s="91">
        <v>302.60000000000002</v>
      </c>
      <c r="K102" s="91">
        <v>482.6</v>
      </c>
      <c r="L102" s="91">
        <v>461.5</v>
      </c>
      <c r="M102" s="91">
        <v>480.2</v>
      </c>
      <c r="N102" s="91">
        <v>830.8</v>
      </c>
      <c r="O102" s="91">
        <v>763.8</v>
      </c>
      <c r="P102" s="91">
        <v>847.3</v>
      </c>
      <c r="Q102" s="91">
        <v>1564.6</v>
      </c>
      <c r="R102" s="91">
        <v>1444</v>
      </c>
      <c r="S102" s="91">
        <v>1568</v>
      </c>
      <c r="T102" s="91">
        <v>4283.8</v>
      </c>
      <c r="U102" s="91">
        <v>3970</v>
      </c>
      <c r="V102" s="93">
        <v>4324.1000000000004</v>
      </c>
      <c r="W102" s="91">
        <v>312.8</v>
      </c>
      <c r="X102" s="91">
        <v>298.5</v>
      </c>
      <c r="Y102" s="91">
        <v>325.60000000000002</v>
      </c>
      <c r="Z102" s="91">
        <v>74.900000000000006</v>
      </c>
      <c r="AA102" s="91">
        <v>72.599999999999994</v>
      </c>
      <c r="AB102" s="91">
        <v>75.7</v>
      </c>
      <c r="AC102" s="91">
        <v>428.1</v>
      </c>
      <c r="AD102" s="91">
        <v>439</v>
      </c>
      <c r="AE102" s="91">
        <v>441.4</v>
      </c>
      <c r="AF102" s="91">
        <v>691.4</v>
      </c>
      <c r="AG102" s="91">
        <v>654.79999999999995</v>
      </c>
      <c r="AH102" s="91">
        <v>663.1</v>
      </c>
      <c r="AI102" s="91">
        <v>1113.9000000000001</v>
      </c>
      <c r="AJ102" s="91">
        <v>1014.2</v>
      </c>
      <c r="AK102" s="91">
        <v>1143.0999999999999</v>
      </c>
      <c r="AL102" s="91">
        <v>2014.2</v>
      </c>
      <c r="AM102" s="91">
        <v>1831.3</v>
      </c>
      <c r="AN102" s="91">
        <v>1963.1</v>
      </c>
      <c r="AO102" s="91">
        <v>4968.3</v>
      </c>
      <c r="AP102" s="91">
        <v>4514.5</v>
      </c>
      <c r="AQ102" s="93">
        <v>4960.8</v>
      </c>
      <c r="AR102" s="91">
        <v>279.8</v>
      </c>
      <c r="AS102" s="91">
        <v>272.10000000000002</v>
      </c>
      <c r="AT102" s="91">
        <v>297.39999999999998</v>
      </c>
      <c r="AU102" s="91">
        <v>32.9</v>
      </c>
      <c r="AV102" s="91">
        <v>34.200000000000003</v>
      </c>
      <c r="AW102" s="91">
        <v>32.799999999999997</v>
      </c>
      <c r="AX102" s="91">
        <v>179.6</v>
      </c>
      <c r="AY102" s="91">
        <v>183</v>
      </c>
      <c r="AZ102" s="91">
        <v>185.2</v>
      </c>
      <c r="BA102" s="91">
        <v>319.3</v>
      </c>
      <c r="BB102" s="91">
        <v>309.89999999999998</v>
      </c>
      <c r="BC102" s="91">
        <v>334.7</v>
      </c>
      <c r="BD102" s="91">
        <v>625.5</v>
      </c>
      <c r="BE102" s="91">
        <v>582.20000000000005</v>
      </c>
      <c r="BF102" s="91">
        <v>632.5</v>
      </c>
      <c r="BG102" s="91">
        <v>1281.2</v>
      </c>
      <c r="BH102" s="91">
        <v>1196.9000000000001</v>
      </c>
      <c r="BI102" s="91">
        <v>1315.3</v>
      </c>
      <c r="BJ102" s="91">
        <v>3959.4</v>
      </c>
      <c r="BK102" s="91">
        <v>3710.7</v>
      </c>
      <c r="BL102" s="93">
        <v>4017.3</v>
      </c>
    </row>
    <row r="103" spans="1:64">
      <c r="A103" s="85">
        <v>43988</v>
      </c>
      <c r="B103" s="91">
        <v>298.10000000000002</v>
      </c>
      <c r="C103" s="91">
        <v>287</v>
      </c>
      <c r="D103" s="91">
        <v>313.3</v>
      </c>
      <c r="E103" s="91">
        <v>53.9</v>
      </c>
      <c r="F103" s="91">
        <v>53.4</v>
      </c>
      <c r="G103" s="91">
        <v>54.3</v>
      </c>
      <c r="H103" s="91">
        <v>297</v>
      </c>
      <c r="I103" s="91">
        <v>302.8</v>
      </c>
      <c r="J103" s="91">
        <v>304.7</v>
      </c>
      <c r="K103" s="91">
        <v>486.5</v>
      </c>
      <c r="L103" s="91">
        <v>465.4</v>
      </c>
      <c r="M103" s="91">
        <v>486.5</v>
      </c>
      <c r="N103" s="91">
        <v>839.3</v>
      </c>
      <c r="O103" s="91">
        <v>770.4</v>
      </c>
      <c r="P103" s="91">
        <v>855.4</v>
      </c>
      <c r="Q103" s="91">
        <v>1580.9</v>
      </c>
      <c r="R103" s="91">
        <v>1456.2</v>
      </c>
      <c r="S103" s="91">
        <v>1579.9</v>
      </c>
      <c r="T103" s="91">
        <v>4320.5</v>
      </c>
      <c r="U103" s="91">
        <v>4004.8</v>
      </c>
      <c r="V103" s="93">
        <v>4355.3999999999996</v>
      </c>
      <c r="W103" s="91">
        <v>315.5</v>
      </c>
      <c r="X103" s="91">
        <v>300.89999999999998</v>
      </c>
      <c r="Y103" s="91">
        <v>328.3</v>
      </c>
      <c r="Z103" s="91">
        <v>75.7</v>
      </c>
      <c r="AA103" s="91">
        <v>73.3</v>
      </c>
      <c r="AB103" s="91">
        <v>76.599999999999994</v>
      </c>
      <c r="AC103" s="91">
        <v>431.9</v>
      </c>
      <c r="AD103" s="91">
        <v>441.4</v>
      </c>
      <c r="AE103" s="91">
        <v>444.9</v>
      </c>
      <c r="AF103" s="91">
        <v>696.2</v>
      </c>
      <c r="AG103" s="91">
        <v>660.7</v>
      </c>
      <c r="AH103" s="91">
        <v>670.9</v>
      </c>
      <c r="AI103" s="91">
        <v>1126.3</v>
      </c>
      <c r="AJ103" s="91">
        <v>1022.5</v>
      </c>
      <c r="AK103" s="91">
        <v>1153.5</v>
      </c>
      <c r="AL103" s="91">
        <v>2034.9</v>
      </c>
      <c r="AM103" s="91">
        <v>1846.7</v>
      </c>
      <c r="AN103" s="91">
        <v>1972.5</v>
      </c>
      <c r="AO103" s="91">
        <v>5000.7</v>
      </c>
      <c r="AP103" s="91">
        <v>4549.5</v>
      </c>
      <c r="AQ103" s="93">
        <v>4992.2</v>
      </c>
      <c r="AR103" s="91">
        <v>282.5</v>
      </c>
      <c r="AS103" s="91">
        <v>274.5</v>
      </c>
      <c r="AT103" s="91">
        <v>299.89999999999998</v>
      </c>
      <c r="AU103" s="91">
        <v>33.1</v>
      </c>
      <c r="AV103" s="91">
        <v>34.4</v>
      </c>
      <c r="AW103" s="91">
        <v>33</v>
      </c>
      <c r="AX103" s="91">
        <v>182</v>
      </c>
      <c r="AY103" s="91">
        <v>184.8</v>
      </c>
      <c r="AZ103" s="91">
        <v>186.1</v>
      </c>
      <c r="BA103" s="91">
        <v>322.3</v>
      </c>
      <c r="BB103" s="91">
        <v>312.2</v>
      </c>
      <c r="BC103" s="91">
        <v>340</v>
      </c>
      <c r="BD103" s="91">
        <v>631.20000000000005</v>
      </c>
      <c r="BE103" s="91">
        <v>587.5</v>
      </c>
      <c r="BF103" s="91">
        <v>638.9</v>
      </c>
      <c r="BG103" s="91">
        <v>1294.7</v>
      </c>
      <c r="BH103" s="91">
        <v>1207.0999999999999</v>
      </c>
      <c r="BI103" s="91">
        <v>1328.8</v>
      </c>
      <c r="BJ103" s="91">
        <v>3998.1</v>
      </c>
      <c r="BK103" s="91">
        <v>3745.5</v>
      </c>
      <c r="BL103" s="93">
        <v>4048.6</v>
      </c>
    </row>
    <row r="104" spans="1:64">
      <c r="A104" s="85">
        <v>43989</v>
      </c>
      <c r="B104" s="91">
        <v>300.8</v>
      </c>
      <c r="C104" s="91">
        <v>289.39999999999998</v>
      </c>
      <c r="D104" s="91">
        <v>315.89999999999998</v>
      </c>
      <c r="E104" s="91">
        <v>54.5</v>
      </c>
      <c r="F104" s="91">
        <v>53.9</v>
      </c>
      <c r="G104" s="91">
        <v>54.8</v>
      </c>
      <c r="H104" s="91">
        <v>299.2</v>
      </c>
      <c r="I104" s="91">
        <v>305.89999999999998</v>
      </c>
      <c r="J104" s="91">
        <v>307.7</v>
      </c>
      <c r="K104" s="91">
        <v>492.2</v>
      </c>
      <c r="L104" s="91">
        <v>469.7</v>
      </c>
      <c r="M104" s="91">
        <v>489.6</v>
      </c>
      <c r="N104" s="91">
        <v>846.4</v>
      </c>
      <c r="O104" s="91">
        <v>776.5</v>
      </c>
      <c r="P104" s="91">
        <v>860.5</v>
      </c>
      <c r="Q104" s="91">
        <v>1597.3</v>
      </c>
      <c r="R104" s="91">
        <v>1466.5</v>
      </c>
      <c r="S104" s="91">
        <v>1594.9</v>
      </c>
      <c r="T104" s="91">
        <v>4353.3999999999996</v>
      </c>
      <c r="U104" s="91">
        <v>4038.4</v>
      </c>
      <c r="V104" s="93">
        <v>4391.3999999999996</v>
      </c>
      <c r="W104" s="91">
        <v>318.39999999999998</v>
      </c>
      <c r="X104" s="91">
        <v>303.60000000000002</v>
      </c>
      <c r="Y104" s="91">
        <v>331.1</v>
      </c>
      <c r="Z104" s="91">
        <v>76.5</v>
      </c>
      <c r="AA104" s="91">
        <v>74.099999999999994</v>
      </c>
      <c r="AB104" s="91">
        <v>77.3</v>
      </c>
      <c r="AC104" s="91">
        <v>435.4</v>
      </c>
      <c r="AD104" s="91">
        <v>445</v>
      </c>
      <c r="AE104" s="91">
        <v>448.7</v>
      </c>
      <c r="AF104" s="91">
        <v>704.1</v>
      </c>
      <c r="AG104" s="91">
        <v>667</v>
      </c>
      <c r="AH104" s="91">
        <v>675.9</v>
      </c>
      <c r="AI104" s="91">
        <v>1134.0999999999999</v>
      </c>
      <c r="AJ104" s="91">
        <v>1029.8</v>
      </c>
      <c r="AK104" s="91">
        <v>1161.8</v>
      </c>
      <c r="AL104" s="91">
        <v>2057.9</v>
      </c>
      <c r="AM104" s="91">
        <v>1862</v>
      </c>
      <c r="AN104" s="91">
        <v>1992.8</v>
      </c>
      <c r="AO104" s="91">
        <v>5037.3</v>
      </c>
      <c r="AP104" s="91">
        <v>4587.5</v>
      </c>
      <c r="AQ104" s="93">
        <v>5031.3</v>
      </c>
      <c r="AR104" s="91">
        <v>284.89999999999998</v>
      </c>
      <c r="AS104" s="91">
        <v>276.7</v>
      </c>
      <c r="AT104" s="91">
        <v>302.3</v>
      </c>
      <c r="AU104" s="91">
        <v>33.4</v>
      </c>
      <c r="AV104" s="91">
        <v>34.700000000000003</v>
      </c>
      <c r="AW104" s="91">
        <v>33.299999999999997</v>
      </c>
      <c r="AX104" s="91">
        <v>183.2</v>
      </c>
      <c r="AY104" s="91">
        <v>187.5</v>
      </c>
      <c r="AZ104" s="91">
        <v>188.5</v>
      </c>
      <c r="BA104" s="91">
        <v>326.39999999999998</v>
      </c>
      <c r="BB104" s="91">
        <v>314.89999999999998</v>
      </c>
      <c r="BC104" s="91">
        <v>341.6</v>
      </c>
      <c r="BD104" s="91">
        <v>637.70000000000005</v>
      </c>
      <c r="BE104" s="91">
        <v>592.70000000000005</v>
      </c>
      <c r="BF104" s="91">
        <v>641.70000000000005</v>
      </c>
      <c r="BG104" s="91">
        <v>1306.8</v>
      </c>
      <c r="BH104" s="91">
        <v>1214.0999999999999</v>
      </c>
      <c r="BI104" s="91">
        <v>1340.4</v>
      </c>
      <c r="BJ104" s="91">
        <v>4029.3</v>
      </c>
      <c r="BK104" s="91">
        <v>3776.9</v>
      </c>
      <c r="BL104" s="93">
        <v>4083</v>
      </c>
    </row>
    <row r="105" spans="1:64">
      <c r="A105" s="85">
        <v>43990</v>
      </c>
      <c r="B105" s="91">
        <v>303.5</v>
      </c>
      <c r="C105" s="91">
        <v>291.89999999999998</v>
      </c>
      <c r="D105" s="91">
        <v>318.5</v>
      </c>
      <c r="E105" s="91">
        <v>55.1</v>
      </c>
      <c r="F105" s="91">
        <v>54.5</v>
      </c>
      <c r="G105" s="91">
        <v>55.2</v>
      </c>
      <c r="H105" s="91">
        <v>300.5</v>
      </c>
      <c r="I105" s="91">
        <v>309</v>
      </c>
      <c r="J105" s="91">
        <v>310.5</v>
      </c>
      <c r="K105" s="91">
        <v>496.8</v>
      </c>
      <c r="L105" s="91">
        <v>472.8</v>
      </c>
      <c r="M105" s="91">
        <v>492.5</v>
      </c>
      <c r="N105" s="91">
        <v>853.2</v>
      </c>
      <c r="O105" s="91">
        <v>784</v>
      </c>
      <c r="P105" s="91">
        <v>869.8</v>
      </c>
      <c r="Q105" s="91">
        <v>1611</v>
      </c>
      <c r="R105" s="91">
        <v>1478.2</v>
      </c>
      <c r="S105" s="91">
        <v>1607.1</v>
      </c>
      <c r="T105" s="91">
        <v>4392</v>
      </c>
      <c r="U105" s="91">
        <v>4071.6</v>
      </c>
      <c r="V105" s="93">
        <v>4428.3</v>
      </c>
      <c r="W105" s="91">
        <v>321.2</v>
      </c>
      <c r="X105" s="91">
        <v>306.3</v>
      </c>
      <c r="Y105" s="91">
        <v>333.8</v>
      </c>
      <c r="Z105" s="91">
        <v>77.400000000000006</v>
      </c>
      <c r="AA105" s="91">
        <v>74.8</v>
      </c>
      <c r="AB105" s="91">
        <v>78</v>
      </c>
      <c r="AC105" s="91">
        <v>437.5</v>
      </c>
      <c r="AD105" s="91">
        <v>448.5</v>
      </c>
      <c r="AE105" s="91">
        <v>452.2</v>
      </c>
      <c r="AF105" s="91">
        <v>708.9</v>
      </c>
      <c r="AG105" s="91">
        <v>671.2</v>
      </c>
      <c r="AH105" s="91">
        <v>679.2</v>
      </c>
      <c r="AI105" s="91">
        <v>1140.3</v>
      </c>
      <c r="AJ105" s="91">
        <v>1039.8</v>
      </c>
      <c r="AK105" s="91">
        <v>1172.2</v>
      </c>
      <c r="AL105" s="91">
        <v>2075.6</v>
      </c>
      <c r="AM105" s="91">
        <v>1878.1</v>
      </c>
      <c r="AN105" s="91">
        <v>2012.4</v>
      </c>
      <c r="AO105" s="91">
        <v>5089.6000000000004</v>
      </c>
      <c r="AP105" s="91">
        <v>4630.3999999999996</v>
      </c>
      <c r="AQ105" s="93">
        <v>5072.3</v>
      </c>
      <c r="AR105" s="91">
        <v>287.60000000000002</v>
      </c>
      <c r="AS105" s="91">
        <v>279.10000000000002</v>
      </c>
      <c r="AT105" s="91">
        <v>304.89999999999998</v>
      </c>
      <c r="AU105" s="91">
        <v>33.9</v>
      </c>
      <c r="AV105" s="91">
        <v>35.1</v>
      </c>
      <c r="AW105" s="91">
        <v>33.5</v>
      </c>
      <c r="AX105" s="91">
        <v>183.8</v>
      </c>
      <c r="AY105" s="91">
        <v>190.2</v>
      </c>
      <c r="AZ105" s="91">
        <v>190.5</v>
      </c>
      <c r="BA105" s="91">
        <v>330.9</v>
      </c>
      <c r="BB105" s="91">
        <v>317.2</v>
      </c>
      <c r="BC105" s="91">
        <v>344.2</v>
      </c>
      <c r="BD105" s="91">
        <v>645</v>
      </c>
      <c r="BE105" s="91">
        <v>598.4</v>
      </c>
      <c r="BF105" s="91">
        <v>650.1</v>
      </c>
      <c r="BG105" s="91">
        <v>1318</v>
      </c>
      <c r="BH105" s="91">
        <v>1223</v>
      </c>
      <c r="BI105" s="91">
        <v>1347.8</v>
      </c>
      <c r="BJ105" s="91">
        <v>4061.5</v>
      </c>
      <c r="BK105" s="91">
        <v>3805.4</v>
      </c>
      <c r="BL105" s="93">
        <v>4117.8999999999996</v>
      </c>
    </row>
    <row r="106" spans="1:64">
      <c r="A106" s="85">
        <v>43991</v>
      </c>
      <c r="B106" s="91">
        <v>306.10000000000002</v>
      </c>
      <c r="C106" s="91">
        <v>294.2</v>
      </c>
      <c r="D106" s="91">
        <v>320.8</v>
      </c>
      <c r="E106" s="91">
        <v>55.5</v>
      </c>
      <c r="F106" s="91">
        <v>54.9</v>
      </c>
      <c r="G106" s="91">
        <v>55.8</v>
      </c>
      <c r="H106" s="91">
        <v>303.3</v>
      </c>
      <c r="I106" s="91">
        <v>311.60000000000002</v>
      </c>
      <c r="J106" s="91">
        <v>313</v>
      </c>
      <c r="K106" s="91">
        <v>503</v>
      </c>
      <c r="L106" s="91">
        <v>476.7</v>
      </c>
      <c r="M106" s="91">
        <v>495.5</v>
      </c>
      <c r="N106" s="91">
        <v>859.5</v>
      </c>
      <c r="O106" s="91">
        <v>792.4</v>
      </c>
      <c r="P106" s="91">
        <v>875.1</v>
      </c>
      <c r="Q106" s="91">
        <v>1626.7</v>
      </c>
      <c r="R106" s="91">
        <v>1490.4</v>
      </c>
      <c r="S106" s="91">
        <v>1618.1</v>
      </c>
      <c r="T106" s="91">
        <v>4426.7</v>
      </c>
      <c r="U106" s="91">
        <v>4096.3999999999996</v>
      </c>
      <c r="V106" s="93">
        <v>4457.1000000000004</v>
      </c>
      <c r="W106" s="91">
        <v>324.2</v>
      </c>
      <c r="X106" s="91">
        <v>308.5</v>
      </c>
      <c r="Y106" s="91">
        <v>336.1</v>
      </c>
      <c r="Z106" s="91">
        <v>77.900000000000006</v>
      </c>
      <c r="AA106" s="91">
        <v>75.5</v>
      </c>
      <c r="AB106" s="91">
        <v>78.900000000000006</v>
      </c>
      <c r="AC106" s="91">
        <v>441.4</v>
      </c>
      <c r="AD106" s="91">
        <v>452.3</v>
      </c>
      <c r="AE106" s="91">
        <v>456.8</v>
      </c>
      <c r="AF106" s="91">
        <v>717.6</v>
      </c>
      <c r="AG106" s="91">
        <v>677.6</v>
      </c>
      <c r="AH106" s="91">
        <v>683.7</v>
      </c>
      <c r="AI106" s="91">
        <v>1150.3</v>
      </c>
      <c r="AJ106" s="91">
        <v>1050.4000000000001</v>
      </c>
      <c r="AK106" s="91">
        <v>1176.0999999999999</v>
      </c>
      <c r="AL106" s="91">
        <v>2096.4</v>
      </c>
      <c r="AM106" s="91">
        <v>1890.5</v>
      </c>
      <c r="AN106" s="91">
        <v>2027.7</v>
      </c>
      <c r="AO106" s="91">
        <v>5136.6000000000004</v>
      </c>
      <c r="AP106" s="91">
        <v>4651.3999999999996</v>
      </c>
      <c r="AQ106" s="93">
        <v>5097.1000000000004</v>
      </c>
      <c r="AR106" s="91">
        <v>289.89999999999998</v>
      </c>
      <c r="AS106" s="91">
        <v>281.3</v>
      </c>
      <c r="AT106" s="91">
        <v>307.10000000000002</v>
      </c>
      <c r="AU106" s="91">
        <v>34.200000000000003</v>
      </c>
      <c r="AV106" s="91">
        <v>35.4</v>
      </c>
      <c r="AW106" s="91">
        <v>33.9</v>
      </c>
      <c r="AX106" s="91">
        <v>185.6</v>
      </c>
      <c r="AY106" s="91">
        <v>191.7</v>
      </c>
      <c r="AZ106" s="91">
        <v>191.4</v>
      </c>
      <c r="BA106" s="91">
        <v>335</v>
      </c>
      <c r="BB106" s="91">
        <v>319.2</v>
      </c>
      <c r="BC106" s="91">
        <v>345.8</v>
      </c>
      <c r="BD106" s="91">
        <v>648.70000000000005</v>
      </c>
      <c r="BE106" s="91">
        <v>605.29999999999995</v>
      </c>
      <c r="BF106" s="91">
        <v>656.5</v>
      </c>
      <c r="BG106" s="91">
        <v>1330.6</v>
      </c>
      <c r="BH106" s="91">
        <v>1235.0999999999999</v>
      </c>
      <c r="BI106" s="91">
        <v>1356.2</v>
      </c>
      <c r="BJ106" s="91">
        <v>4090.2</v>
      </c>
      <c r="BK106" s="91">
        <v>3832</v>
      </c>
      <c r="BL106" s="93">
        <v>4148.7</v>
      </c>
    </row>
    <row r="107" spans="1:64">
      <c r="A107" s="85">
        <v>43992</v>
      </c>
      <c r="B107" s="91">
        <v>308.8</v>
      </c>
      <c r="C107" s="91">
        <v>296.60000000000002</v>
      </c>
      <c r="D107" s="91">
        <v>323.3</v>
      </c>
      <c r="E107" s="91">
        <v>56</v>
      </c>
      <c r="F107" s="91">
        <v>55.4</v>
      </c>
      <c r="G107" s="91">
        <v>56.3</v>
      </c>
      <c r="H107" s="91">
        <v>306.3</v>
      </c>
      <c r="I107" s="91">
        <v>313.2</v>
      </c>
      <c r="J107" s="91">
        <v>315.60000000000002</v>
      </c>
      <c r="K107" s="91">
        <v>507.6</v>
      </c>
      <c r="L107" s="91">
        <v>480.8</v>
      </c>
      <c r="M107" s="91">
        <v>500.2</v>
      </c>
      <c r="N107" s="91">
        <v>867.1</v>
      </c>
      <c r="O107" s="91">
        <v>799.2</v>
      </c>
      <c r="P107" s="91">
        <v>882.3</v>
      </c>
      <c r="Q107" s="91">
        <v>1642.5</v>
      </c>
      <c r="R107" s="91">
        <v>1503.5</v>
      </c>
      <c r="S107" s="91">
        <v>1630.8</v>
      </c>
      <c r="T107" s="91">
        <v>4465</v>
      </c>
      <c r="U107" s="91">
        <v>4132.2</v>
      </c>
      <c r="V107" s="93">
        <v>4489.3</v>
      </c>
      <c r="W107" s="91">
        <v>327.10000000000002</v>
      </c>
      <c r="X107" s="91">
        <v>311</v>
      </c>
      <c r="Y107" s="91">
        <v>339</v>
      </c>
      <c r="Z107" s="91">
        <v>78.599999999999994</v>
      </c>
      <c r="AA107" s="91">
        <v>76.2</v>
      </c>
      <c r="AB107" s="91">
        <v>79.5</v>
      </c>
      <c r="AC107" s="91">
        <v>445.2</v>
      </c>
      <c r="AD107" s="91">
        <v>454.8</v>
      </c>
      <c r="AE107" s="91">
        <v>461.7</v>
      </c>
      <c r="AF107" s="91">
        <v>723.7</v>
      </c>
      <c r="AG107" s="91">
        <v>683.1</v>
      </c>
      <c r="AH107" s="91">
        <v>691.1</v>
      </c>
      <c r="AI107" s="91">
        <v>1161</v>
      </c>
      <c r="AJ107" s="91">
        <v>1058.8</v>
      </c>
      <c r="AK107" s="91">
        <v>1184.9000000000001</v>
      </c>
      <c r="AL107" s="91">
        <v>2121.5</v>
      </c>
      <c r="AM107" s="91">
        <v>1908.8</v>
      </c>
      <c r="AN107" s="91">
        <v>2045.1</v>
      </c>
      <c r="AO107" s="91">
        <v>5175.3</v>
      </c>
      <c r="AP107" s="91">
        <v>4684.3999999999996</v>
      </c>
      <c r="AQ107" s="93">
        <v>5140.8999999999996</v>
      </c>
      <c r="AR107" s="91">
        <v>292.5</v>
      </c>
      <c r="AS107" s="91">
        <v>283.8</v>
      </c>
      <c r="AT107" s="91">
        <v>309.3</v>
      </c>
      <c r="AU107" s="91">
        <v>34.5</v>
      </c>
      <c r="AV107" s="91">
        <v>35.700000000000003</v>
      </c>
      <c r="AW107" s="91">
        <v>34.200000000000003</v>
      </c>
      <c r="AX107" s="91">
        <v>188</v>
      </c>
      <c r="AY107" s="91">
        <v>192.6</v>
      </c>
      <c r="AZ107" s="91">
        <v>192</v>
      </c>
      <c r="BA107" s="91">
        <v>338.4</v>
      </c>
      <c r="BB107" s="91">
        <v>322.2</v>
      </c>
      <c r="BC107" s="91">
        <v>348.5</v>
      </c>
      <c r="BD107" s="91">
        <v>653.9</v>
      </c>
      <c r="BE107" s="91">
        <v>610.9</v>
      </c>
      <c r="BF107" s="91">
        <v>662.5</v>
      </c>
      <c r="BG107" s="91">
        <v>1340.4</v>
      </c>
      <c r="BH107" s="91">
        <v>1244.9000000000001</v>
      </c>
      <c r="BI107" s="91">
        <v>1365.9</v>
      </c>
      <c r="BJ107" s="91">
        <v>4128.3999999999996</v>
      </c>
      <c r="BK107" s="91">
        <v>3869.2</v>
      </c>
      <c r="BL107" s="93">
        <v>4175.3999999999996</v>
      </c>
    </row>
    <row r="108" spans="1:64">
      <c r="A108" s="85">
        <v>43993</v>
      </c>
      <c r="B108" s="91">
        <v>311.39999999999998</v>
      </c>
      <c r="C108" s="91">
        <v>299.3</v>
      </c>
      <c r="D108" s="91">
        <v>325.89999999999998</v>
      </c>
      <c r="E108" s="91">
        <v>56.6</v>
      </c>
      <c r="F108" s="91">
        <v>56</v>
      </c>
      <c r="G108" s="91">
        <v>56.8</v>
      </c>
      <c r="H108" s="91">
        <v>309.10000000000002</v>
      </c>
      <c r="I108" s="91">
        <v>317.2</v>
      </c>
      <c r="J108" s="91">
        <v>319.5</v>
      </c>
      <c r="K108" s="91">
        <v>511.4</v>
      </c>
      <c r="L108" s="91">
        <v>484.2</v>
      </c>
      <c r="M108" s="91">
        <v>503.6</v>
      </c>
      <c r="N108" s="91">
        <v>875.3</v>
      </c>
      <c r="O108" s="91">
        <v>803.7</v>
      </c>
      <c r="P108" s="91">
        <v>889.5</v>
      </c>
      <c r="Q108" s="91">
        <v>1654.2</v>
      </c>
      <c r="R108" s="91">
        <v>1517.2</v>
      </c>
      <c r="S108" s="91">
        <v>1644.4</v>
      </c>
      <c r="T108" s="91">
        <v>4501.3</v>
      </c>
      <c r="U108" s="91">
        <v>4170.5</v>
      </c>
      <c r="V108" s="93">
        <v>4522.5</v>
      </c>
      <c r="W108" s="91">
        <v>329.9</v>
      </c>
      <c r="X108" s="91">
        <v>313.8</v>
      </c>
      <c r="Y108" s="91">
        <v>341.9</v>
      </c>
      <c r="Z108" s="91">
        <v>79.400000000000006</v>
      </c>
      <c r="AA108" s="91">
        <v>77.099999999999994</v>
      </c>
      <c r="AB108" s="91">
        <v>80.3</v>
      </c>
      <c r="AC108" s="91">
        <v>449.1</v>
      </c>
      <c r="AD108" s="91">
        <v>461.5</v>
      </c>
      <c r="AE108" s="91">
        <v>467.3</v>
      </c>
      <c r="AF108" s="91">
        <v>729.8</v>
      </c>
      <c r="AG108" s="91">
        <v>686.9</v>
      </c>
      <c r="AH108" s="91">
        <v>696</v>
      </c>
      <c r="AI108" s="91">
        <v>1169.9000000000001</v>
      </c>
      <c r="AJ108" s="91">
        <v>1063.8</v>
      </c>
      <c r="AK108" s="91">
        <v>1192</v>
      </c>
      <c r="AL108" s="91">
        <v>2139.3000000000002</v>
      </c>
      <c r="AM108" s="91">
        <v>1929.3</v>
      </c>
      <c r="AN108" s="91">
        <v>2061.8000000000002</v>
      </c>
      <c r="AO108" s="91">
        <v>5219.2</v>
      </c>
      <c r="AP108" s="91">
        <v>4721.3</v>
      </c>
      <c r="AQ108" s="93">
        <v>5181.8999999999996</v>
      </c>
      <c r="AR108" s="91">
        <v>294.89999999999998</v>
      </c>
      <c r="AS108" s="91">
        <v>286.3</v>
      </c>
      <c r="AT108" s="91">
        <v>311.7</v>
      </c>
      <c r="AU108" s="91">
        <v>34.9</v>
      </c>
      <c r="AV108" s="91">
        <v>35.9</v>
      </c>
      <c r="AW108" s="91">
        <v>34.4</v>
      </c>
      <c r="AX108" s="91">
        <v>189.8</v>
      </c>
      <c r="AY108" s="91">
        <v>194.4</v>
      </c>
      <c r="AZ108" s="91">
        <v>194.4</v>
      </c>
      <c r="BA108" s="91">
        <v>340.5</v>
      </c>
      <c r="BB108" s="91">
        <v>325.10000000000002</v>
      </c>
      <c r="BC108" s="91">
        <v>350.7</v>
      </c>
      <c r="BD108" s="91">
        <v>661.7</v>
      </c>
      <c r="BE108" s="91">
        <v>615</v>
      </c>
      <c r="BF108" s="91">
        <v>669.7</v>
      </c>
      <c r="BG108" s="91">
        <v>1348.4</v>
      </c>
      <c r="BH108" s="91">
        <v>1254.2</v>
      </c>
      <c r="BI108" s="91">
        <v>1377.5</v>
      </c>
      <c r="BJ108" s="91">
        <v>4161.1000000000004</v>
      </c>
      <c r="BK108" s="91">
        <v>3908.2</v>
      </c>
      <c r="BL108" s="93">
        <v>4204.8</v>
      </c>
    </row>
    <row r="109" spans="1:64">
      <c r="A109" s="85">
        <v>43994</v>
      </c>
      <c r="B109" s="91">
        <v>313.89999999999998</v>
      </c>
      <c r="C109" s="91">
        <v>301.8</v>
      </c>
      <c r="D109" s="91">
        <v>328.7</v>
      </c>
      <c r="E109" s="91">
        <v>57.2</v>
      </c>
      <c r="F109" s="91">
        <v>56.4</v>
      </c>
      <c r="G109" s="91">
        <v>57.4</v>
      </c>
      <c r="H109" s="91">
        <v>312.8</v>
      </c>
      <c r="I109" s="91">
        <v>319.7</v>
      </c>
      <c r="J109" s="91">
        <v>321.39999999999998</v>
      </c>
      <c r="K109" s="91">
        <v>515.20000000000005</v>
      </c>
      <c r="L109" s="91">
        <v>488.8</v>
      </c>
      <c r="M109" s="91">
        <v>505.6</v>
      </c>
      <c r="N109" s="91">
        <v>882.6</v>
      </c>
      <c r="O109" s="91">
        <v>810</v>
      </c>
      <c r="P109" s="91">
        <v>895.7</v>
      </c>
      <c r="Q109" s="91">
        <v>1666.8</v>
      </c>
      <c r="R109" s="91">
        <v>1530.3</v>
      </c>
      <c r="S109" s="91">
        <v>1662</v>
      </c>
      <c r="T109" s="91">
        <v>4528.8</v>
      </c>
      <c r="U109" s="91">
        <v>4204.3</v>
      </c>
      <c r="V109" s="93">
        <v>4559.1000000000004</v>
      </c>
      <c r="W109" s="91">
        <v>332.5</v>
      </c>
      <c r="X109" s="91">
        <v>316.5</v>
      </c>
      <c r="Y109" s="91">
        <v>344.7</v>
      </c>
      <c r="Z109" s="91">
        <v>80.099999999999994</v>
      </c>
      <c r="AA109" s="91">
        <v>77.7</v>
      </c>
      <c r="AB109" s="91">
        <v>81.3</v>
      </c>
      <c r="AC109" s="91">
        <v>455.4</v>
      </c>
      <c r="AD109" s="91">
        <v>465</v>
      </c>
      <c r="AE109" s="91">
        <v>470.5</v>
      </c>
      <c r="AF109" s="91">
        <v>735.5</v>
      </c>
      <c r="AG109" s="91">
        <v>694.9</v>
      </c>
      <c r="AH109" s="91">
        <v>699.3</v>
      </c>
      <c r="AI109" s="91">
        <v>1178.9000000000001</v>
      </c>
      <c r="AJ109" s="91">
        <v>1072.2</v>
      </c>
      <c r="AK109" s="91">
        <v>1200.3</v>
      </c>
      <c r="AL109" s="91">
        <v>2157.8000000000002</v>
      </c>
      <c r="AM109" s="91">
        <v>1946.1</v>
      </c>
      <c r="AN109" s="91">
        <v>2078.5</v>
      </c>
      <c r="AO109" s="91">
        <v>5247.4</v>
      </c>
      <c r="AP109" s="91">
        <v>4757.3</v>
      </c>
      <c r="AQ109" s="93">
        <v>5222</v>
      </c>
      <c r="AR109" s="91">
        <v>297.10000000000002</v>
      </c>
      <c r="AS109" s="91">
        <v>288.7</v>
      </c>
      <c r="AT109" s="91">
        <v>314.39999999999998</v>
      </c>
      <c r="AU109" s="91">
        <v>35.4</v>
      </c>
      <c r="AV109" s="91">
        <v>36.200000000000003</v>
      </c>
      <c r="AW109" s="91">
        <v>34.700000000000003</v>
      </c>
      <c r="AX109" s="91">
        <v>191.3</v>
      </c>
      <c r="AY109" s="91">
        <v>195.9</v>
      </c>
      <c r="AZ109" s="91">
        <v>195.3</v>
      </c>
      <c r="BA109" s="91">
        <v>342.8</v>
      </c>
      <c r="BB109" s="91">
        <v>327.10000000000002</v>
      </c>
      <c r="BC109" s="91">
        <v>351.7</v>
      </c>
      <c r="BD109" s="91">
        <v>667.7</v>
      </c>
      <c r="BE109" s="91">
        <v>619.9</v>
      </c>
      <c r="BF109" s="91">
        <v>674.5</v>
      </c>
      <c r="BG109" s="91">
        <v>1357.2</v>
      </c>
      <c r="BH109" s="91">
        <v>1264.9000000000001</v>
      </c>
      <c r="BI109" s="91">
        <v>1395.6</v>
      </c>
      <c r="BJ109" s="91">
        <v>4188.3</v>
      </c>
      <c r="BK109" s="91">
        <v>3941</v>
      </c>
      <c r="BL109" s="93">
        <v>4239.7</v>
      </c>
    </row>
    <row r="110" spans="1:64">
      <c r="A110" s="85">
        <v>43995</v>
      </c>
      <c r="B110" s="91">
        <v>316.60000000000002</v>
      </c>
      <c r="C110" s="91">
        <v>304.39999999999998</v>
      </c>
      <c r="D110" s="91">
        <v>331.2</v>
      </c>
      <c r="E110" s="91">
        <v>57.7</v>
      </c>
      <c r="F110" s="91">
        <v>56.9</v>
      </c>
      <c r="G110" s="91">
        <v>58</v>
      </c>
      <c r="H110" s="91">
        <v>317.5</v>
      </c>
      <c r="I110" s="91">
        <v>322.2</v>
      </c>
      <c r="J110" s="91">
        <v>323.8</v>
      </c>
      <c r="K110" s="91">
        <v>518.70000000000005</v>
      </c>
      <c r="L110" s="91">
        <v>493.5</v>
      </c>
      <c r="M110" s="91">
        <v>509.5</v>
      </c>
      <c r="N110" s="91">
        <v>889.4</v>
      </c>
      <c r="O110" s="91">
        <v>815.2</v>
      </c>
      <c r="P110" s="91">
        <v>902</v>
      </c>
      <c r="Q110" s="91">
        <v>1680</v>
      </c>
      <c r="R110" s="91">
        <v>1546.2</v>
      </c>
      <c r="S110" s="91">
        <v>1673.9</v>
      </c>
      <c r="T110" s="91">
        <v>4568.5</v>
      </c>
      <c r="U110" s="91">
        <v>4239.8</v>
      </c>
      <c r="V110" s="93">
        <v>4592.2</v>
      </c>
      <c r="W110" s="91">
        <v>335.5</v>
      </c>
      <c r="X110" s="91">
        <v>319.39999999999998</v>
      </c>
      <c r="Y110" s="91">
        <v>347.1</v>
      </c>
      <c r="Z110" s="91">
        <v>80.900000000000006</v>
      </c>
      <c r="AA110" s="91">
        <v>78.3</v>
      </c>
      <c r="AB110" s="91">
        <v>82</v>
      </c>
      <c r="AC110" s="91">
        <v>461.4</v>
      </c>
      <c r="AD110" s="91">
        <v>469.2</v>
      </c>
      <c r="AE110" s="91">
        <v>474.3</v>
      </c>
      <c r="AF110" s="91">
        <v>739.5</v>
      </c>
      <c r="AG110" s="91">
        <v>702.5</v>
      </c>
      <c r="AH110" s="91">
        <v>702.6</v>
      </c>
      <c r="AI110" s="91">
        <v>1189.5</v>
      </c>
      <c r="AJ110" s="91">
        <v>1078.9000000000001</v>
      </c>
      <c r="AK110" s="91">
        <v>1206.9000000000001</v>
      </c>
      <c r="AL110" s="91">
        <v>2176.3000000000002</v>
      </c>
      <c r="AM110" s="91">
        <v>1975.3</v>
      </c>
      <c r="AN110" s="91">
        <v>2093</v>
      </c>
      <c r="AO110" s="91">
        <v>5293.4</v>
      </c>
      <c r="AP110" s="91">
        <v>4797.3</v>
      </c>
      <c r="AQ110" s="93">
        <v>5256.3</v>
      </c>
      <c r="AR110" s="91">
        <v>299.7</v>
      </c>
      <c r="AS110" s="91">
        <v>290.89999999999998</v>
      </c>
      <c r="AT110" s="91">
        <v>316.89999999999998</v>
      </c>
      <c r="AU110" s="91">
        <v>35.700000000000003</v>
      </c>
      <c r="AV110" s="91">
        <v>36.6</v>
      </c>
      <c r="AW110" s="91">
        <v>35</v>
      </c>
      <c r="AX110" s="91">
        <v>194.8</v>
      </c>
      <c r="AY110" s="91">
        <v>197.1</v>
      </c>
      <c r="AZ110" s="91">
        <v>196.5</v>
      </c>
      <c r="BA110" s="91">
        <v>345.9</v>
      </c>
      <c r="BB110" s="91">
        <v>329.5</v>
      </c>
      <c r="BC110" s="91">
        <v>356</v>
      </c>
      <c r="BD110" s="91">
        <v>671.8</v>
      </c>
      <c r="BE110" s="91">
        <v>623.9</v>
      </c>
      <c r="BF110" s="91">
        <v>680.5</v>
      </c>
      <c r="BG110" s="91">
        <v>1367</v>
      </c>
      <c r="BH110" s="91">
        <v>1272.4000000000001</v>
      </c>
      <c r="BI110" s="91">
        <v>1405.8</v>
      </c>
      <c r="BJ110" s="91">
        <v>4225</v>
      </c>
      <c r="BK110" s="91">
        <v>3974.3</v>
      </c>
      <c r="BL110" s="93">
        <v>4272.3</v>
      </c>
    </row>
    <row r="111" spans="1:64">
      <c r="A111" s="85">
        <v>43996</v>
      </c>
      <c r="B111" s="91">
        <v>319.5</v>
      </c>
      <c r="C111" s="91">
        <v>306.89999999999998</v>
      </c>
      <c r="D111" s="91">
        <v>333.6</v>
      </c>
      <c r="E111" s="91">
        <v>58.3</v>
      </c>
      <c r="F111" s="91">
        <v>57.4</v>
      </c>
      <c r="G111" s="91">
        <v>58.5</v>
      </c>
      <c r="H111" s="91">
        <v>320.10000000000002</v>
      </c>
      <c r="I111" s="91">
        <v>326</v>
      </c>
      <c r="J111" s="91">
        <v>327.2</v>
      </c>
      <c r="K111" s="91">
        <v>522.70000000000005</v>
      </c>
      <c r="L111" s="91">
        <v>497.5</v>
      </c>
      <c r="M111" s="91">
        <v>513.1</v>
      </c>
      <c r="N111" s="91">
        <v>898.1</v>
      </c>
      <c r="O111" s="91">
        <v>821.5</v>
      </c>
      <c r="P111" s="91">
        <v>908.4</v>
      </c>
      <c r="Q111" s="91">
        <v>1695.1</v>
      </c>
      <c r="R111" s="91">
        <v>1557.6</v>
      </c>
      <c r="S111" s="91">
        <v>1683.8</v>
      </c>
      <c r="T111" s="91">
        <v>4609.2</v>
      </c>
      <c r="U111" s="91">
        <v>4274.8999999999996</v>
      </c>
      <c r="V111" s="93">
        <v>4624.5</v>
      </c>
      <c r="W111" s="91">
        <v>338.3</v>
      </c>
      <c r="X111" s="91">
        <v>322.2</v>
      </c>
      <c r="Y111" s="91">
        <v>349.5</v>
      </c>
      <c r="Z111" s="91">
        <v>81.7</v>
      </c>
      <c r="AA111" s="91">
        <v>78.900000000000006</v>
      </c>
      <c r="AB111" s="91">
        <v>82.8</v>
      </c>
      <c r="AC111" s="91">
        <v>465.9</v>
      </c>
      <c r="AD111" s="91">
        <v>473.8</v>
      </c>
      <c r="AE111" s="91">
        <v>478.5</v>
      </c>
      <c r="AF111" s="91">
        <v>742.9</v>
      </c>
      <c r="AG111" s="91">
        <v>709.7</v>
      </c>
      <c r="AH111" s="91">
        <v>707.1</v>
      </c>
      <c r="AI111" s="91">
        <v>1201.3</v>
      </c>
      <c r="AJ111" s="91">
        <v>1086.7</v>
      </c>
      <c r="AK111" s="91">
        <v>1215.0999999999999</v>
      </c>
      <c r="AL111" s="91">
        <v>2194.8000000000002</v>
      </c>
      <c r="AM111" s="91">
        <v>1990.7</v>
      </c>
      <c r="AN111" s="91">
        <v>2103.9</v>
      </c>
      <c r="AO111" s="91">
        <v>5333.1</v>
      </c>
      <c r="AP111" s="91">
        <v>4843.2</v>
      </c>
      <c r="AQ111" s="93">
        <v>5290.6</v>
      </c>
      <c r="AR111" s="91">
        <v>302.60000000000002</v>
      </c>
      <c r="AS111" s="91">
        <v>293.2</v>
      </c>
      <c r="AT111" s="91">
        <v>319.39999999999998</v>
      </c>
      <c r="AU111" s="91">
        <v>36.1</v>
      </c>
      <c r="AV111" s="91">
        <v>36.9</v>
      </c>
      <c r="AW111" s="91">
        <v>35.4</v>
      </c>
      <c r="AX111" s="91">
        <v>195.7</v>
      </c>
      <c r="AY111" s="91">
        <v>200.1</v>
      </c>
      <c r="AZ111" s="91">
        <v>199.1</v>
      </c>
      <c r="BA111" s="91">
        <v>350.4</v>
      </c>
      <c r="BB111" s="91">
        <v>331.1</v>
      </c>
      <c r="BC111" s="91">
        <v>358.9</v>
      </c>
      <c r="BD111" s="91">
        <v>678.3</v>
      </c>
      <c r="BE111" s="91">
        <v>629.20000000000005</v>
      </c>
      <c r="BF111" s="91">
        <v>685.7</v>
      </c>
      <c r="BG111" s="91">
        <v>1380.1</v>
      </c>
      <c r="BH111" s="91">
        <v>1281.3</v>
      </c>
      <c r="BI111" s="91">
        <v>1415.1</v>
      </c>
      <c r="BJ111" s="91">
        <v>4266.1000000000004</v>
      </c>
      <c r="BK111" s="91">
        <v>4004.3</v>
      </c>
      <c r="BL111" s="93">
        <v>4303.5</v>
      </c>
    </row>
    <row r="112" spans="1:64">
      <c r="A112" s="85">
        <v>43997</v>
      </c>
      <c r="B112" s="91">
        <v>322.2</v>
      </c>
      <c r="C112" s="91">
        <v>310</v>
      </c>
      <c r="D112" s="91">
        <v>336.2</v>
      </c>
      <c r="E112" s="91">
        <v>59</v>
      </c>
      <c r="F112" s="91">
        <v>58</v>
      </c>
      <c r="G112" s="91">
        <v>59</v>
      </c>
      <c r="H112" s="91">
        <v>322.60000000000002</v>
      </c>
      <c r="I112" s="91">
        <v>328.4</v>
      </c>
      <c r="J112" s="91">
        <v>329.9</v>
      </c>
      <c r="K112" s="91">
        <v>526.6</v>
      </c>
      <c r="L112" s="91">
        <v>501.6</v>
      </c>
      <c r="M112" s="91">
        <v>517.79999999999995</v>
      </c>
      <c r="N112" s="91">
        <v>907.1</v>
      </c>
      <c r="O112" s="91">
        <v>829.3</v>
      </c>
      <c r="P112" s="91">
        <v>914.7</v>
      </c>
      <c r="Q112" s="91">
        <v>1707.7</v>
      </c>
      <c r="R112" s="91">
        <v>1575.5</v>
      </c>
      <c r="S112" s="91">
        <v>1695.4</v>
      </c>
      <c r="T112" s="91">
        <v>4646.5</v>
      </c>
      <c r="U112" s="91">
        <v>4317.2</v>
      </c>
      <c r="V112" s="93">
        <v>4659.2</v>
      </c>
      <c r="W112" s="91">
        <v>341.1</v>
      </c>
      <c r="X112" s="91">
        <v>325.5</v>
      </c>
      <c r="Y112" s="91">
        <v>352.3</v>
      </c>
      <c r="Z112" s="91">
        <v>82.5</v>
      </c>
      <c r="AA112" s="91">
        <v>79.8</v>
      </c>
      <c r="AB112" s="91">
        <v>83.6</v>
      </c>
      <c r="AC112" s="91">
        <v>469.4</v>
      </c>
      <c r="AD112" s="91">
        <v>478.4</v>
      </c>
      <c r="AE112" s="91">
        <v>481.7</v>
      </c>
      <c r="AF112" s="91">
        <v>748.6</v>
      </c>
      <c r="AG112" s="91">
        <v>715.6</v>
      </c>
      <c r="AH112" s="91">
        <v>713.7</v>
      </c>
      <c r="AI112" s="91">
        <v>1214.0999999999999</v>
      </c>
      <c r="AJ112" s="91">
        <v>1096.8</v>
      </c>
      <c r="AK112" s="91">
        <v>1223.9000000000001</v>
      </c>
      <c r="AL112" s="91">
        <v>2211.8000000000002</v>
      </c>
      <c r="AM112" s="91">
        <v>2015.6</v>
      </c>
      <c r="AN112" s="91">
        <v>2119.8000000000002</v>
      </c>
      <c r="AO112" s="91">
        <v>5373.9</v>
      </c>
      <c r="AP112" s="91">
        <v>4888.2</v>
      </c>
      <c r="AQ112" s="93">
        <v>5331.6</v>
      </c>
      <c r="AR112" s="91">
        <v>305.2</v>
      </c>
      <c r="AS112" s="91">
        <v>296</v>
      </c>
      <c r="AT112" s="91">
        <v>321.7</v>
      </c>
      <c r="AU112" s="91">
        <v>36.6</v>
      </c>
      <c r="AV112" s="91">
        <v>37.200000000000003</v>
      </c>
      <c r="AW112" s="91">
        <v>35.700000000000003</v>
      </c>
      <c r="AX112" s="91">
        <v>197.5</v>
      </c>
      <c r="AY112" s="91">
        <v>200.7</v>
      </c>
      <c r="AZ112" s="91">
        <v>201.5</v>
      </c>
      <c r="BA112" s="91">
        <v>352.8</v>
      </c>
      <c r="BB112" s="91">
        <v>333.8</v>
      </c>
      <c r="BC112" s="91">
        <v>362.2</v>
      </c>
      <c r="BD112" s="91">
        <v>684.4</v>
      </c>
      <c r="BE112" s="91">
        <v>635.20000000000005</v>
      </c>
      <c r="BF112" s="91">
        <v>690.1</v>
      </c>
      <c r="BG112" s="91">
        <v>1389.9</v>
      </c>
      <c r="BH112" s="91">
        <v>1294.8</v>
      </c>
      <c r="BI112" s="91">
        <v>1423.9</v>
      </c>
      <c r="BJ112" s="91">
        <v>4301.7</v>
      </c>
      <c r="BK112" s="91">
        <v>4045.2</v>
      </c>
      <c r="BL112" s="93">
        <v>4335.2</v>
      </c>
    </row>
    <row r="113" spans="1:64">
      <c r="A113" s="85">
        <v>43998</v>
      </c>
      <c r="B113" s="91">
        <v>324.89999999999998</v>
      </c>
      <c r="C113" s="91">
        <v>312.39999999999998</v>
      </c>
      <c r="D113" s="91">
        <v>338.7</v>
      </c>
      <c r="E113" s="91">
        <v>59.5</v>
      </c>
      <c r="F113" s="91">
        <v>58.5</v>
      </c>
      <c r="G113" s="91">
        <v>59.5</v>
      </c>
      <c r="H113" s="91">
        <v>326.39999999999998</v>
      </c>
      <c r="I113" s="91">
        <v>331</v>
      </c>
      <c r="J113" s="91">
        <v>333.1</v>
      </c>
      <c r="K113" s="91">
        <v>531.29999999999995</v>
      </c>
      <c r="L113" s="91">
        <v>506.6</v>
      </c>
      <c r="M113" s="91">
        <v>522.6</v>
      </c>
      <c r="N113" s="91">
        <v>915.8</v>
      </c>
      <c r="O113" s="91">
        <v>837.7</v>
      </c>
      <c r="P113" s="91">
        <v>920.2</v>
      </c>
      <c r="Q113" s="91">
        <v>1718.9</v>
      </c>
      <c r="R113" s="91">
        <v>1586.4</v>
      </c>
      <c r="S113" s="91">
        <v>1708.4</v>
      </c>
      <c r="T113" s="91">
        <v>4686.1000000000004</v>
      </c>
      <c r="U113" s="91">
        <v>4347.3999999999996</v>
      </c>
      <c r="V113" s="93">
        <v>4693</v>
      </c>
      <c r="W113" s="91">
        <v>343.8</v>
      </c>
      <c r="X113" s="91">
        <v>328.3</v>
      </c>
      <c r="Y113" s="91">
        <v>355</v>
      </c>
      <c r="Z113" s="91">
        <v>83.1</v>
      </c>
      <c r="AA113" s="91">
        <v>80.599999999999994</v>
      </c>
      <c r="AB113" s="91">
        <v>84.2</v>
      </c>
      <c r="AC113" s="91">
        <v>474.7</v>
      </c>
      <c r="AD113" s="91">
        <v>481.9</v>
      </c>
      <c r="AE113" s="91">
        <v>486.9</v>
      </c>
      <c r="AF113" s="91">
        <v>755.2</v>
      </c>
      <c r="AG113" s="91">
        <v>723.6</v>
      </c>
      <c r="AH113" s="91">
        <v>721.9</v>
      </c>
      <c r="AI113" s="91">
        <v>1225.9000000000001</v>
      </c>
      <c r="AJ113" s="91">
        <v>1106.8</v>
      </c>
      <c r="AK113" s="91">
        <v>1232.2</v>
      </c>
      <c r="AL113" s="91">
        <v>2225.1999999999998</v>
      </c>
      <c r="AM113" s="91">
        <v>2029.4</v>
      </c>
      <c r="AN113" s="91">
        <v>2135.1</v>
      </c>
      <c r="AO113" s="91">
        <v>5411.5</v>
      </c>
      <c r="AP113" s="91">
        <v>4927.1000000000004</v>
      </c>
      <c r="AQ113" s="93">
        <v>5364</v>
      </c>
      <c r="AR113" s="91">
        <v>308</v>
      </c>
      <c r="AS113" s="91">
        <v>298.2</v>
      </c>
      <c r="AT113" s="91">
        <v>324.10000000000002</v>
      </c>
      <c r="AU113" s="91">
        <v>37</v>
      </c>
      <c r="AV113" s="91">
        <v>37.5</v>
      </c>
      <c r="AW113" s="91">
        <v>35.9</v>
      </c>
      <c r="AX113" s="91">
        <v>199.9</v>
      </c>
      <c r="AY113" s="91">
        <v>202.5</v>
      </c>
      <c r="AZ113" s="91">
        <v>203</v>
      </c>
      <c r="BA113" s="91">
        <v>356.2</v>
      </c>
      <c r="BB113" s="91">
        <v>336.4</v>
      </c>
      <c r="BC113" s="91">
        <v>364.1</v>
      </c>
      <c r="BD113" s="91">
        <v>690.9</v>
      </c>
      <c r="BE113" s="91">
        <v>642.5</v>
      </c>
      <c r="BF113" s="91">
        <v>693.7</v>
      </c>
      <c r="BG113" s="91">
        <v>1399.7</v>
      </c>
      <c r="BH113" s="91">
        <v>1303.7</v>
      </c>
      <c r="BI113" s="91">
        <v>1435.5</v>
      </c>
      <c r="BJ113" s="91">
        <v>4342.3999999999996</v>
      </c>
      <c r="BK113" s="91">
        <v>4071.4</v>
      </c>
      <c r="BL113" s="93">
        <v>4369.7</v>
      </c>
    </row>
    <row r="114" spans="1:64">
      <c r="A114" s="85">
        <v>43999</v>
      </c>
      <c r="B114" s="91">
        <v>327.7</v>
      </c>
      <c r="C114" s="91">
        <v>315.2</v>
      </c>
      <c r="D114" s="91">
        <v>342</v>
      </c>
      <c r="E114" s="91">
        <v>60.1</v>
      </c>
      <c r="F114" s="91">
        <v>59</v>
      </c>
      <c r="G114" s="91">
        <v>60.2</v>
      </c>
      <c r="H114" s="91">
        <v>328.4</v>
      </c>
      <c r="I114" s="91">
        <v>333.1</v>
      </c>
      <c r="J114" s="91">
        <v>337.4</v>
      </c>
      <c r="K114" s="91">
        <v>536.29999999999995</v>
      </c>
      <c r="L114" s="91">
        <v>512.4</v>
      </c>
      <c r="M114" s="91">
        <v>528</v>
      </c>
      <c r="N114" s="91">
        <v>924</v>
      </c>
      <c r="O114" s="91">
        <v>843.6</v>
      </c>
      <c r="P114" s="91">
        <v>928.6</v>
      </c>
      <c r="Q114" s="91">
        <v>1734.9</v>
      </c>
      <c r="R114" s="91">
        <v>1601.4</v>
      </c>
      <c r="S114" s="91">
        <v>1726</v>
      </c>
      <c r="T114" s="91">
        <v>4722.8</v>
      </c>
      <c r="U114" s="91">
        <v>4385.5</v>
      </c>
      <c r="V114" s="93">
        <v>4730.8</v>
      </c>
      <c r="W114" s="91">
        <v>346.9</v>
      </c>
      <c r="X114" s="91">
        <v>331.4</v>
      </c>
      <c r="Y114" s="91">
        <v>358.8</v>
      </c>
      <c r="Z114" s="91">
        <v>83.9</v>
      </c>
      <c r="AA114" s="91">
        <v>81.3</v>
      </c>
      <c r="AB114" s="91">
        <v>85.3</v>
      </c>
      <c r="AC114" s="91">
        <v>477.5</v>
      </c>
      <c r="AD114" s="91">
        <v>485.8</v>
      </c>
      <c r="AE114" s="91">
        <v>493.2</v>
      </c>
      <c r="AF114" s="91">
        <v>763</v>
      </c>
      <c r="AG114" s="91">
        <v>732.5</v>
      </c>
      <c r="AH114" s="91">
        <v>729.3</v>
      </c>
      <c r="AI114" s="91">
        <v>1237.7</v>
      </c>
      <c r="AJ114" s="91">
        <v>1115.7</v>
      </c>
      <c r="AK114" s="91">
        <v>1243.7</v>
      </c>
      <c r="AL114" s="91">
        <v>2243.6999999999998</v>
      </c>
      <c r="AM114" s="91">
        <v>2049.9</v>
      </c>
      <c r="AN114" s="91">
        <v>2160.5</v>
      </c>
      <c r="AO114" s="91">
        <v>5460.7</v>
      </c>
      <c r="AP114" s="91">
        <v>4975.1000000000004</v>
      </c>
      <c r="AQ114" s="93">
        <v>5415.5</v>
      </c>
      <c r="AR114" s="91">
        <v>310.5</v>
      </c>
      <c r="AS114" s="91">
        <v>300.60000000000002</v>
      </c>
      <c r="AT114" s="91">
        <v>326.89999999999998</v>
      </c>
      <c r="AU114" s="91">
        <v>37.299999999999997</v>
      </c>
      <c r="AV114" s="91">
        <v>37.799999999999997</v>
      </c>
      <c r="AW114" s="91">
        <v>36.4</v>
      </c>
      <c r="AX114" s="91">
        <v>201.4</v>
      </c>
      <c r="AY114" s="91">
        <v>203.1</v>
      </c>
      <c r="AZ114" s="91">
        <v>205.7</v>
      </c>
      <c r="BA114" s="91">
        <v>358.9</v>
      </c>
      <c r="BB114" s="91">
        <v>339.7</v>
      </c>
      <c r="BC114" s="91">
        <v>368.1</v>
      </c>
      <c r="BD114" s="91">
        <v>696.6</v>
      </c>
      <c r="BE114" s="91">
        <v>646.20000000000005</v>
      </c>
      <c r="BF114" s="91">
        <v>699.7</v>
      </c>
      <c r="BG114" s="91">
        <v>1414.2</v>
      </c>
      <c r="BH114" s="91">
        <v>1315.3</v>
      </c>
      <c r="BI114" s="91">
        <v>1448.1</v>
      </c>
      <c r="BJ114" s="91">
        <v>4373.1000000000004</v>
      </c>
      <c r="BK114" s="91">
        <v>4104.7</v>
      </c>
      <c r="BL114" s="93">
        <v>4400.8999999999996</v>
      </c>
    </row>
    <row r="115" spans="1:64">
      <c r="A115" s="85">
        <v>44000</v>
      </c>
      <c r="B115" s="91">
        <v>330.7</v>
      </c>
      <c r="C115" s="91">
        <v>317.8</v>
      </c>
      <c r="D115" s="91">
        <v>344.4</v>
      </c>
      <c r="E115" s="91">
        <v>60.7</v>
      </c>
      <c r="F115" s="91">
        <v>59.6</v>
      </c>
      <c r="G115" s="91">
        <v>60.6</v>
      </c>
      <c r="H115" s="91">
        <v>331.8</v>
      </c>
      <c r="I115" s="91">
        <v>337</v>
      </c>
      <c r="J115" s="91">
        <v>340.2</v>
      </c>
      <c r="K115" s="91">
        <v>540.6</v>
      </c>
      <c r="L115" s="91">
        <v>517.4</v>
      </c>
      <c r="M115" s="91">
        <v>530.9</v>
      </c>
      <c r="N115" s="91">
        <v>932.9</v>
      </c>
      <c r="O115" s="91">
        <v>849.5</v>
      </c>
      <c r="P115" s="91">
        <v>936.9</v>
      </c>
      <c r="Q115" s="91">
        <v>1751.8</v>
      </c>
      <c r="R115" s="91">
        <v>1612.6</v>
      </c>
      <c r="S115" s="91">
        <v>1738.7</v>
      </c>
      <c r="T115" s="91">
        <v>4761.3999999999996</v>
      </c>
      <c r="U115" s="91">
        <v>4419.6000000000004</v>
      </c>
      <c r="V115" s="93">
        <v>4762.7</v>
      </c>
      <c r="W115" s="91">
        <v>350.2</v>
      </c>
      <c r="X115" s="91">
        <v>334.2</v>
      </c>
      <c r="Y115" s="91">
        <v>361.5</v>
      </c>
      <c r="Z115" s="91">
        <v>84.8</v>
      </c>
      <c r="AA115" s="91">
        <v>82.2</v>
      </c>
      <c r="AB115" s="91">
        <v>85.8</v>
      </c>
      <c r="AC115" s="91">
        <v>482.4</v>
      </c>
      <c r="AD115" s="91">
        <v>490.3</v>
      </c>
      <c r="AE115" s="91">
        <v>497.4</v>
      </c>
      <c r="AF115" s="91">
        <v>769.2</v>
      </c>
      <c r="AG115" s="91">
        <v>738.8</v>
      </c>
      <c r="AH115" s="91">
        <v>733.8</v>
      </c>
      <c r="AI115" s="91">
        <v>1248.3</v>
      </c>
      <c r="AJ115" s="91">
        <v>1122.4000000000001</v>
      </c>
      <c r="AK115" s="91">
        <v>1255.3</v>
      </c>
      <c r="AL115" s="91">
        <v>2263.6999999999998</v>
      </c>
      <c r="AM115" s="91">
        <v>2065.3000000000002</v>
      </c>
      <c r="AN115" s="91">
        <v>2175</v>
      </c>
      <c r="AO115" s="91">
        <v>5514</v>
      </c>
      <c r="AP115" s="91">
        <v>5012</v>
      </c>
      <c r="AQ115" s="93">
        <v>5459.3</v>
      </c>
      <c r="AR115" s="91">
        <v>313.3</v>
      </c>
      <c r="AS115" s="91">
        <v>303.10000000000002</v>
      </c>
      <c r="AT115" s="91">
        <v>329.1</v>
      </c>
      <c r="AU115" s="91">
        <v>37.799999999999997</v>
      </c>
      <c r="AV115" s="91">
        <v>38.1</v>
      </c>
      <c r="AW115" s="91">
        <v>36.700000000000003</v>
      </c>
      <c r="AX115" s="91">
        <v>203.5</v>
      </c>
      <c r="AY115" s="91">
        <v>206.4</v>
      </c>
      <c r="AZ115" s="91">
        <v>207.1</v>
      </c>
      <c r="BA115" s="91">
        <v>361.6</v>
      </c>
      <c r="BB115" s="91">
        <v>343.7</v>
      </c>
      <c r="BC115" s="91">
        <v>369.7</v>
      </c>
      <c r="BD115" s="91">
        <v>704.3</v>
      </c>
      <c r="BE115" s="91">
        <v>651.4</v>
      </c>
      <c r="BF115" s="91">
        <v>705.7</v>
      </c>
      <c r="BG115" s="91">
        <v>1429.1</v>
      </c>
      <c r="BH115" s="91">
        <v>1323.7</v>
      </c>
      <c r="BI115" s="91">
        <v>1459.7</v>
      </c>
      <c r="BJ115" s="91">
        <v>4404.8</v>
      </c>
      <c r="BK115" s="91">
        <v>4137.5</v>
      </c>
      <c r="BL115" s="93">
        <v>4427.1000000000004</v>
      </c>
    </row>
    <row r="116" spans="1:64">
      <c r="A116" s="85">
        <v>44001</v>
      </c>
      <c r="B116" s="91">
        <v>334</v>
      </c>
      <c r="C116" s="91">
        <v>320.60000000000002</v>
      </c>
      <c r="D116" s="91">
        <v>346.9</v>
      </c>
      <c r="E116" s="91">
        <v>61.4</v>
      </c>
      <c r="F116" s="91">
        <v>60.1</v>
      </c>
      <c r="G116" s="91">
        <v>61.1</v>
      </c>
      <c r="H116" s="91">
        <v>335.7</v>
      </c>
      <c r="I116" s="91">
        <v>339.9</v>
      </c>
      <c r="J116" s="91">
        <v>342.7</v>
      </c>
      <c r="K116" s="91">
        <v>546.70000000000005</v>
      </c>
      <c r="L116" s="91">
        <v>522.1</v>
      </c>
      <c r="M116" s="91">
        <v>536.20000000000005</v>
      </c>
      <c r="N116" s="91">
        <v>940.5</v>
      </c>
      <c r="O116" s="91">
        <v>858.6</v>
      </c>
      <c r="P116" s="91">
        <v>942.7</v>
      </c>
      <c r="Q116" s="91">
        <v>1768.7</v>
      </c>
      <c r="R116" s="91">
        <v>1626.8</v>
      </c>
      <c r="S116" s="91">
        <v>1749.4</v>
      </c>
      <c r="T116" s="91">
        <v>4809.5</v>
      </c>
      <c r="U116" s="91">
        <v>4457</v>
      </c>
      <c r="V116" s="93">
        <v>4797.1000000000004</v>
      </c>
      <c r="W116" s="91">
        <v>353.6</v>
      </c>
      <c r="X116" s="91">
        <v>337.3</v>
      </c>
      <c r="Y116" s="91">
        <v>364.2</v>
      </c>
      <c r="Z116" s="91">
        <v>85.7</v>
      </c>
      <c r="AA116" s="91">
        <v>82.9</v>
      </c>
      <c r="AB116" s="91">
        <v>86.5</v>
      </c>
      <c r="AC116" s="91">
        <v>486.9</v>
      </c>
      <c r="AD116" s="91">
        <v>494.6</v>
      </c>
      <c r="AE116" s="91">
        <v>502.7</v>
      </c>
      <c r="AF116" s="91">
        <v>776.6</v>
      </c>
      <c r="AG116" s="91">
        <v>747.7</v>
      </c>
      <c r="AH116" s="91">
        <v>740.4</v>
      </c>
      <c r="AI116" s="91">
        <v>1256.0999999999999</v>
      </c>
      <c r="AJ116" s="91">
        <v>1134.7</v>
      </c>
      <c r="AK116" s="91">
        <v>1263.5</v>
      </c>
      <c r="AL116" s="91">
        <v>2289.6</v>
      </c>
      <c r="AM116" s="91">
        <v>2089.4</v>
      </c>
      <c r="AN116" s="91">
        <v>2187.3000000000002</v>
      </c>
      <c r="AO116" s="91">
        <v>5568.3</v>
      </c>
      <c r="AP116" s="91">
        <v>5048</v>
      </c>
      <c r="AQ116" s="93">
        <v>5493.6</v>
      </c>
      <c r="AR116" s="91">
        <v>316.5</v>
      </c>
      <c r="AS116" s="91">
        <v>305.60000000000002</v>
      </c>
      <c r="AT116" s="91">
        <v>331.5</v>
      </c>
      <c r="AU116" s="91">
        <v>38.1</v>
      </c>
      <c r="AV116" s="91">
        <v>38.4</v>
      </c>
      <c r="AW116" s="91">
        <v>36.9</v>
      </c>
      <c r="AX116" s="91">
        <v>206.8</v>
      </c>
      <c r="AY116" s="91">
        <v>208.2</v>
      </c>
      <c r="AZ116" s="91">
        <v>207.4</v>
      </c>
      <c r="BA116" s="91">
        <v>366.8</v>
      </c>
      <c r="BB116" s="91">
        <v>345</v>
      </c>
      <c r="BC116" s="91">
        <v>373.9</v>
      </c>
      <c r="BD116" s="91">
        <v>711.6</v>
      </c>
      <c r="BE116" s="91">
        <v>658.3</v>
      </c>
      <c r="BF116" s="91">
        <v>709.7</v>
      </c>
      <c r="BG116" s="91">
        <v>1440.3</v>
      </c>
      <c r="BH116" s="91">
        <v>1331.6</v>
      </c>
      <c r="BI116" s="91">
        <v>1469.4</v>
      </c>
      <c r="BJ116" s="91">
        <v>4449.8</v>
      </c>
      <c r="BK116" s="91">
        <v>4175.6000000000004</v>
      </c>
      <c r="BL116" s="93">
        <v>4461.5</v>
      </c>
    </row>
    <row r="117" spans="1:64">
      <c r="A117" s="85">
        <v>44002</v>
      </c>
      <c r="B117" s="91">
        <v>337.3</v>
      </c>
      <c r="C117" s="91">
        <v>323.2</v>
      </c>
      <c r="D117" s="91">
        <v>349.5</v>
      </c>
      <c r="E117" s="91">
        <v>62</v>
      </c>
      <c r="F117" s="91">
        <v>60.7</v>
      </c>
      <c r="G117" s="91">
        <v>61.7</v>
      </c>
      <c r="H117" s="91">
        <v>338.8</v>
      </c>
      <c r="I117" s="91">
        <v>343.4</v>
      </c>
      <c r="J117" s="91">
        <v>346</v>
      </c>
      <c r="K117" s="91">
        <v>553.6</v>
      </c>
      <c r="L117" s="91">
        <v>525.6</v>
      </c>
      <c r="M117" s="91">
        <v>539.29999999999995</v>
      </c>
      <c r="N117" s="91">
        <v>948.7</v>
      </c>
      <c r="O117" s="91">
        <v>865.4</v>
      </c>
      <c r="P117" s="91">
        <v>949.2</v>
      </c>
      <c r="Q117" s="91">
        <v>1784.5</v>
      </c>
      <c r="R117" s="91">
        <v>1641</v>
      </c>
      <c r="S117" s="91">
        <v>1762.5</v>
      </c>
      <c r="T117" s="91">
        <v>4856.5</v>
      </c>
      <c r="U117" s="91">
        <v>4491.8</v>
      </c>
      <c r="V117" s="93">
        <v>4832.2</v>
      </c>
      <c r="W117" s="91">
        <v>356.8</v>
      </c>
      <c r="X117" s="91">
        <v>339.9</v>
      </c>
      <c r="Y117" s="91">
        <v>367.1</v>
      </c>
      <c r="Z117" s="91">
        <v>86.4</v>
      </c>
      <c r="AA117" s="91">
        <v>83.6</v>
      </c>
      <c r="AB117" s="91">
        <v>87.4</v>
      </c>
      <c r="AC117" s="91">
        <v>491.5</v>
      </c>
      <c r="AD117" s="91">
        <v>499.8</v>
      </c>
      <c r="AE117" s="91">
        <v>506.9</v>
      </c>
      <c r="AF117" s="91">
        <v>785.8</v>
      </c>
      <c r="AG117" s="91">
        <v>751.9</v>
      </c>
      <c r="AH117" s="91">
        <v>744.5</v>
      </c>
      <c r="AI117" s="91">
        <v>1266.2</v>
      </c>
      <c r="AJ117" s="91">
        <v>1144.2</v>
      </c>
      <c r="AK117" s="91">
        <v>1271.8</v>
      </c>
      <c r="AL117" s="91">
        <v>2312.5</v>
      </c>
      <c r="AM117" s="91">
        <v>2108.4</v>
      </c>
      <c r="AN117" s="91">
        <v>2211.3000000000002</v>
      </c>
      <c r="AO117" s="91">
        <v>5615.4</v>
      </c>
      <c r="AP117" s="91">
        <v>5080</v>
      </c>
      <c r="AQ117" s="93">
        <v>5529.9</v>
      </c>
      <c r="AR117" s="91">
        <v>319.7</v>
      </c>
      <c r="AS117" s="91">
        <v>308.3</v>
      </c>
      <c r="AT117" s="91">
        <v>333.8</v>
      </c>
      <c r="AU117" s="91">
        <v>38.6</v>
      </c>
      <c r="AV117" s="91">
        <v>38.9</v>
      </c>
      <c r="AW117" s="91">
        <v>37.200000000000003</v>
      </c>
      <c r="AX117" s="91">
        <v>208.6</v>
      </c>
      <c r="AY117" s="91">
        <v>210.3</v>
      </c>
      <c r="AZ117" s="91">
        <v>209.8</v>
      </c>
      <c r="BA117" s="91">
        <v>371.9</v>
      </c>
      <c r="BB117" s="91">
        <v>348</v>
      </c>
      <c r="BC117" s="91">
        <v>376.2</v>
      </c>
      <c r="BD117" s="91">
        <v>718.5</v>
      </c>
      <c r="BE117" s="91">
        <v>663.2</v>
      </c>
      <c r="BF117" s="91">
        <v>714.8</v>
      </c>
      <c r="BG117" s="91">
        <v>1451.5</v>
      </c>
      <c r="BH117" s="91">
        <v>1342.8</v>
      </c>
      <c r="BI117" s="91">
        <v>1475.4</v>
      </c>
      <c r="BJ117" s="91">
        <v>4496.8999999999996</v>
      </c>
      <c r="BK117" s="91">
        <v>4211.7</v>
      </c>
      <c r="BL117" s="93">
        <v>4496</v>
      </c>
    </row>
    <row r="118" spans="1:64">
      <c r="A118" s="85">
        <v>44003</v>
      </c>
      <c r="B118" s="91">
        <v>340.3</v>
      </c>
      <c r="C118" s="91">
        <v>325.8</v>
      </c>
      <c r="D118" s="91">
        <v>351.8</v>
      </c>
      <c r="E118" s="91">
        <v>62.5</v>
      </c>
      <c r="F118" s="91">
        <v>61.1</v>
      </c>
      <c r="G118" s="91">
        <v>62.1</v>
      </c>
      <c r="H118" s="91">
        <v>340.9</v>
      </c>
      <c r="I118" s="91">
        <v>346.2</v>
      </c>
      <c r="J118" s="91">
        <v>348.2</v>
      </c>
      <c r="K118" s="91">
        <v>558</v>
      </c>
      <c r="L118" s="91">
        <v>528.70000000000005</v>
      </c>
      <c r="M118" s="91">
        <v>542.4</v>
      </c>
      <c r="N118" s="91">
        <v>955.8</v>
      </c>
      <c r="O118" s="91">
        <v>873.6</v>
      </c>
      <c r="P118" s="91">
        <v>954.5</v>
      </c>
      <c r="Q118" s="91">
        <v>1799.9</v>
      </c>
      <c r="R118" s="91">
        <v>1653</v>
      </c>
      <c r="S118" s="91">
        <v>1775.8</v>
      </c>
      <c r="T118" s="91">
        <v>4905.3</v>
      </c>
      <c r="U118" s="91">
        <v>4529.2</v>
      </c>
      <c r="V118" s="93">
        <v>4864.3999999999996</v>
      </c>
      <c r="W118" s="91">
        <v>359.7</v>
      </c>
      <c r="X118" s="91">
        <v>342.3</v>
      </c>
      <c r="Y118" s="91">
        <v>369.4</v>
      </c>
      <c r="Z118" s="91">
        <v>87.1</v>
      </c>
      <c r="AA118" s="91">
        <v>84.2</v>
      </c>
      <c r="AB118" s="91">
        <v>88.1</v>
      </c>
      <c r="AC118" s="91">
        <v>494.7</v>
      </c>
      <c r="AD118" s="91">
        <v>504.4</v>
      </c>
      <c r="AE118" s="91">
        <v>511.1</v>
      </c>
      <c r="AF118" s="91">
        <v>791.9</v>
      </c>
      <c r="AG118" s="91">
        <v>755.7</v>
      </c>
      <c r="AH118" s="91">
        <v>747.4</v>
      </c>
      <c r="AI118" s="91">
        <v>1274.5999999999999</v>
      </c>
      <c r="AJ118" s="91">
        <v>1153.0999999999999</v>
      </c>
      <c r="AK118" s="91">
        <v>1276.2</v>
      </c>
      <c r="AL118" s="91">
        <v>2329.5</v>
      </c>
      <c r="AM118" s="91">
        <v>2125.9</v>
      </c>
      <c r="AN118" s="91">
        <v>2230.1999999999998</v>
      </c>
      <c r="AO118" s="91">
        <v>5667.6</v>
      </c>
      <c r="AP118" s="91">
        <v>5111.8999999999996</v>
      </c>
      <c r="AQ118" s="93">
        <v>5561.3</v>
      </c>
      <c r="AR118" s="91">
        <v>322.89999999999998</v>
      </c>
      <c r="AS118" s="91">
        <v>311</v>
      </c>
      <c r="AT118" s="91">
        <v>336.2</v>
      </c>
      <c r="AU118" s="91">
        <v>39</v>
      </c>
      <c r="AV118" s="91">
        <v>39.200000000000003</v>
      </c>
      <c r="AW118" s="91">
        <v>37.4</v>
      </c>
      <c r="AX118" s="91">
        <v>209.8</v>
      </c>
      <c r="AY118" s="91">
        <v>211.5</v>
      </c>
      <c r="AZ118" s="91">
        <v>210.4</v>
      </c>
      <c r="BA118" s="91">
        <v>375</v>
      </c>
      <c r="BB118" s="91">
        <v>350.7</v>
      </c>
      <c r="BC118" s="91">
        <v>379.5</v>
      </c>
      <c r="BD118" s="91">
        <v>724.6</v>
      </c>
      <c r="BE118" s="91">
        <v>670.9</v>
      </c>
      <c r="BF118" s="91">
        <v>720.8</v>
      </c>
      <c r="BG118" s="91">
        <v>1466</v>
      </c>
      <c r="BH118" s="91">
        <v>1351.2</v>
      </c>
      <c r="BI118" s="91">
        <v>1485.2</v>
      </c>
      <c r="BJ118" s="91">
        <v>4544</v>
      </c>
      <c r="BK118" s="91">
        <v>4251.7</v>
      </c>
      <c r="BL118" s="93">
        <v>4528.6000000000004</v>
      </c>
    </row>
    <row r="120" spans="1:64">
      <c r="A120" s="5" t="s">
        <v>722</v>
      </c>
    </row>
    <row r="121" spans="1:64">
      <c r="A121" s="5"/>
    </row>
    <row r="122" spans="1:64">
      <c r="A122" s="89" t="s">
        <v>719</v>
      </c>
    </row>
    <row r="123" spans="1:64" ht="16.2">
      <c r="A123" s="51" t="s">
        <v>720</v>
      </c>
    </row>
  </sheetData>
  <mergeCells count="25">
    <mergeCell ref="AI4:AK4"/>
    <mergeCell ref="A3:A5"/>
    <mergeCell ref="B3:V3"/>
    <mergeCell ref="W3:AQ3"/>
    <mergeCell ref="AR3:BL3"/>
    <mergeCell ref="B4:D4"/>
    <mergeCell ref="E4:G4"/>
    <mergeCell ref="H4:J4"/>
    <mergeCell ref="K4:M4"/>
    <mergeCell ref="N4:P4"/>
    <mergeCell ref="Q4:S4"/>
    <mergeCell ref="T4:V4"/>
    <mergeCell ref="W4:Y4"/>
    <mergeCell ref="Z4:AB4"/>
    <mergeCell ref="AC4:AE4"/>
    <mergeCell ref="AF4:AH4"/>
    <mergeCell ref="BD4:BF4"/>
    <mergeCell ref="BG4:BI4"/>
    <mergeCell ref="BJ4:BL4"/>
    <mergeCell ref="AL4:AN4"/>
    <mergeCell ref="AO4:AQ4"/>
    <mergeCell ref="AR4:AT4"/>
    <mergeCell ref="AU4:AW4"/>
    <mergeCell ref="AX4:AZ4"/>
    <mergeCell ref="BA4:BC4"/>
  </mergeCells>
  <hyperlinks>
    <hyperlink ref="A2" location="Index!A1"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O124"/>
  <sheetViews>
    <sheetView showGridLines="0" workbookViewId="0"/>
  </sheetViews>
  <sheetFormatPr defaultColWidth="9.109375" defaultRowHeight="14.4"/>
  <cols>
    <col min="1" max="1" width="9.109375" style="2"/>
    <col min="2" max="22" width="6.5546875" style="2" bestFit="1" customWidth="1"/>
    <col min="23" max="25" width="5.5546875" style="2" bestFit="1" customWidth="1"/>
    <col min="26" max="34" width="6.5546875" style="2" bestFit="1" customWidth="1"/>
    <col min="35" max="37" width="5.5546875" style="2" bestFit="1" customWidth="1"/>
    <col min="38" max="16384" width="9.109375" style="2"/>
  </cols>
  <sheetData>
    <row r="1" spans="1:37">
      <c r="A1" s="1" t="s">
        <v>809</v>
      </c>
    </row>
    <row r="2" spans="1:37">
      <c r="A2" s="8" t="s">
        <v>706</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15" customHeight="1">
      <c r="A3" s="109" t="s">
        <v>707</v>
      </c>
      <c r="B3" s="108" t="s">
        <v>708</v>
      </c>
      <c r="C3" s="108"/>
      <c r="D3" s="108"/>
      <c r="E3" s="108"/>
      <c r="F3" s="108"/>
      <c r="G3" s="108"/>
      <c r="H3" s="108"/>
      <c r="I3" s="108"/>
      <c r="J3" s="108"/>
      <c r="K3" s="108"/>
      <c r="L3" s="108"/>
      <c r="M3" s="108"/>
      <c r="N3" s="108" t="s">
        <v>709</v>
      </c>
      <c r="O3" s="108"/>
      <c r="P3" s="108"/>
      <c r="Q3" s="108"/>
      <c r="R3" s="108"/>
      <c r="S3" s="108"/>
      <c r="T3" s="108"/>
      <c r="U3" s="108"/>
      <c r="V3" s="108"/>
      <c r="W3" s="108"/>
      <c r="X3" s="108"/>
      <c r="Y3" s="108"/>
      <c r="Z3" s="108" t="s">
        <v>710</v>
      </c>
      <c r="AA3" s="108"/>
      <c r="AB3" s="108"/>
      <c r="AC3" s="108"/>
      <c r="AD3" s="108"/>
      <c r="AE3" s="108"/>
      <c r="AF3" s="108"/>
      <c r="AG3" s="108"/>
      <c r="AH3" s="108"/>
      <c r="AI3" s="108"/>
      <c r="AJ3" s="108"/>
      <c r="AK3" s="108"/>
    </row>
    <row r="4" spans="1:37">
      <c r="A4" s="109"/>
      <c r="B4" s="108" t="s">
        <v>0</v>
      </c>
      <c r="C4" s="108"/>
      <c r="D4" s="108"/>
      <c r="E4" s="108" t="s">
        <v>723</v>
      </c>
      <c r="F4" s="108"/>
      <c r="G4" s="108"/>
      <c r="H4" s="108" t="s">
        <v>724</v>
      </c>
      <c r="I4" s="108"/>
      <c r="J4" s="108"/>
      <c r="K4" s="108" t="s">
        <v>805</v>
      </c>
      <c r="L4" s="108"/>
      <c r="M4" s="108"/>
      <c r="N4" s="108" t="s">
        <v>0</v>
      </c>
      <c r="O4" s="108"/>
      <c r="P4" s="108"/>
      <c r="Q4" s="108" t="s">
        <v>723</v>
      </c>
      <c r="R4" s="108"/>
      <c r="S4" s="108"/>
      <c r="T4" s="108" t="s">
        <v>724</v>
      </c>
      <c r="U4" s="108"/>
      <c r="V4" s="108"/>
      <c r="W4" s="108" t="s">
        <v>805</v>
      </c>
      <c r="X4" s="108"/>
      <c r="Y4" s="108"/>
      <c r="Z4" s="108" t="s">
        <v>0</v>
      </c>
      <c r="AA4" s="108"/>
      <c r="AB4" s="108"/>
      <c r="AC4" s="108" t="s">
        <v>723</v>
      </c>
      <c r="AD4" s="108"/>
      <c r="AE4" s="108"/>
      <c r="AF4" s="108" t="s">
        <v>724</v>
      </c>
      <c r="AG4" s="108"/>
      <c r="AH4" s="108"/>
      <c r="AI4" s="108" t="s">
        <v>805</v>
      </c>
      <c r="AJ4" s="108"/>
      <c r="AK4" s="108"/>
    </row>
    <row r="5" spans="1:37">
      <c r="A5" s="109"/>
      <c r="B5" s="79">
        <v>2018</v>
      </c>
      <c r="C5" s="79">
        <v>2019</v>
      </c>
      <c r="D5" s="79">
        <v>2020</v>
      </c>
      <c r="E5" s="79">
        <v>2018</v>
      </c>
      <c r="F5" s="79">
        <v>2019</v>
      </c>
      <c r="G5" s="79">
        <v>2020</v>
      </c>
      <c r="H5" s="79">
        <v>2018</v>
      </c>
      <c r="I5" s="79">
        <v>2019</v>
      </c>
      <c r="J5" s="79">
        <v>2020</v>
      </c>
      <c r="K5" s="79">
        <v>2018</v>
      </c>
      <c r="L5" s="79">
        <v>2019</v>
      </c>
      <c r="M5" s="79">
        <v>2020</v>
      </c>
      <c r="N5" s="79">
        <v>2018</v>
      </c>
      <c r="O5" s="79">
        <v>2019</v>
      </c>
      <c r="P5" s="79">
        <v>2020</v>
      </c>
      <c r="Q5" s="79">
        <v>2018</v>
      </c>
      <c r="R5" s="79">
        <v>2019</v>
      </c>
      <c r="S5" s="79">
        <v>2020</v>
      </c>
      <c r="T5" s="79">
        <v>2018</v>
      </c>
      <c r="U5" s="79">
        <v>2019</v>
      </c>
      <c r="V5" s="79">
        <v>2020</v>
      </c>
      <c r="W5" s="79">
        <v>2018</v>
      </c>
      <c r="X5" s="79">
        <v>2019</v>
      </c>
      <c r="Y5" s="79">
        <v>2020</v>
      </c>
      <c r="Z5" s="79">
        <v>2018</v>
      </c>
      <c r="AA5" s="79">
        <v>2019</v>
      </c>
      <c r="AB5" s="79">
        <v>2020</v>
      </c>
      <c r="AC5" s="79">
        <v>2018</v>
      </c>
      <c r="AD5" s="79">
        <v>2019</v>
      </c>
      <c r="AE5" s="79">
        <v>2020</v>
      </c>
      <c r="AF5" s="79">
        <v>2018</v>
      </c>
      <c r="AG5" s="79">
        <v>2019</v>
      </c>
      <c r="AH5" s="79">
        <v>2020</v>
      </c>
      <c r="AI5" s="79">
        <v>2018</v>
      </c>
      <c r="AJ5" s="79">
        <v>2019</v>
      </c>
      <c r="AK5" s="79">
        <v>2020</v>
      </c>
    </row>
    <row r="6" spans="1:37">
      <c r="A6" s="80">
        <v>43891</v>
      </c>
      <c r="B6" s="81">
        <v>375</v>
      </c>
      <c r="C6" s="82">
        <v>353</v>
      </c>
      <c r="D6" s="82">
        <v>333</v>
      </c>
      <c r="E6" s="82">
        <v>335</v>
      </c>
      <c r="F6" s="82">
        <v>314</v>
      </c>
      <c r="G6" s="82">
        <v>300</v>
      </c>
      <c r="H6" s="82">
        <v>283</v>
      </c>
      <c r="I6" s="82">
        <v>268</v>
      </c>
      <c r="J6" s="82">
        <v>252</v>
      </c>
      <c r="K6" s="82">
        <v>167</v>
      </c>
      <c r="L6" s="82">
        <v>148</v>
      </c>
      <c r="M6" s="83">
        <v>140</v>
      </c>
      <c r="N6" s="82">
        <v>180</v>
      </c>
      <c r="O6" s="82">
        <v>169</v>
      </c>
      <c r="P6" s="82">
        <v>161</v>
      </c>
      <c r="Q6" s="82">
        <v>157</v>
      </c>
      <c r="R6" s="82">
        <v>145</v>
      </c>
      <c r="S6" s="82">
        <v>142</v>
      </c>
      <c r="T6" s="82">
        <v>128</v>
      </c>
      <c r="U6" s="82">
        <v>109</v>
      </c>
      <c r="V6" s="82">
        <v>110</v>
      </c>
      <c r="W6" s="82">
        <v>62</v>
      </c>
      <c r="X6" s="82">
        <v>51</v>
      </c>
      <c r="Y6" s="84">
        <v>55</v>
      </c>
      <c r="Z6" s="81">
        <v>195</v>
      </c>
      <c r="AA6" s="82">
        <v>184</v>
      </c>
      <c r="AB6" s="82">
        <v>172</v>
      </c>
      <c r="AC6" s="82">
        <v>178</v>
      </c>
      <c r="AD6" s="82">
        <v>169</v>
      </c>
      <c r="AE6" s="82">
        <v>158</v>
      </c>
      <c r="AF6" s="82">
        <v>155</v>
      </c>
      <c r="AG6" s="82">
        <v>159</v>
      </c>
      <c r="AH6" s="82">
        <v>142</v>
      </c>
      <c r="AI6" s="82">
        <v>105</v>
      </c>
      <c r="AJ6" s="82">
        <v>97</v>
      </c>
      <c r="AK6" s="84">
        <v>85</v>
      </c>
    </row>
    <row r="7" spans="1:37">
      <c r="A7" s="80">
        <v>43892</v>
      </c>
      <c r="B7" s="81">
        <v>756</v>
      </c>
      <c r="C7" s="82">
        <v>693</v>
      </c>
      <c r="D7" s="82">
        <v>641</v>
      </c>
      <c r="E7" s="82">
        <v>683</v>
      </c>
      <c r="F7" s="82">
        <v>597</v>
      </c>
      <c r="G7" s="82">
        <v>571</v>
      </c>
      <c r="H7" s="82">
        <v>583</v>
      </c>
      <c r="I7" s="82">
        <v>514</v>
      </c>
      <c r="J7" s="82">
        <v>475</v>
      </c>
      <c r="K7" s="82">
        <v>361</v>
      </c>
      <c r="L7" s="82">
        <v>294</v>
      </c>
      <c r="M7" s="84">
        <v>282</v>
      </c>
      <c r="N7" s="81">
        <v>363</v>
      </c>
      <c r="O7" s="82">
        <v>326</v>
      </c>
      <c r="P7" s="82">
        <v>308</v>
      </c>
      <c r="Q7" s="82">
        <v>314</v>
      </c>
      <c r="R7" s="82">
        <v>266</v>
      </c>
      <c r="S7" s="82">
        <v>263</v>
      </c>
      <c r="T7" s="82">
        <v>257</v>
      </c>
      <c r="U7" s="82">
        <v>206</v>
      </c>
      <c r="V7" s="82">
        <v>202</v>
      </c>
      <c r="W7" s="82">
        <v>133</v>
      </c>
      <c r="X7" s="82">
        <v>95</v>
      </c>
      <c r="Y7" s="84">
        <v>105</v>
      </c>
      <c r="Z7" s="81">
        <v>393</v>
      </c>
      <c r="AA7" s="82">
        <v>367</v>
      </c>
      <c r="AB7" s="82">
        <v>333</v>
      </c>
      <c r="AC7" s="82">
        <v>369</v>
      </c>
      <c r="AD7" s="82">
        <v>331</v>
      </c>
      <c r="AE7" s="82">
        <v>308</v>
      </c>
      <c r="AF7" s="82">
        <v>326</v>
      </c>
      <c r="AG7" s="82">
        <v>308</v>
      </c>
      <c r="AH7" s="82">
        <v>273</v>
      </c>
      <c r="AI7" s="82">
        <v>228</v>
      </c>
      <c r="AJ7" s="82">
        <v>199</v>
      </c>
      <c r="AK7" s="84">
        <v>177</v>
      </c>
    </row>
    <row r="8" spans="1:37">
      <c r="A8" s="80">
        <v>43893</v>
      </c>
      <c r="B8" s="81">
        <v>1125</v>
      </c>
      <c r="C8" s="82">
        <v>1050</v>
      </c>
      <c r="D8" s="82">
        <v>970</v>
      </c>
      <c r="E8" s="82">
        <v>998</v>
      </c>
      <c r="F8" s="82">
        <v>913</v>
      </c>
      <c r="G8" s="82">
        <v>857</v>
      </c>
      <c r="H8" s="82">
        <v>850</v>
      </c>
      <c r="I8" s="82">
        <v>777</v>
      </c>
      <c r="J8" s="82">
        <v>718</v>
      </c>
      <c r="K8" s="82">
        <v>523</v>
      </c>
      <c r="L8" s="82">
        <v>460</v>
      </c>
      <c r="M8" s="84">
        <v>421</v>
      </c>
      <c r="N8" s="81">
        <v>545</v>
      </c>
      <c r="O8" s="82">
        <v>514</v>
      </c>
      <c r="P8" s="82">
        <v>473</v>
      </c>
      <c r="Q8" s="82">
        <v>457</v>
      </c>
      <c r="R8" s="82">
        <v>427</v>
      </c>
      <c r="S8" s="82">
        <v>399</v>
      </c>
      <c r="T8" s="82">
        <v>373</v>
      </c>
      <c r="U8" s="82">
        <v>331</v>
      </c>
      <c r="V8" s="82">
        <v>311</v>
      </c>
      <c r="W8" s="82">
        <v>199</v>
      </c>
      <c r="X8" s="82">
        <v>163</v>
      </c>
      <c r="Y8" s="84">
        <v>160</v>
      </c>
      <c r="Z8" s="81">
        <v>580</v>
      </c>
      <c r="AA8" s="82">
        <v>536</v>
      </c>
      <c r="AB8" s="82">
        <v>497</v>
      </c>
      <c r="AC8" s="82">
        <v>541</v>
      </c>
      <c r="AD8" s="82">
        <v>486</v>
      </c>
      <c r="AE8" s="82">
        <v>458</v>
      </c>
      <c r="AF8" s="82">
        <v>477</v>
      </c>
      <c r="AG8" s="82">
        <v>446</v>
      </c>
      <c r="AH8" s="82">
        <v>407</v>
      </c>
      <c r="AI8" s="82">
        <v>324</v>
      </c>
      <c r="AJ8" s="82">
        <v>297</v>
      </c>
      <c r="AK8" s="84">
        <v>261</v>
      </c>
    </row>
    <row r="9" spans="1:37">
      <c r="A9" s="80">
        <v>43894</v>
      </c>
      <c r="B9" s="81">
        <v>1468</v>
      </c>
      <c r="C9" s="82">
        <v>1400</v>
      </c>
      <c r="D9" s="82">
        <v>1273</v>
      </c>
      <c r="E9" s="82">
        <v>1298</v>
      </c>
      <c r="F9" s="82">
        <v>1208</v>
      </c>
      <c r="G9" s="82">
        <v>1113</v>
      </c>
      <c r="H9" s="82">
        <v>1109</v>
      </c>
      <c r="I9" s="82">
        <v>1016</v>
      </c>
      <c r="J9" s="82">
        <v>930</v>
      </c>
      <c r="K9" s="82">
        <v>682</v>
      </c>
      <c r="L9" s="82">
        <v>588</v>
      </c>
      <c r="M9" s="84">
        <v>549</v>
      </c>
      <c r="N9" s="81">
        <v>721</v>
      </c>
      <c r="O9" s="82">
        <v>693</v>
      </c>
      <c r="P9" s="82">
        <v>629</v>
      </c>
      <c r="Q9" s="82">
        <v>599</v>
      </c>
      <c r="R9" s="82">
        <v>570</v>
      </c>
      <c r="S9" s="82">
        <v>521</v>
      </c>
      <c r="T9" s="82">
        <v>488</v>
      </c>
      <c r="U9" s="82">
        <v>440</v>
      </c>
      <c r="V9" s="82">
        <v>404</v>
      </c>
      <c r="W9" s="82">
        <v>257</v>
      </c>
      <c r="X9" s="82">
        <v>216</v>
      </c>
      <c r="Y9" s="84">
        <v>210</v>
      </c>
      <c r="Z9" s="81">
        <v>747</v>
      </c>
      <c r="AA9" s="82">
        <v>707</v>
      </c>
      <c r="AB9" s="82">
        <v>644</v>
      </c>
      <c r="AC9" s="82">
        <v>699</v>
      </c>
      <c r="AD9" s="82">
        <v>638</v>
      </c>
      <c r="AE9" s="82">
        <v>592</v>
      </c>
      <c r="AF9" s="82">
        <v>621</v>
      </c>
      <c r="AG9" s="82">
        <v>576</v>
      </c>
      <c r="AH9" s="82">
        <v>526</v>
      </c>
      <c r="AI9" s="82">
        <v>425</v>
      </c>
      <c r="AJ9" s="82">
        <v>372</v>
      </c>
      <c r="AK9" s="84">
        <v>339</v>
      </c>
    </row>
    <row r="10" spans="1:37">
      <c r="A10" s="80">
        <v>43895</v>
      </c>
      <c r="B10" s="81">
        <v>1809</v>
      </c>
      <c r="C10" s="82">
        <v>1733</v>
      </c>
      <c r="D10" s="82">
        <v>1575</v>
      </c>
      <c r="E10" s="82">
        <v>1591</v>
      </c>
      <c r="F10" s="82">
        <v>1497</v>
      </c>
      <c r="G10" s="82">
        <v>1377</v>
      </c>
      <c r="H10" s="82">
        <v>1361</v>
      </c>
      <c r="I10" s="82">
        <v>1249</v>
      </c>
      <c r="J10" s="82">
        <v>1141</v>
      </c>
      <c r="K10" s="82">
        <v>839</v>
      </c>
      <c r="L10" s="82">
        <v>720</v>
      </c>
      <c r="M10" s="84">
        <v>690</v>
      </c>
      <c r="N10" s="81">
        <v>896</v>
      </c>
      <c r="O10" s="82">
        <v>854</v>
      </c>
      <c r="P10" s="82">
        <v>780</v>
      </c>
      <c r="Q10" s="82">
        <v>739</v>
      </c>
      <c r="R10" s="82">
        <v>699</v>
      </c>
      <c r="S10" s="82">
        <v>645</v>
      </c>
      <c r="T10" s="82">
        <v>605</v>
      </c>
      <c r="U10" s="82">
        <v>542</v>
      </c>
      <c r="V10" s="82">
        <v>492</v>
      </c>
      <c r="W10" s="82">
        <v>325</v>
      </c>
      <c r="X10" s="82">
        <v>270</v>
      </c>
      <c r="Y10" s="84">
        <v>262</v>
      </c>
      <c r="Z10" s="81">
        <v>913</v>
      </c>
      <c r="AA10" s="82">
        <v>879</v>
      </c>
      <c r="AB10" s="82">
        <v>795</v>
      </c>
      <c r="AC10" s="82">
        <v>852</v>
      </c>
      <c r="AD10" s="82">
        <v>798</v>
      </c>
      <c r="AE10" s="82">
        <v>732</v>
      </c>
      <c r="AF10" s="82">
        <v>756</v>
      </c>
      <c r="AG10" s="82">
        <v>707</v>
      </c>
      <c r="AH10" s="82">
        <v>649</v>
      </c>
      <c r="AI10" s="82">
        <v>514</v>
      </c>
      <c r="AJ10" s="82">
        <v>450</v>
      </c>
      <c r="AK10" s="84">
        <v>428</v>
      </c>
    </row>
    <row r="11" spans="1:37">
      <c r="A11" s="80">
        <v>43896</v>
      </c>
      <c r="B11" s="81">
        <v>2200</v>
      </c>
      <c r="C11" s="82">
        <v>2052</v>
      </c>
      <c r="D11" s="82">
        <v>1892</v>
      </c>
      <c r="E11" s="82">
        <v>1932</v>
      </c>
      <c r="F11" s="82">
        <v>1775</v>
      </c>
      <c r="G11" s="82">
        <v>1647</v>
      </c>
      <c r="H11" s="82">
        <v>1658</v>
      </c>
      <c r="I11" s="82">
        <v>1484</v>
      </c>
      <c r="J11" s="82">
        <v>1373</v>
      </c>
      <c r="K11" s="82">
        <v>1013</v>
      </c>
      <c r="L11" s="82">
        <v>856</v>
      </c>
      <c r="M11" s="84">
        <v>817</v>
      </c>
      <c r="N11" s="81">
        <v>1092</v>
      </c>
      <c r="O11" s="82">
        <v>1014</v>
      </c>
      <c r="P11" s="82">
        <v>931</v>
      </c>
      <c r="Q11" s="82">
        <v>897</v>
      </c>
      <c r="R11" s="82">
        <v>827</v>
      </c>
      <c r="S11" s="82">
        <v>762</v>
      </c>
      <c r="T11" s="82">
        <v>732</v>
      </c>
      <c r="U11" s="82">
        <v>645</v>
      </c>
      <c r="V11" s="82">
        <v>580</v>
      </c>
      <c r="W11" s="82">
        <v>388</v>
      </c>
      <c r="X11" s="82">
        <v>324</v>
      </c>
      <c r="Y11" s="84">
        <v>301</v>
      </c>
      <c r="Z11" s="81">
        <v>1108</v>
      </c>
      <c r="AA11" s="82">
        <v>1038</v>
      </c>
      <c r="AB11" s="82">
        <v>961</v>
      </c>
      <c r="AC11" s="82">
        <v>1035</v>
      </c>
      <c r="AD11" s="82">
        <v>948</v>
      </c>
      <c r="AE11" s="82">
        <v>885</v>
      </c>
      <c r="AF11" s="82">
        <v>926</v>
      </c>
      <c r="AG11" s="82">
        <v>839</v>
      </c>
      <c r="AH11" s="82">
        <v>793</v>
      </c>
      <c r="AI11" s="82">
        <v>625</v>
      </c>
      <c r="AJ11" s="82">
        <v>532</v>
      </c>
      <c r="AK11" s="84">
        <v>516</v>
      </c>
    </row>
    <row r="12" spans="1:37">
      <c r="A12" s="80">
        <v>43897</v>
      </c>
      <c r="B12" s="81">
        <v>2517</v>
      </c>
      <c r="C12" s="82">
        <v>2383</v>
      </c>
      <c r="D12" s="82">
        <v>2212</v>
      </c>
      <c r="E12" s="82">
        <v>2202</v>
      </c>
      <c r="F12" s="82">
        <v>2070</v>
      </c>
      <c r="G12" s="82">
        <v>1922</v>
      </c>
      <c r="H12" s="82">
        <v>1877</v>
      </c>
      <c r="I12" s="82">
        <v>1725</v>
      </c>
      <c r="J12" s="82">
        <v>1595</v>
      </c>
      <c r="K12" s="82">
        <v>1136</v>
      </c>
      <c r="L12" s="82">
        <v>1003</v>
      </c>
      <c r="M12" s="84">
        <v>942</v>
      </c>
      <c r="N12" s="81">
        <v>1250</v>
      </c>
      <c r="O12" s="82">
        <v>1169</v>
      </c>
      <c r="P12" s="82">
        <v>1099</v>
      </c>
      <c r="Q12" s="82">
        <v>1026</v>
      </c>
      <c r="R12" s="82">
        <v>963</v>
      </c>
      <c r="S12" s="82">
        <v>901</v>
      </c>
      <c r="T12" s="82">
        <v>825</v>
      </c>
      <c r="U12" s="82">
        <v>747</v>
      </c>
      <c r="V12" s="82">
        <v>681</v>
      </c>
      <c r="W12" s="82">
        <v>431</v>
      </c>
      <c r="X12" s="82">
        <v>379</v>
      </c>
      <c r="Y12" s="84">
        <v>347</v>
      </c>
      <c r="Z12" s="81">
        <v>1267</v>
      </c>
      <c r="AA12" s="82">
        <v>1214</v>
      </c>
      <c r="AB12" s="82">
        <v>1113</v>
      </c>
      <c r="AC12" s="82">
        <v>1176</v>
      </c>
      <c r="AD12" s="82">
        <v>1107</v>
      </c>
      <c r="AE12" s="82">
        <v>1021</v>
      </c>
      <c r="AF12" s="82">
        <v>1052</v>
      </c>
      <c r="AG12" s="82">
        <v>978</v>
      </c>
      <c r="AH12" s="82">
        <v>914</v>
      </c>
      <c r="AI12" s="82">
        <v>705</v>
      </c>
      <c r="AJ12" s="82">
        <v>624</v>
      </c>
      <c r="AK12" s="84">
        <v>595</v>
      </c>
    </row>
    <row r="13" spans="1:37">
      <c r="A13" s="80">
        <v>43898</v>
      </c>
      <c r="B13" s="81">
        <v>2844</v>
      </c>
      <c r="C13" s="82">
        <v>2716</v>
      </c>
      <c r="D13" s="82">
        <v>2514</v>
      </c>
      <c r="E13" s="82">
        <v>2493</v>
      </c>
      <c r="F13" s="82">
        <v>2348</v>
      </c>
      <c r="G13" s="82">
        <v>2188</v>
      </c>
      <c r="H13" s="82">
        <v>2122</v>
      </c>
      <c r="I13" s="82">
        <v>1954</v>
      </c>
      <c r="J13" s="82">
        <v>1824</v>
      </c>
      <c r="K13" s="82">
        <v>1281</v>
      </c>
      <c r="L13" s="82">
        <v>1147</v>
      </c>
      <c r="M13" s="84">
        <v>1087</v>
      </c>
      <c r="N13" s="81">
        <v>1415</v>
      </c>
      <c r="O13" s="82">
        <v>1332</v>
      </c>
      <c r="P13" s="82">
        <v>1246</v>
      </c>
      <c r="Q13" s="82">
        <v>1167</v>
      </c>
      <c r="R13" s="82">
        <v>1097</v>
      </c>
      <c r="S13" s="82">
        <v>1028</v>
      </c>
      <c r="T13" s="82">
        <v>932</v>
      </c>
      <c r="U13" s="82">
        <v>853</v>
      </c>
      <c r="V13" s="82">
        <v>780</v>
      </c>
      <c r="W13" s="82">
        <v>491</v>
      </c>
      <c r="X13" s="82">
        <v>433</v>
      </c>
      <c r="Y13" s="84">
        <v>404</v>
      </c>
      <c r="Z13" s="81">
        <v>1429</v>
      </c>
      <c r="AA13" s="82">
        <v>1384</v>
      </c>
      <c r="AB13" s="82">
        <v>1268</v>
      </c>
      <c r="AC13" s="82">
        <v>1326</v>
      </c>
      <c r="AD13" s="82">
        <v>1251</v>
      </c>
      <c r="AE13" s="82">
        <v>1160</v>
      </c>
      <c r="AF13" s="82">
        <v>1190</v>
      </c>
      <c r="AG13" s="82">
        <v>1101</v>
      </c>
      <c r="AH13" s="82">
        <v>1044</v>
      </c>
      <c r="AI13" s="82">
        <v>790</v>
      </c>
      <c r="AJ13" s="82">
        <v>714</v>
      </c>
      <c r="AK13" s="84">
        <v>683</v>
      </c>
    </row>
    <row r="14" spans="1:37">
      <c r="A14" s="80">
        <v>43899</v>
      </c>
      <c r="B14" s="81">
        <v>3167</v>
      </c>
      <c r="C14" s="82">
        <v>3054</v>
      </c>
      <c r="D14" s="82">
        <v>2850</v>
      </c>
      <c r="E14" s="82">
        <v>2771</v>
      </c>
      <c r="F14" s="82">
        <v>2626</v>
      </c>
      <c r="G14" s="82">
        <v>2471</v>
      </c>
      <c r="H14" s="82">
        <v>2358</v>
      </c>
      <c r="I14" s="82">
        <v>2197</v>
      </c>
      <c r="J14" s="82">
        <v>2062</v>
      </c>
      <c r="K14" s="82">
        <v>1411</v>
      </c>
      <c r="L14" s="82">
        <v>1292</v>
      </c>
      <c r="M14" s="84">
        <v>1236</v>
      </c>
      <c r="N14" s="81">
        <v>1582</v>
      </c>
      <c r="O14" s="82">
        <v>1485</v>
      </c>
      <c r="P14" s="82">
        <v>1413</v>
      </c>
      <c r="Q14" s="82">
        <v>1299</v>
      </c>
      <c r="R14" s="82">
        <v>1214</v>
      </c>
      <c r="S14" s="82">
        <v>1156</v>
      </c>
      <c r="T14" s="82">
        <v>1039</v>
      </c>
      <c r="U14" s="82">
        <v>947</v>
      </c>
      <c r="V14" s="82">
        <v>881</v>
      </c>
      <c r="W14" s="82">
        <v>541</v>
      </c>
      <c r="X14" s="82">
        <v>483</v>
      </c>
      <c r="Y14" s="84">
        <v>452</v>
      </c>
      <c r="Z14" s="81">
        <v>1585</v>
      </c>
      <c r="AA14" s="82">
        <v>1569</v>
      </c>
      <c r="AB14" s="82">
        <v>1437</v>
      </c>
      <c r="AC14" s="82">
        <v>1472</v>
      </c>
      <c r="AD14" s="82">
        <v>1412</v>
      </c>
      <c r="AE14" s="82">
        <v>1315</v>
      </c>
      <c r="AF14" s="82">
        <v>1319</v>
      </c>
      <c r="AG14" s="82">
        <v>1250</v>
      </c>
      <c r="AH14" s="82">
        <v>1181</v>
      </c>
      <c r="AI14" s="82">
        <v>870</v>
      </c>
      <c r="AJ14" s="82">
        <v>809</v>
      </c>
      <c r="AK14" s="84">
        <v>784</v>
      </c>
    </row>
    <row r="15" spans="1:37">
      <c r="A15" s="80">
        <v>43900</v>
      </c>
      <c r="B15" s="81">
        <v>3526</v>
      </c>
      <c r="C15" s="82">
        <v>3385</v>
      </c>
      <c r="D15" s="82">
        <v>3189</v>
      </c>
      <c r="E15" s="82">
        <v>3086</v>
      </c>
      <c r="F15" s="82">
        <v>2914</v>
      </c>
      <c r="G15" s="82">
        <v>2750</v>
      </c>
      <c r="H15" s="82">
        <v>2619</v>
      </c>
      <c r="I15" s="82">
        <v>2441</v>
      </c>
      <c r="J15" s="82">
        <v>2303</v>
      </c>
      <c r="K15" s="82">
        <v>1579</v>
      </c>
      <c r="L15" s="82">
        <v>1434</v>
      </c>
      <c r="M15" s="84">
        <v>1378</v>
      </c>
      <c r="N15" s="81">
        <v>1757</v>
      </c>
      <c r="O15" s="82">
        <v>1655</v>
      </c>
      <c r="P15" s="82">
        <v>1587</v>
      </c>
      <c r="Q15" s="82">
        <v>1445</v>
      </c>
      <c r="R15" s="82">
        <v>1352</v>
      </c>
      <c r="S15" s="82">
        <v>1289</v>
      </c>
      <c r="T15" s="82">
        <v>1148</v>
      </c>
      <c r="U15" s="82">
        <v>1059</v>
      </c>
      <c r="V15" s="82">
        <v>984</v>
      </c>
      <c r="W15" s="82">
        <v>608</v>
      </c>
      <c r="X15" s="82">
        <v>537</v>
      </c>
      <c r="Y15" s="84">
        <v>505</v>
      </c>
      <c r="Z15" s="81">
        <v>1769</v>
      </c>
      <c r="AA15" s="82">
        <v>1730</v>
      </c>
      <c r="AB15" s="82">
        <v>1602</v>
      </c>
      <c r="AC15" s="82">
        <v>1641</v>
      </c>
      <c r="AD15" s="82">
        <v>1562</v>
      </c>
      <c r="AE15" s="82">
        <v>1461</v>
      </c>
      <c r="AF15" s="82">
        <v>1471</v>
      </c>
      <c r="AG15" s="82">
        <v>1382</v>
      </c>
      <c r="AH15" s="82">
        <v>1319</v>
      </c>
      <c r="AI15" s="82">
        <v>971</v>
      </c>
      <c r="AJ15" s="82">
        <v>897</v>
      </c>
      <c r="AK15" s="84">
        <v>873</v>
      </c>
    </row>
    <row r="16" spans="1:37">
      <c r="A16" s="80">
        <v>43901</v>
      </c>
      <c r="B16" s="81">
        <v>3862</v>
      </c>
      <c r="C16" s="82">
        <v>3718</v>
      </c>
      <c r="D16" s="82">
        <v>3537</v>
      </c>
      <c r="E16" s="82">
        <v>3377</v>
      </c>
      <c r="F16" s="82">
        <v>3205</v>
      </c>
      <c r="G16" s="82">
        <v>3046</v>
      </c>
      <c r="H16" s="82">
        <v>2868</v>
      </c>
      <c r="I16" s="82">
        <v>2682</v>
      </c>
      <c r="J16" s="82">
        <v>2544</v>
      </c>
      <c r="K16" s="82">
        <v>1728</v>
      </c>
      <c r="L16" s="82">
        <v>1571</v>
      </c>
      <c r="M16" s="84">
        <v>1517</v>
      </c>
      <c r="N16" s="81">
        <v>1916</v>
      </c>
      <c r="O16" s="82">
        <v>1820</v>
      </c>
      <c r="P16" s="82">
        <v>1774</v>
      </c>
      <c r="Q16" s="82">
        <v>1572</v>
      </c>
      <c r="R16" s="82">
        <v>1490</v>
      </c>
      <c r="S16" s="82">
        <v>1436</v>
      </c>
      <c r="T16" s="82">
        <v>1248</v>
      </c>
      <c r="U16" s="82">
        <v>1169</v>
      </c>
      <c r="V16" s="82">
        <v>1094</v>
      </c>
      <c r="W16" s="82">
        <v>660</v>
      </c>
      <c r="X16" s="82">
        <v>596</v>
      </c>
      <c r="Y16" s="84">
        <v>560</v>
      </c>
      <c r="Z16" s="81">
        <v>1946</v>
      </c>
      <c r="AA16" s="82">
        <v>1898</v>
      </c>
      <c r="AB16" s="82">
        <v>1763</v>
      </c>
      <c r="AC16" s="82">
        <v>1805</v>
      </c>
      <c r="AD16" s="82">
        <v>1715</v>
      </c>
      <c r="AE16" s="82">
        <v>1610</v>
      </c>
      <c r="AF16" s="82">
        <v>1620</v>
      </c>
      <c r="AG16" s="82">
        <v>1513</v>
      </c>
      <c r="AH16" s="82">
        <v>1450</v>
      </c>
      <c r="AI16" s="82">
        <v>1068</v>
      </c>
      <c r="AJ16" s="82">
        <v>975</v>
      </c>
      <c r="AK16" s="84">
        <v>957</v>
      </c>
    </row>
    <row r="17" spans="1:37">
      <c r="A17" s="80">
        <v>43902</v>
      </c>
      <c r="B17" s="81">
        <v>4221</v>
      </c>
      <c r="C17" s="82">
        <v>4059</v>
      </c>
      <c r="D17" s="82">
        <v>3882</v>
      </c>
      <c r="E17" s="82">
        <v>3673</v>
      </c>
      <c r="F17" s="82">
        <v>3500</v>
      </c>
      <c r="G17" s="82">
        <v>3348</v>
      </c>
      <c r="H17" s="82">
        <v>3124</v>
      </c>
      <c r="I17" s="82">
        <v>2918</v>
      </c>
      <c r="J17" s="82">
        <v>2795</v>
      </c>
      <c r="K17" s="82">
        <v>1875</v>
      </c>
      <c r="L17" s="82">
        <v>1704</v>
      </c>
      <c r="M17" s="84">
        <v>1681</v>
      </c>
      <c r="N17" s="81">
        <v>2103</v>
      </c>
      <c r="O17" s="82">
        <v>1997</v>
      </c>
      <c r="P17" s="82">
        <v>1936</v>
      </c>
      <c r="Q17" s="82">
        <v>1711</v>
      </c>
      <c r="R17" s="82">
        <v>1638</v>
      </c>
      <c r="S17" s="82">
        <v>1568</v>
      </c>
      <c r="T17" s="82">
        <v>1364</v>
      </c>
      <c r="U17" s="82">
        <v>1280</v>
      </c>
      <c r="V17" s="82">
        <v>1195</v>
      </c>
      <c r="W17" s="82">
        <v>722</v>
      </c>
      <c r="X17" s="82">
        <v>652</v>
      </c>
      <c r="Y17" s="84">
        <v>616</v>
      </c>
      <c r="Z17" s="81">
        <v>2118</v>
      </c>
      <c r="AA17" s="82">
        <v>2062</v>
      </c>
      <c r="AB17" s="82">
        <v>1946</v>
      </c>
      <c r="AC17" s="82">
        <v>1962</v>
      </c>
      <c r="AD17" s="82">
        <v>1862</v>
      </c>
      <c r="AE17" s="82">
        <v>1780</v>
      </c>
      <c r="AF17" s="82">
        <v>1760</v>
      </c>
      <c r="AG17" s="82">
        <v>1638</v>
      </c>
      <c r="AH17" s="82">
        <v>1600</v>
      </c>
      <c r="AI17" s="82">
        <v>1153</v>
      </c>
      <c r="AJ17" s="82">
        <v>1052</v>
      </c>
      <c r="AK17" s="84">
        <v>1065</v>
      </c>
    </row>
    <row r="18" spans="1:37">
      <c r="A18" s="80">
        <v>43903</v>
      </c>
      <c r="B18" s="81">
        <v>4563</v>
      </c>
      <c r="C18" s="82">
        <v>4380</v>
      </c>
      <c r="D18" s="82">
        <v>4227</v>
      </c>
      <c r="E18" s="82">
        <v>3967</v>
      </c>
      <c r="F18" s="82">
        <v>3766</v>
      </c>
      <c r="G18" s="82">
        <v>3641</v>
      </c>
      <c r="H18" s="82">
        <v>3369</v>
      </c>
      <c r="I18" s="82">
        <v>3145</v>
      </c>
      <c r="J18" s="82">
        <v>3040</v>
      </c>
      <c r="K18" s="82">
        <v>2019</v>
      </c>
      <c r="L18" s="82">
        <v>1841</v>
      </c>
      <c r="M18" s="84">
        <v>1824</v>
      </c>
      <c r="N18" s="81">
        <v>2274</v>
      </c>
      <c r="O18" s="82">
        <v>2182</v>
      </c>
      <c r="P18" s="82">
        <v>2130</v>
      </c>
      <c r="Q18" s="82">
        <v>1846</v>
      </c>
      <c r="R18" s="82">
        <v>1783</v>
      </c>
      <c r="S18" s="82">
        <v>1721</v>
      </c>
      <c r="T18" s="82">
        <v>1470</v>
      </c>
      <c r="U18" s="82">
        <v>1399</v>
      </c>
      <c r="V18" s="82">
        <v>1316</v>
      </c>
      <c r="W18" s="82">
        <v>774</v>
      </c>
      <c r="X18" s="82">
        <v>718</v>
      </c>
      <c r="Y18" s="84">
        <v>680</v>
      </c>
      <c r="Z18" s="81">
        <v>2289</v>
      </c>
      <c r="AA18" s="82">
        <v>2198</v>
      </c>
      <c r="AB18" s="82">
        <v>2097</v>
      </c>
      <c r="AC18" s="82">
        <v>2121</v>
      </c>
      <c r="AD18" s="82">
        <v>1983</v>
      </c>
      <c r="AE18" s="82">
        <v>1920</v>
      </c>
      <c r="AF18" s="82">
        <v>1899</v>
      </c>
      <c r="AG18" s="82">
        <v>1746</v>
      </c>
      <c r="AH18" s="82">
        <v>1724</v>
      </c>
      <c r="AI18" s="82">
        <v>1245</v>
      </c>
      <c r="AJ18" s="82">
        <v>1123</v>
      </c>
      <c r="AK18" s="84">
        <v>1144</v>
      </c>
    </row>
    <row r="19" spans="1:37">
      <c r="A19" s="80">
        <v>43904</v>
      </c>
      <c r="B19" s="81">
        <v>4930</v>
      </c>
      <c r="C19" s="82">
        <v>4716</v>
      </c>
      <c r="D19" s="82">
        <v>4566</v>
      </c>
      <c r="E19" s="82">
        <v>4274</v>
      </c>
      <c r="F19" s="82">
        <v>4062</v>
      </c>
      <c r="G19" s="82">
        <v>3935</v>
      </c>
      <c r="H19" s="82">
        <v>3629</v>
      </c>
      <c r="I19" s="82">
        <v>3390</v>
      </c>
      <c r="J19" s="82">
        <v>3272</v>
      </c>
      <c r="K19" s="82">
        <v>2177</v>
      </c>
      <c r="L19" s="82">
        <v>1990</v>
      </c>
      <c r="M19" s="84">
        <v>1959</v>
      </c>
      <c r="N19" s="81">
        <v>2467</v>
      </c>
      <c r="O19" s="82">
        <v>2344</v>
      </c>
      <c r="P19" s="82">
        <v>2312</v>
      </c>
      <c r="Q19" s="82">
        <v>1997</v>
      </c>
      <c r="R19" s="82">
        <v>1919</v>
      </c>
      <c r="S19" s="82">
        <v>1872</v>
      </c>
      <c r="T19" s="82">
        <v>1592</v>
      </c>
      <c r="U19" s="82">
        <v>1505</v>
      </c>
      <c r="V19" s="82">
        <v>1435</v>
      </c>
      <c r="W19" s="82">
        <v>845</v>
      </c>
      <c r="X19" s="82">
        <v>774</v>
      </c>
      <c r="Y19" s="84">
        <v>737</v>
      </c>
      <c r="Z19" s="81">
        <v>2463</v>
      </c>
      <c r="AA19" s="82">
        <v>2372</v>
      </c>
      <c r="AB19" s="82">
        <v>2254</v>
      </c>
      <c r="AC19" s="82">
        <v>2277</v>
      </c>
      <c r="AD19" s="82">
        <v>2143</v>
      </c>
      <c r="AE19" s="82">
        <v>2063</v>
      </c>
      <c r="AF19" s="82">
        <v>2037</v>
      </c>
      <c r="AG19" s="82">
        <v>1885</v>
      </c>
      <c r="AH19" s="82">
        <v>1837</v>
      </c>
      <c r="AI19" s="82">
        <v>1332</v>
      </c>
      <c r="AJ19" s="82">
        <v>1216</v>
      </c>
      <c r="AK19" s="84">
        <v>1222</v>
      </c>
    </row>
    <row r="20" spans="1:37">
      <c r="A20" s="80">
        <v>43905</v>
      </c>
      <c r="B20" s="81">
        <v>5272</v>
      </c>
      <c r="C20" s="82">
        <v>4989</v>
      </c>
      <c r="D20" s="82">
        <v>4873</v>
      </c>
      <c r="E20" s="82">
        <v>4577</v>
      </c>
      <c r="F20" s="82">
        <v>4292</v>
      </c>
      <c r="G20" s="82">
        <v>4194</v>
      </c>
      <c r="H20" s="82">
        <v>3885</v>
      </c>
      <c r="I20" s="82">
        <v>3589</v>
      </c>
      <c r="J20" s="82">
        <v>3494</v>
      </c>
      <c r="K20" s="82">
        <v>2330</v>
      </c>
      <c r="L20" s="82">
        <v>2114</v>
      </c>
      <c r="M20" s="84">
        <v>2101</v>
      </c>
      <c r="N20" s="81">
        <v>2638</v>
      </c>
      <c r="O20" s="82">
        <v>2468</v>
      </c>
      <c r="P20" s="82">
        <v>2466</v>
      </c>
      <c r="Q20" s="82">
        <v>2142</v>
      </c>
      <c r="R20" s="82">
        <v>2012</v>
      </c>
      <c r="S20" s="82">
        <v>1990</v>
      </c>
      <c r="T20" s="82">
        <v>1709</v>
      </c>
      <c r="U20" s="82">
        <v>1575</v>
      </c>
      <c r="V20" s="82">
        <v>1534</v>
      </c>
      <c r="W20" s="82">
        <v>910</v>
      </c>
      <c r="X20" s="82">
        <v>814</v>
      </c>
      <c r="Y20" s="84">
        <v>795</v>
      </c>
      <c r="Z20" s="81">
        <v>2634</v>
      </c>
      <c r="AA20" s="82">
        <v>2521</v>
      </c>
      <c r="AB20" s="82">
        <v>2407</v>
      </c>
      <c r="AC20" s="82">
        <v>2435</v>
      </c>
      <c r="AD20" s="82">
        <v>2280</v>
      </c>
      <c r="AE20" s="82">
        <v>2204</v>
      </c>
      <c r="AF20" s="82">
        <v>2176</v>
      </c>
      <c r="AG20" s="82">
        <v>2014</v>
      </c>
      <c r="AH20" s="82">
        <v>1960</v>
      </c>
      <c r="AI20" s="82">
        <v>1420</v>
      </c>
      <c r="AJ20" s="82">
        <v>1300</v>
      </c>
      <c r="AK20" s="84">
        <v>1306</v>
      </c>
    </row>
    <row r="21" spans="1:37">
      <c r="A21" s="80">
        <v>43906</v>
      </c>
      <c r="B21" s="81">
        <v>5586</v>
      </c>
      <c r="C21" s="82">
        <v>5329</v>
      </c>
      <c r="D21" s="82">
        <v>5217</v>
      </c>
      <c r="E21" s="82">
        <v>4840</v>
      </c>
      <c r="F21" s="82">
        <v>4592</v>
      </c>
      <c r="G21" s="82">
        <v>4496</v>
      </c>
      <c r="H21" s="82">
        <v>4111</v>
      </c>
      <c r="I21" s="82">
        <v>3828</v>
      </c>
      <c r="J21" s="82">
        <v>3751</v>
      </c>
      <c r="K21" s="82">
        <v>2477</v>
      </c>
      <c r="L21" s="82">
        <v>2249</v>
      </c>
      <c r="M21" s="84">
        <v>2257</v>
      </c>
      <c r="N21" s="81">
        <v>2805</v>
      </c>
      <c r="O21" s="82">
        <v>2638</v>
      </c>
      <c r="P21" s="82">
        <v>2640</v>
      </c>
      <c r="Q21" s="82">
        <v>2270</v>
      </c>
      <c r="R21" s="82">
        <v>2149</v>
      </c>
      <c r="S21" s="82">
        <v>2132</v>
      </c>
      <c r="T21" s="82">
        <v>1809</v>
      </c>
      <c r="U21" s="82">
        <v>1675</v>
      </c>
      <c r="V21" s="82">
        <v>1644</v>
      </c>
      <c r="W21" s="82">
        <v>966</v>
      </c>
      <c r="X21" s="82">
        <v>863</v>
      </c>
      <c r="Y21" s="84">
        <v>858</v>
      </c>
      <c r="Z21" s="81">
        <v>2781</v>
      </c>
      <c r="AA21" s="82">
        <v>2691</v>
      </c>
      <c r="AB21" s="82">
        <v>2577</v>
      </c>
      <c r="AC21" s="82">
        <v>2570</v>
      </c>
      <c r="AD21" s="82">
        <v>2443</v>
      </c>
      <c r="AE21" s="82">
        <v>2364</v>
      </c>
      <c r="AF21" s="82">
        <v>2302</v>
      </c>
      <c r="AG21" s="82">
        <v>2153</v>
      </c>
      <c r="AH21" s="82">
        <v>2107</v>
      </c>
      <c r="AI21" s="82">
        <v>1511</v>
      </c>
      <c r="AJ21" s="82">
        <v>1386</v>
      </c>
      <c r="AK21" s="84">
        <v>1399</v>
      </c>
    </row>
    <row r="22" spans="1:37">
      <c r="A22" s="80">
        <v>43907</v>
      </c>
      <c r="B22" s="81">
        <v>5915</v>
      </c>
      <c r="C22" s="82">
        <v>5646</v>
      </c>
      <c r="D22" s="82">
        <v>5555</v>
      </c>
      <c r="E22" s="82">
        <v>5126</v>
      </c>
      <c r="F22" s="82">
        <v>4864</v>
      </c>
      <c r="G22" s="82">
        <v>4793</v>
      </c>
      <c r="H22" s="82">
        <v>4351</v>
      </c>
      <c r="I22" s="82">
        <v>4058</v>
      </c>
      <c r="J22" s="82">
        <v>4001</v>
      </c>
      <c r="K22" s="82">
        <v>2616</v>
      </c>
      <c r="L22" s="82">
        <v>2386</v>
      </c>
      <c r="M22" s="84">
        <v>2397</v>
      </c>
      <c r="N22" s="81">
        <v>2975</v>
      </c>
      <c r="O22" s="82">
        <v>2789</v>
      </c>
      <c r="P22" s="82">
        <v>2807</v>
      </c>
      <c r="Q22" s="82">
        <v>2412</v>
      </c>
      <c r="R22" s="82">
        <v>2272</v>
      </c>
      <c r="S22" s="82">
        <v>2273</v>
      </c>
      <c r="T22" s="82">
        <v>1922</v>
      </c>
      <c r="U22" s="82">
        <v>1771</v>
      </c>
      <c r="V22" s="82">
        <v>1749</v>
      </c>
      <c r="W22" s="82">
        <v>1019</v>
      </c>
      <c r="X22" s="82">
        <v>911</v>
      </c>
      <c r="Y22" s="84">
        <v>911</v>
      </c>
      <c r="Z22" s="81">
        <v>2940</v>
      </c>
      <c r="AA22" s="82">
        <v>2857</v>
      </c>
      <c r="AB22" s="82">
        <v>2748</v>
      </c>
      <c r="AC22" s="82">
        <v>2714</v>
      </c>
      <c r="AD22" s="82">
        <v>2592</v>
      </c>
      <c r="AE22" s="82">
        <v>2520</v>
      </c>
      <c r="AF22" s="82">
        <v>2429</v>
      </c>
      <c r="AG22" s="82">
        <v>2287</v>
      </c>
      <c r="AH22" s="82">
        <v>2252</v>
      </c>
      <c r="AI22" s="82">
        <v>1597</v>
      </c>
      <c r="AJ22" s="82">
        <v>1475</v>
      </c>
      <c r="AK22" s="84">
        <v>1486</v>
      </c>
    </row>
    <row r="23" spans="1:37">
      <c r="A23" s="80">
        <v>43908</v>
      </c>
      <c r="B23" s="81">
        <v>6248</v>
      </c>
      <c r="C23" s="82">
        <v>5939</v>
      </c>
      <c r="D23" s="82">
        <v>5889</v>
      </c>
      <c r="E23" s="82">
        <v>5400</v>
      </c>
      <c r="F23" s="82">
        <v>5116</v>
      </c>
      <c r="G23" s="82">
        <v>5088</v>
      </c>
      <c r="H23" s="82">
        <v>4578</v>
      </c>
      <c r="I23" s="82">
        <v>4256</v>
      </c>
      <c r="J23" s="82">
        <v>4248</v>
      </c>
      <c r="K23" s="82">
        <v>2745</v>
      </c>
      <c r="L23" s="82">
        <v>2509</v>
      </c>
      <c r="M23" s="84">
        <v>2538</v>
      </c>
      <c r="N23" s="81">
        <v>3151</v>
      </c>
      <c r="O23" s="82">
        <v>2940</v>
      </c>
      <c r="P23" s="82">
        <v>2982</v>
      </c>
      <c r="Q23" s="82">
        <v>2557</v>
      </c>
      <c r="R23" s="82">
        <v>2393</v>
      </c>
      <c r="S23" s="82">
        <v>2423</v>
      </c>
      <c r="T23" s="82">
        <v>2032</v>
      </c>
      <c r="U23" s="82">
        <v>1857</v>
      </c>
      <c r="V23" s="82">
        <v>1869</v>
      </c>
      <c r="W23" s="82">
        <v>1067</v>
      </c>
      <c r="X23" s="82">
        <v>956</v>
      </c>
      <c r="Y23" s="84">
        <v>965</v>
      </c>
      <c r="Z23" s="81">
        <v>3097</v>
      </c>
      <c r="AA23" s="82">
        <v>2999</v>
      </c>
      <c r="AB23" s="82">
        <v>2907</v>
      </c>
      <c r="AC23" s="82">
        <v>2843</v>
      </c>
      <c r="AD23" s="82">
        <v>2723</v>
      </c>
      <c r="AE23" s="82">
        <v>2665</v>
      </c>
      <c r="AF23" s="82">
        <v>2546</v>
      </c>
      <c r="AG23" s="82">
        <v>2399</v>
      </c>
      <c r="AH23" s="82">
        <v>2379</v>
      </c>
      <c r="AI23" s="82">
        <v>1678</v>
      </c>
      <c r="AJ23" s="82">
        <v>1553</v>
      </c>
      <c r="AK23" s="84">
        <v>1573</v>
      </c>
    </row>
    <row r="24" spans="1:37">
      <c r="A24" s="80">
        <v>43909</v>
      </c>
      <c r="B24" s="81">
        <v>6546</v>
      </c>
      <c r="C24" s="82">
        <v>6263</v>
      </c>
      <c r="D24" s="82">
        <v>6256</v>
      </c>
      <c r="E24" s="82">
        <v>5657</v>
      </c>
      <c r="F24" s="82">
        <v>5400</v>
      </c>
      <c r="G24" s="82">
        <v>5415</v>
      </c>
      <c r="H24" s="82">
        <v>4802</v>
      </c>
      <c r="I24" s="82">
        <v>4481</v>
      </c>
      <c r="J24" s="82">
        <v>4513</v>
      </c>
      <c r="K24" s="82">
        <v>2876</v>
      </c>
      <c r="L24" s="82">
        <v>2650</v>
      </c>
      <c r="M24" s="84">
        <v>2709</v>
      </c>
      <c r="N24" s="81">
        <v>3291</v>
      </c>
      <c r="O24" s="82">
        <v>3102</v>
      </c>
      <c r="P24" s="82">
        <v>3164</v>
      </c>
      <c r="Q24" s="82">
        <v>2674</v>
      </c>
      <c r="R24" s="82">
        <v>2527</v>
      </c>
      <c r="S24" s="82">
        <v>2576</v>
      </c>
      <c r="T24" s="82">
        <v>2126</v>
      </c>
      <c r="U24" s="82">
        <v>1952</v>
      </c>
      <c r="V24" s="82">
        <v>1981</v>
      </c>
      <c r="W24" s="82">
        <v>1111</v>
      </c>
      <c r="X24" s="82">
        <v>1004</v>
      </c>
      <c r="Y24" s="84">
        <v>1030</v>
      </c>
      <c r="Z24" s="81">
        <v>3255</v>
      </c>
      <c r="AA24" s="82">
        <v>3161</v>
      </c>
      <c r="AB24" s="82">
        <v>3092</v>
      </c>
      <c r="AC24" s="82">
        <v>2983</v>
      </c>
      <c r="AD24" s="82">
        <v>2873</v>
      </c>
      <c r="AE24" s="82">
        <v>2839</v>
      </c>
      <c r="AF24" s="82">
        <v>2676</v>
      </c>
      <c r="AG24" s="82">
        <v>2529</v>
      </c>
      <c r="AH24" s="82">
        <v>2532</v>
      </c>
      <c r="AI24" s="82">
        <v>1765</v>
      </c>
      <c r="AJ24" s="82">
        <v>1646</v>
      </c>
      <c r="AK24" s="84">
        <v>1679</v>
      </c>
    </row>
    <row r="25" spans="1:37">
      <c r="A25" s="80">
        <v>43910</v>
      </c>
      <c r="B25" s="81">
        <v>6841</v>
      </c>
      <c r="C25" s="82">
        <v>6597</v>
      </c>
      <c r="D25" s="82">
        <v>6626</v>
      </c>
      <c r="E25" s="82">
        <v>5914</v>
      </c>
      <c r="F25" s="82">
        <v>5683</v>
      </c>
      <c r="G25" s="82">
        <v>5744</v>
      </c>
      <c r="H25" s="82">
        <v>5013</v>
      </c>
      <c r="I25" s="82">
        <v>4702</v>
      </c>
      <c r="J25" s="82">
        <v>4782</v>
      </c>
      <c r="K25" s="82">
        <v>3004</v>
      </c>
      <c r="L25" s="82">
        <v>2787</v>
      </c>
      <c r="M25" s="84">
        <v>2883</v>
      </c>
      <c r="N25" s="81">
        <v>3440</v>
      </c>
      <c r="O25" s="82">
        <v>3272</v>
      </c>
      <c r="P25" s="82">
        <v>3347</v>
      </c>
      <c r="Q25" s="82">
        <v>2794</v>
      </c>
      <c r="R25" s="82">
        <v>2662</v>
      </c>
      <c r="S25" s="82">
        <v>2729</v>
      </c>
      <c r="T25" s="82">
        <v>2214</v>
      </c>
      <c r="U25" s="82">
        <v>2049</v>
      </c>
      <c r="V25" s="82">
        <v>2089</v>
      </c>
      <c r="W25" s="82">
        <v>1161</v>
      </c>
      <c r="X25" s="82">
        <v>1061</v>
      </c>
      <c r="Y25" s="84">
        <v>1094</v>
      </c>
      <c r="Z25" s="81">
        <v>3401</v>
      </c>
      <c r="AA25" s="82">
        <v>3325</v>
      </c>
      <c r="AB25" s="82">
        <v>3279</v>
      </c>
      <c r="AC25" s="82">
        <v>3120</v>
      </c>
      <c r="AD25" s="82">
        <v>3021</v>
      </c>
      <c r="AE25" s="82">
        <v>3015</v>
      </c>
      <c r="AF25" s="82">
        <v>2799</v>
      </c>
      <c r="AG25" s="82">
        <v>2653</v>
      </c>
      <c r="AH25" s="82">
        <v>2693</v>
      </c>
      <c r="AI25" s="82">
        <v>1843</v>
      </c>
      <c r="AJ25" s="82">
        <v>1726</v>
      </c>
      <c r="AK25" s="84">
        <v>1789</v>
      </c>
    </row>
    <row r="26" spans="1:37">
      <c r="A26" s="80">
        <v>43911</v>
      </c>
      <c r="B26" s="81">
        <v>7158</v>
      </c>
      <c r="C26" s="82">
        <v>6936</v>
      </c>
      <c r="D26" s="82">
        <v>6978</v>
      </c>
      <c r="E26" s="82">
        <v>6188</v>
      </c>
      <c r="F26" s="82">
        <v>5965</v>
      </c>
      <c r="G26" s="82">
        <v>6045</v>
      </c>
      <c r="H26" s="82">
        <v>5229</v>
      </c>
      <c r="I26" s="82">
        <v>4935</v>
      </c>
      <c r="J26" s="82">
        <v>5034</v>
      </c>
      <c r="K26" s="82">
        <v>3138</v>
      </c>
      <c r="L26" s="82">
        <v>2932</v>
      </c>
      <c r="M26" s="84">
        <v>3042</v>
      </c>
      <c r="N26" s="81">
        <v>3587</v>
      </c>
      <c r="O26" s="82">
        <v>3440</v>
      </c>
      <c r="P26" s="82">
        <v>3517</v>
      </c>
      <c r="Q26" s="82">
        <v>2912</v>
      </c>
      <c r="R26" s="82">
        <v>2792</v>
      </c>
      <c r="S26" s="82">
        <v>2865</v>
      </c>
      <c r="T26" s="82">
        <v>2302</v>
      </c>
      <c r="U26" s="82">
        <v>2143</v>
      </c>
      <c r="V26" s="82">
        <v>2192</v>
      </c>
      <c r="W26" s="82">
        <v>1213</v>
      </c>
      <c r="X26" s="82">
        <v>1114</v>
      </c>
      <c r="Y26" s="84">
        <v>1148</v>
      </c>
      <c r="Z26" s="81">
        <v>3571</v>
      </c>
      <c r="AA26" s="82">
        <v>3496</v>
      </c>
      <c r="AB26" s="82">
        <v>3461</v>
      </c>
      <c r="AC26" s="82">
        <v>3276</v>
      </c>
      <c r="AD26" s="82">
        <v>3173</v>
      </c>
      <c r="AE26" s="82">
        <v>3180</v>
      </c>
      <c r="AF26" s="82">
        <v>2927</v>
      </c>
      <c r="AG26" s="82">
        <v>2792</v>
      </c>
      <c r="AH26" s="82">
        <v>2842</v>
      </c>
      <c r="AI26" s="82">
        <v>1925</v>
      </c>
      <c r="AJ26" s="82">
        <v>1818</v>
      </c>
      <c r="AK26" s="84">
        <v>1894</v>
      </c>
    </row>
    <row r="27" spans="1:37">
      <c r="A27" s="80">
        <v>43912</v>
      </c>
      <c r="B27" s="81">
        <v>7482</v>
      </c>
      <c r="C27" s="82">
        <v>7233</v>
      </c>
      <c r="D27" s="82">
        <v>7313</v>
      </c>
      <c r="E27" s="82">
        <v>6471</v>
      </c>
      <c r="F27" s="82">
        <v>6214</v>
      </c>
      <c r="G27" s="82">
        <v>6338</v>
      </c>
      <c r="H27" s="82">
        <v>5463</v>
      </c>
      <c r="I27" s="82">
        <v>5130</v>
      </c>
      <c r="J27" s="82">
        <v>5284</v>
      </c>
      <c r="K27" s="82">
        <v>3273</v>
      </c>
      <c r="L27" s="82">
        <v>3050</v>
      </c>
      <c r="M27" s="84">
        <v>3179</v>
      </c>
      <c r="N27" s="81">
        <v>3757</v>
      </c>
      <c r="O27" s="82">
        <v>3584</v>
      </c>
      <c r="P27" s="82">
        <v>3691</v>
      </c>
      <c r="Q27" s="82">
        <v>3053</v>
      </c>
      <c r="R27" s="82">
        <v>2907</v>
      </c>
      <c r="S27" s="82">
        <v>3013</v>
      </c>
      <c r="T27" s="82">
        <v>2411</v>
      </c>
      <c r="U27" s="82">
        <v>2228</v>
      </c>
      <c r="V27" s="82">
        <v>2312</v>
      </c>
      <c r="W27" s="82">
        <v>1268</v>
      </c>
      <c r="X27" s="82">
        <v>1160</v>
      </c>
      <c r="Y27" s="84">
        <v>1203</v>
      </c>
      <c r="Z27" s="81">
        <v>3725</v>
      </c>
      <c r="AA27" s="82">
        <v>3649</v>
      </c>
      <c r="AB27" s="82">
        <v>3622</v>
      </c>
      <c r="AC27" s="82">
        <v>3418</v>
      </c>
      <c r="AD27" s="82">
        <v>3307</v>
      </c>
      <c r="AE27" s="82">
        <v>3325</v>
      </c>
      <c r="AF27" s="82">
        <v>3052</v>
      </c>
      <c r="AG27" s="82">
        <v>2902</v>
      </c>
      <c r="AH27" s="82">
        <v>2972</v>
      </c>
      <c r="AI27" s="82">
        <v>2005</v>
      </c>
      <c r="AJ27" s="82">
        <v>1890</v>
      </c>
      <c r="AK27" s="84">
        <v>1976</v>
      </c>
    </row>
    <row r="28" spans="1:37">
      <c r="A28" s="80">
        <v>43913</v>
      </c>
      <c r="B28" s="81">
        <v>7826</v>
      </c>
      <c r="C28" s="82">
        <v>7555</v>
      </c>
      <c r="D28" s="82">
        <v>7639</v>
      </c>
      <c r="E28" s="82">
        <v>6772</v>
      </c>
      <c r="F28" s="82">
        <v>6487</v>
      </c>
      <c r="G28" s="82">
        <v>6620</v>
      </c>
      <c r="H28" s="82">
        <v>5709</v>
      </c>
      <c r="I28" s="82">
        <v>5357</v>
      </c>
      <c r="J28" s="82">
        <v>5515</v>
      </c>
      <c r="K28" s="82">
        <v>3417</v>
      </c>
      <c r="L28" s="82">
        <v>3193</v>
      </c>
      <c r="M28" s="84">
        <v>3322</v>
      </c>
      <c r="N28" s="81">
        <v>3930</v>
      </c>
      <c r="O28" s="82">
        <v>3729</v>
      </c>
      <c r="P28" s="82">
        <v>3841</v>
      </c>
      <c r="Q28" s="82">
        <v>3199</v>
      </c>
      <c r="R28" s="82">
        <v>3023</v>
      </c>
      <c r="S28" s="82">
        <v>3138</v>
      </c>
      <c r="T28" s="82">
        <v>2520</v>
      </c>
      <c r="U28" s="82">
        <v>2318</v>
      </c>
      <c r="V28" s="82">
        <v>2409</v>
      </c>
      <c r="W28" s="82">
        <v>1324</v>
      </c>
      <c r="X28" s="82">
        <v>1209</v>
      </c>
      <c r="Y28" s="84">
        <v>1256</v>
      </c>
      <c r="Z28" s="81">
        <v>3896</v>
      </c>
      <c r="AA28" s="82">
        <v>3826</v>
      </c>
      <c r="AB28" s="82">
        <v>3798</v>
      </c>
      <c r="AC28" s="82">
        <v>3573</v>
      </c>
      <c r="AD28" s="82">
        <v>3464</v>
      </c>
      <c r="AE28" s="82">
        <v>3482</v>
      </c>
      <c r="AF28" s="82">
        <v>3189</v>
      </c>
      <c r="AG28" s="82">
        <v>3039</v>
      </c>
      <c r="AH28" s="82">
        <v>3106</v>
      </c>
      <c r="AI28" s="82">
        <v>2093</v>
      </c>
      <c r="AJ28" s="82">
        <v>1984</v>
      </c>
      <c r="AK28" s="84">
        <v>2066</v>
      </c>
    </row>
    <row r="29" spans="1:37">
      <c r="A29" s="80">
        <v>43914</v>
      </c>
      <c r="B29" s="81">
        <v>8161</v>
      </c>
      <c r="C29" s="82">
        <v>7851</v>
      </c>
      <c r="D29" s="82">
        <v>8018</v>
      </c>
      <c r="E29" s="82">
        <v>7077</v>
      </c>
      <c r="F29" s="82">
        <v>6749</v>
      </c>
      <c r="G29" s="82">
        <v>6943</v>
      </c>
      <c r="H29" s="82">
        <v>5958</v>
      </c>
      <c r="I29" s="82">
        <v>5572</v>
      </c>
      <c r="J29" s="82">
        <v>5787</v>
      </c>
      <c r="K29" s="82">
        <v>3554</v>
      </c>
      <c r="L29" s="82">
        <v>3323</v>
      </c>
      <c r="M29" s="84">
        <v>3490</v>
      </c>
      <c r="N29" s="81">
        <v>4092</v>
      </c>
      <c r="O29" s="82">
        <v>3861</v>
      </c>
      <c r="P29" s="82">
        <v>4013</v>
      </c>
      <c r="Q29" s="82">
        <v>3339</v>
      </c>
      <c r="R29" s="82">
        <v>3136</v>
      </c>
      <c r="S29" s="82">
        <v>3269</v>
      </c>
      <c r="T29" s="82">
        <v>2628</v>
      </c>
      <c r="U29" s="82">
        <v>2402</v>
      </c>
      <c r="V29" s="82">
        <v>2512</v>
      </c>
      <c r="W29" s="82">
        <v>1373</v>
      </c>
      <c r="X29" s="82">
        <v>1253</v>
      </c>
      <c r="Y29" s="84">
        <v>1313</v>
      </c>
      <c r="Z29" s="81">
        <v>4069</v>
      </c>
      <c r="AA29" s="82">
        <v>3990</v>
      </c>
      <c r="AB29" s="82">
        <v>4005</v>
      </c>
      <c r="AC29" s="82">
        <v>3738</v>
      </c>
      <c r="AD29" s="82">
        <v>3613</v>
      </c>
      <c r="AE29" s="82">
        <v>3674</v>
      </c>
      <c r="AF29" s="82">
        <v>3330</v>
      </c>
      <c r="AG29" s="82">
        <v>3170</v>
      </c>
      <c r="AH29" s="82">
        <v>3275</v>
      </c>
      <c r="AI29" s="82">
        <v>2181</v>
      </c>
      <c r="AJ29" s="82">
        <v>2070</v>
      </c>
      <c r="AK29" s="84">
        <v>2177</v>
      </c>
    </row>
    <row r="30" spans="1:37">
      <c r="A30" s="80">
        <v>43915</v>
      </c>
      <c r="B30" s="81">
        <v>8491</v>
      </c>
      <c r="C30" s="82">
        <v>8146</v>
      </c>
      <c r="D30" s="82">
        <v>8374</v>
      </c>
      <c r="E30" s="82">
        <v>7365</v>
      </c>
      <c r="F30" s="82">
        <v>7000</v>
      </c>
      <c r="G30" s="82">
        <v>7256</v>
      </c>
      <c r="H30" s="82">
        <v>6191</v>
      </c>
      <c r="I30" s="82">
        <v>5777</v>
      </c>
      <c r="J30" s="82">
        <v>6049</v>
      </c>
      <c r="K30" s="82">
        <v>3701</v>
      </c>
      <c r="L30" s="82">
        <v>3446</v>
      </c>
      <c r="M30" s="84">
        <v>3637</v>
      </c>
      <c r="N30" s="81">
        <v>4247</v>
      </c>
      <c r="O30" s="82">
        <v>4001</v>
      </c>
      <c r="P30" s="82">
        <v>4193</v>
      </c>
      <c r="Q30" s="82">
        <v>3467</v>
      </c>
      <c r="R30" s="82">
        <v>3243</v>
      </c>
      <c r="S30" s="82">
        <v>3424</v>
      </c>
      <c r="T30" s="82">
        <v>2719</v>
      </c>
      <c r="U30" s="82">
        <v>2479</v>
      </c>
      <c r="V30" s="82">
        <v>2636</v>
      </c>
      <c r="W30" s="82">
        <v>1417</v>
      </c>
      <c r="X30" s="82">
        <v>1299</v>
      </c>
      <c r="Y30" s="84">
        <v>1374</v>
      </c>
      <c r="Z30" s="81">
        <v>4244</v>
      </c>
      <c r="AA30" s="82">
        <v>4145</v>
      </c>
      <c r="AB30" s="82">
        <v>4181</v>
      </c>
      <c r="AC30" s="82">
        <v>3898</v>
      </c>
      <c r="AD30" s="82">
        <v>3757</v>
      </c>
      <c r="AE30" s="82">
        <v>3832</v>
      </c>
      <c r="AF30" s="82">
        <v>3472</v>
      </c>
      <c r="AG30" s="82">
        <v>3298</v>
      </c>
      <c r="AH30" s="82">
        <v>3413</v>
      </c>
      <c r="AI30" s="82">
        <v>2284</v>
      </c>
      <c r="AJ30" s="82">
        <v>2147</v>
      </c>
      <c r="AK30" s="84">
        <v>2263</v>
      </c>
    </row>
    <row r="31" spans="1:37">
      <c r="A31" s="80">
        <v>43916</v>
      </c>
      <c r="B31" s="81">
        <v>8851</v>
      </c>
      <c r="C31" s="82">
        <v>8460</v>
      </c>
      <c r="D31" s="82">
        <v>8762</v>
      </c>
      <c r="E31" s="82">
        <v>7675</v>
      </c>
      <c r="F31" s="82">
        <v>7275</v>
      </c>
      <c r="G31" s="82">
        <v>7600</v>
      </c>
      <c r="H31" s="82">
        <v>6466</v>
      </c>
      <c r="I31" s="82">
        <v>6008</v>
      </c>
      <c r="J31" s="82">
        <v>6337</v>
      </c>
      <c r="K31" s="82">
        <v>3875</v>
      </c>
      <c r="L31" s="82">
        <v>3576</v>
      </c>
      <c r="M31" s="84">
        <v>3826</v>
      </c>
      <c r="N31" s="81">
        <v>4419</v>
      </c>
      <c r="O31" s="82">
        <v>4155</v>
      </c>
      <c r="P31" s="82">
        <v>4378</v>
      </c>
      <c r="Q31" s="82">
        <v>3603</v>
      </c>
      <c r="R31" s="82">
        <v>3375</v>
      </c>
      <c r="S31" s="82">
        <v>3580</v>
      </c>
      <c r="T31" s="82">
        <v>2832</v>
      </c>
      <c r="U31" s="82">
        <v>2580</v>
      </c>
      <c r="V31" s="82">
        <v>2759</v>
      </c>
      <c r="W31" s="82">
        <v>1479</v>
      </c>
      <c r="X31" s="82">
        <v>1344</v>
      </c>
      <c r="Y31" s="84">
        <v>1443</v>
      </c>
      <c r="Z31" s="81">
        <v>4432</v>
      </c>
      <c r="AA31" s="82">
        <v>4305</v>
      </c>
      <c r="AB31" s="82">
        <v>4384</v>
      </c>
      <c r="AC31" s="82">
        <v>4072</v>
      </c>
      <c r="AD31" s="82">
        <v>3900</v>
      </c>
      <c r="AE31" s="82">
        <v>4020</v>
      </c>
      <c r="AF31" s="82">
        <v>3634</v>
      </c>
      <c r="AG31" s="82">
        <v>3428</v>
      </c>
      <c r="AH31" s="82">
        <v>3578</v>
      </c>
      <c r="AI31" s="82">
        <v>2396</v>
      </c>
      <c r="AJ31" s="82">
        <v>2232</v>
      </c>
      <c r="AK31" s="84">
        <v>2383</v>
      </c>
    </row>
    <row r="32" spans="1:37">
      <c r="A32" s="80">
        <v>43917</v>
      </c>
      <c r="B32" s="81">
        <v>9203</v>
      </c>
      <c r="C32" s="82">
        <v>8774</v>
      </c>
      <c r="D32" s="82">
        <v>9127</v>
      </c>
      <c r="E32" s="82">
        <v>7983</v>
      </c>
      <c r="F32" s="82">
        <v>7537</v>
      </c>
      <c r="G32" s="82">
        <v>7918</v>
      </c>
      <c r="H32" s="82">
        <v>6729</v>
      </c>
      <c r="I32" s="82">
        <v>6219</v>
      </c>
      <c r="J32" s="82">
        <v>6602</v>
      </c>
      <c r="K32" s="82">
        <v>4031</v>
      </c>
      <c r="L32" s="82">
        <v>3684</v>
      </c>
      <c r="M32" s="84">
        <v>3975</v>
      </c>
      <c r="N32" s="81">
        <v>4600</v>
      </c>
      <c r="O32" s="82">
        <v>4319</v>
      </c>
      <c r="P32" s="82">
        <v>4567</v>
      </c>
      <c r="Q32" s="82">
        <v>3753</v>
      </c>
      <c r="R32" s="82">
        <v>3502</v>
      </c>
      <c r="S32" s="82">
        <v>3736</v>
      </c>
      <c r="T32" s="82">
        <v>2954</v>
      </c>
      <c r="U32" s="82">
        <v>2675</v>
      </c>
      <c r="V32" s="82">
        <v>2884</v>
      </c>
      <c r="W32" s="82">
        <v>1542</v>
      </c>
      <c r="X32" s="82">
        <v>1389</v>
      </c>
      <c r="Y32" s="84">
        <v>1508</v>
      </c>
      <c r="Z32" s="81">
        <v>4603</v>
      </c>
      <c r="AA32" s="82">
        <v>4455</v>
      </c>
      <c r="AB32" s="82">
        <v>4560</v>
      </c>
      <c r="AC32" s="82">
        <v>4230</v>
      </c>
      <c r="AD32" s="82">
        <v>4035</v>
      </c>
      <c r="AE32" s="82">
        <v>4182</v>
      </c>
      <c r="AF32" s="82">
        <v>3775</v>
      </c>
      <c r="AG32" s="82">
        <v>3544</v>
      </c>
      <c r="AH32" s="82">
        <v>3718</v>
      </c>
      <c r="AI32" s="82">
        <v>2489</v>
      </c>
      <c r="AJ32" s="82">
        <v>2295</v>
      </c>
      <c r="AK32" s="84">
        <v>2467</v>
      </c>
    </row>
    <row r="33" spans="1:41">
      <c r="A33" s="80">
        <v>43918</v>
      </c>
      <c r="B33" s="81">
        <v>9539</v>
      </c>
      <c r="C33" s="82">
        <v>9048</v>
      </c>
      <c r="D33" s="82">
        <v>9487</v>
      </c>
      <c r="E33" s="82">
        <v>8267</v>
      </c>
      <c r="F33" s="82">
        <v>7770</v>
      </c>
      <c r="G33" s="82">
        <v>8242</v>
      </c>
      <c r="H33" s="82">
        <v>6956</v>
      </c>
      <c r="I33" s="82">
        <v>6417</v>
      </c>
      <c r="J33" s="82">
        <v>6877</v>
      </c>
      <c r="K33" s="82">
        <v>4175</v>
      </c>
      <c r="L33" s="82">
        <v>3802</v>
      </c>
      <c r="M33" s="84">
        <v>4138</v>
      </c>
      <c r="N33" s="81">
        <v>4778</v>
      </c>
      <c r="O33" s="82">
        <v>4473</v>
      </c>
      <c r="P33" s="82">
        <v>4746</v>
      </c>
      <c r="Q33" s="82">
        <v>3893</v>
      </c>
      <c r="R33" s="82">
        <v>3628</v>
      </c>
      <c r="S33" s="82">
        <v>3886</v>
      </c>
      <c r="T33" s="82">
        <v>3048</v>
      </c>
      <c r="U33" s="82">
        <v>2771</v>
      </c>
      <c r="V33" s="82">
        <v>2998</v>
      </c>
      <c r="W33" s="82">
        <v>1589</v>
      </c>
      <c r="X33" s="82">
        <v>1448</v>
      </c>
      <c r="Y33" s="84">
        <v>1567</v>
      </c>
      <c r="Z33" s="81">
        <v>4761</v>
      </c>
      <c r="AA33" s="82">
        <v>4575</v>
      </c>
      <c r="AB33" s="82">
        <v>4741</v>
      </c>
      <c r="AC33" s="82">
        <v>4374</v>
      </c>
      <c r="AD33" s="82">
        <v>4142</v>
      </c>
      <c r="AE33" s="82">
        <v>4356</v>
      </c>
      <c r="AF33" s="82">
        <v>3908</v>
      </c>
      <c r="AG33" s="82">
        <v>3646</v>
      </c>
      <c r="AH33" s="82">
        <v>3879</v>
      </c>
      <c r="AI33" s="82">
        <v>2586</v>
      </c>
      <c r="AJ33" s="82">
        <v>2354</v>
      </c>
      <c r="AK33" s="84">
        <v>2571</v>
      </c>
    </row>
    <row r="34" spans="1:41">
      <c r="A34" s="80">
        <v>43919</v>
      </c>
      <c r="B34" s="81">
        <v>9859</v>
      </c>
      <c r="C34" s="82">
        <v>9333</v>
      </c>
      <c r="D34" s="82">
        <v>9853</v>
      </c>
      <c r="E34" s="82">
        <v>8538</v>
      </c>
      <c r="F34" s="82">
        <v>8027</v>
      </c>
      <c r="G34" s="82">
        <v>8556</v>
      </c>
      <c r="H34" s="82">
        <v>7183</v>
      </c>
      <c r="I34" s="82">
        <v>6628</v>
      </c>
      <c r="J34" s="82">
        <v>7148</v>
      </c>
      <c r="K34" s="82">
        <v>4320</v>
      </c>
      <c r="L34" s="82">
        <v>3927</v>
      </c>
      <c r="M34" s="84">
        <v>4310</v>
      </c>
      <c r="N34" s="81">
        <v>4930</v>
      </c>
      <c r="O34" s="82">
        <v>4619</v>
      </c>
      <c r="P34" s="82">
        <v>4942</v>
      </c>
      <c r="Q34" s="82">
        <v>4009</v>
      </c>
      <c r="R34" s="82">
        <v>3759</v>
      </c>
      <c r="S34" s="82">
        <v>4048</v>
      </c>
      <c r="T34" s="82">
        <v>3137</v>
      </c>
      <c r="U34" s="82">
        <v>2869</v>
      </c>
      <c r="V34" s="82">
        <v>3131</v>
      </c>
      <c r="W34" s="82">
        <v>1636</v>
      </c>
      <c r="X34" s="82">
        <v>1495</v>
      </c>
      <c r="Y34" s="84">
        <v>1650</v>
      </c>
      <c r="Z34" s="81">
        <v>4929</v>
      </c>
      <c r="AA34" s="82">
        <v>4714</v>
      </c>
      <c r="AB34" s="82">
        <v>4911</v>
      </c>
      <c r="AC34" s="82">
        <v>4529</v>
      </c>
      <c r="AD34" s="82">
        <v>4268</v>
      </c>
      <c r="AE34" s="82">
        <v>4508</v>
      </c>
      <c r="AF34" s="82">
        <v>4046</v>
      </c>
      <c r="AG34" s="82">
        <v>3759</v>
      </c>
      <c r="AH34" s="82">
        <v>4017</v>
      </c>
      <c r="AI34" s="82">
        <v>2684</v>
      </c>
      <c r="AJ34" s="82">
        <v>2432</v>
      </c>
      <c r="AK34" s="84">
        <v>2660</v>
      </c>
    </row>
    <row r="35" spans="1:41">
      <c r="A35" s="80">
        <v>43920</v>
      </c>
      <c r="B35" s="81">
        <v>10186</v>
      </c>
      <c r="C35" s="82">
        <v>9684</v>
      </c>
      <c r="D35" s="82">
        <v>10225</v>
      </c>
      <c r="E35" s="82">
        <v>8817</v>
      </c>
      <c r="F35" s="82">
        <v>8330</v>
      </c>
      <c r="G35" s="82">
        <v>8880</v>
      </c>
      <c r="H35" s="82">
        <v>7408</v>
      </c>
      <c r="I35" s="82">
        <v>6883</v>
      </c>
      <c r="J35" s="82">
        <v>7417</v>
      </c>
      <c r="K35" s="82">
        <v>4444</v>
      </c>
      <c r="L35" s="82">
        <v>4075</v>
      </c>
      <c r="M35" s="84">
        <v>4477</v>
      </c>
      <c r="N35" s="81">
        <v>5094</v>
      </c>
      <c r="O35" s="82">
        <v>4796</v>
      </c>
      <c r="P35" s="82">
        <v>5126</v>
      </c>
      <c r="Q35" s="82">
        <v>4134</v>
      </c>
      <c r="R35" s="82">
        <v>3900</v>
      </c>
      <c r="S35" s="82">
        <v>4205</v>
      </c>
      <c r="T35" s="82">
        <v>3227</v>
      </c>
      <c r="U35" s="82">
        <v>2979</v>
      </c>
      <c r="V35" s="82">
        <v>3250</v>
      </c>
      <c r="W35" s="82">
        <v>1683</v>
      </c>
      <c r="X35" s="82">
        <v>1546</v>
      </c>
      <c r="Y35" s="84">
        <v>1714</v>
      </c>
      <c r="Z35" s="81">
        <v>5092</v>
      </c>
      <c r="AA35" s="82">
        <v>4888</v>
      </c>
      <c r="AB35" s="82">
        <v>5099</v>
      </c>
      <c r="AC35" s="82">
        <v>4683</v>
      </c>
      <c r="AD35" s="82">
        <v>4430</v>
      </c>
      <c r="AE35" s="82">
        <v>4675</v>
      </c>
      <c r="AF35" s="82">
        <v>4181</v>
      </c>
      <c r="AG35" s="82">
        <v>3904</v>
      </c>
      <c r="AH35" s="82">
        <v>4167</v>
      </c>
      <c r="AI35" s="82">
        <v>2761</v>
      </c>
      <c r="AJ35" s="82">
        <v>2529</v>
      </c>
      <c r="AK35" s="84">
        <v>2763</v>
      </c>
    </row>
    <row r="36" spans="1:41">
      <c r="A36" s="80">
        <v>43921</v>
      </c>
      <c r="B36" s="81">
        <v>10501</v>
      </c>
      <c r="C36" s="82">
        <v>9991</v>
      </c>
      <c r="D36" s="82">
        <v>10608</v>
      </c>
      <c r="E36" s="82">
        <v>9083</v>
      </c>
      <c r="F36" s="82">
        <v>8600</v>
      </c>
      <c r="G36" s="82">
        <v>9217</v>
      </c>
      <c r="H36" s="82">
        <v>7631</v>
      </c>
      <c r="I36" s="82">
        <v>7100</v>
      </c>
      <c r="J36" s="82">
        <v>7702</v>
      </c>
      <c r="K36" s="82">
        <v>4581</v>
      </c>
      <c r="L36" s="82">
        <v>4204</v>
      </c>
      <c r="M36" s="84">
        <v>4632</v>
      </c>
      <c r="N36" s="81">
        <v>5252</v>
      </c>
      <c r="O36" s="82">
        <v>4950</v>
      </c>
      <c r="P36" s="82">
        <v>5311</v>
      </c>
      <c r="Q36" s="82">
        <v>4259</v>
      </c>
      <c r="R36" s="82">
        <v>4030</v>
      </c>
      <c r="S36" s="82">
        <v>4357</v>
      </c>
      <c r="T36" s="82">
        <v>3327</v>
      </c>
      <c r="U36" s="82">
        <v>3067</v>
      </c>
      <c r="V36" s="82">
        <v>3369</v>
      </c>
      <c r="W36" s="82">
        <v>1739</v>
      </c>
      <c r="X36" s="82">
        <v>1594</v>
      </c>
      <c r="Y36" s="84">
        <v>1768</v>
      </c>
      <c r="Z36" s="81">
        <v>5249</v>
      </c>
      <c r="AA36" s="82">
        <v>5041</v>
      </c>
      <c r="AB36" s="82">
        <v>5297</v>
      </c>
      <c r="AC36" s="82">
        <v>4824</v>
      </c>
      <c r="AD36" s="82">
        <v>4570</v>
      </c>
      <c r="AE36" s="82">
        <v>4860</v>
      </c>
      <c r="AF36" s="82">
        <v>4304</v>
      </c>
      <c r="AG36" s="82">
        <v>4033</v>
      </c>
      <c r="AH36" s="82">
        <v>4333</v>
      </c>
      <c r="AI36" s="82">
        <v>2842</v>
      </c>
      <c r="AJ36" s="82">
        <v>2610</v>
      </c>
      <c r="AK36" s="84">
        <v>2864</v>
      </c>
    </row>
    <row r="37" spans="1:41">
      <c r="A37" s="85">
        <v>43922</v>
      </c>
      <c r="B37" s="81">
        <v>10852</v>
      </c>
      <c r="C37" s="82">
        <v>10318</v>
      </c>
      <c r="D37" s="86">
        <v>10987</v>
      </c>
      <c r="E37" s="86">
        <v>9393</v>
      </c>
      <c r="F37" s="86">
        <v>8889</v>
      </c>
      <c r="G37" s="82">
        <v>9549</v>
      </c>
      <c r="H37" s="86">
        <v>7891</v>
      </c>
      <c r="I37" s="86">
        <v>7327</v>
      </c>
      <c r="J37" s="82">
        <v>7975</v>
      </c>
      <c r="K37" s="82">
        <v>4737</v>
      </c>
      <c r="L37" s="82">
        <v>4340</v>
      </c>
      <c r="M37" s="86">
        <v>4805</v>
      </c>
      <c r="N37" s="81">
        <v>5421</v>
      </c>
      <c r="O37" s="82">
        <v>5104</v>
      </c>
      <c r="P37" s="86">
        <v>5486</v>
      </c>
      <c r="Q37" s="86">
        <v>4400</v>
      </c>
      <c r="R37" s="86">
        <v>4164</v>
      </c>
      <c r="S37" s="82">
        <v>4501</v>
      </c>
      <c r="T37" s="86">
        <v>3435</v>
      </c>
      <c r="U37" s="86">
        <v>3164</v>
      </c>
      <c r="V37" s="82">
        <v>3478</v>
      </c>
      <c r="W37" s="82">
        <v>1794</v>
      </c>
      <c r="X37" s="82">
        <v>1645</v>
      </c>
      <c r="Y37" s="86">
        <v>1830</v>
      </c>
      <c r="Z37" s="81">
        <v>5431</v>
      </c>
      <c r="AA37" s="82">
        <v>5214</v>
      </c>
      <c r="AB37" s="86">
        <v>5501</v>
      </c>
      <c r="AC37" s="86">
        <v>4993</v>
      </c>
      <c r="AD37" s="86">
        <v>4725</v>
      </c>
      <c r="AE37" s="82">
        <v>5048</v>
      </c>
      <c r="AF37" s="86">
        <v>4456</v>
      </c>
      <c r="AG37" s="86">
        <v>4163</v>
      </c>
      <c r="AH37" s="82">
        <v>4497</v>
      </c>
      <c r="AI37" s="82">
        <v>2943</v>
      </c>
      <c r="AJ37" s="82">
        <v>2695</v>
      </c>
      <c r="AK37" s="84">
        <v>2975</v>
      </c>
    </row>
    <row r="38" spans="1:41">
      <c r="A38" s="85">
        <v>43923</v>
      </c>
      <c r="B38" s="81">
        <v>11245</v>
      </c>
      <c r="C38" s="82">
        <v>10623</v>
      </c>
      <c r="D38" s="86">
        <v>11361</v>
      </c>
      <c r="E38" s="86">
        <v>9738</v>
      </c>
      <c r="F38" s="86">
        <v>9162</v>
      </c>
      <c r="G38" s="82">
        <v>9879</v>
      </c>
      <c r="H38" s="86">
        <v>8176</v>
      </c>
      <c r="I38" s="86">
        <v>7558</v>
      </c>
      <c r="J38" s="82">
        <v>8253</v>
      </c>
      <c r="K38" s="82">
        <v>4913</v>
      </c>
      <c r="L38" s="82">
        <v>4478</v>
      </c>
      <c r="M38" s="86">
        <v>4971</v>
      </c>
      <c r="N38" s="81">
        <v>5613</v>
      </c>
      <c r="O38" s="82">
        <v>5250</v>
      </c>
      <c r="P38" s="86">
        <v>5663</v>
      </c>
      <c r="Q38" s="86">
        <v>4562</v>
      </c>
      <c r="R38" s="86">
        <v>4288</v>
      </c>
      <c r="S38" s="82">
        <v>4652</v>
      </c>
      <c r="T38" s="86">
        <v>3556</v>
      </c>
      <c r="U38" s="86">
        <v>3260</v>
      </c>
      <c r="V38" s="82">
        <v>3599</v>
      </c>
      <c r="W38" s="82">
        <v>1861</v>
      </c>
      <c r="X38" s="82">
        <v>1687</v>
      </c>
      <c r="Y38" s="86">
        <v>1888</v>
      </c>
      <c r="Z38" s="81">
        <v>5632</v>
      </c>
      <c r="AA38" s="82">
        <v>5373</v>
      </c>
      <c r="AB38" s="86">
        <v>5698</v>
      </c>
      <c r="AC38" s="86">
        <v>5176</v>
      </c>
      <c r="AD38" s="86">
        <v>4874</v>
      </c>
      <c r="AE38" s="82">
        <v>5227</v>
      </c>
      <c r="AF38" s="86">
        <v>4620</v>
      </c>
      <c r="AG38" s="86">
        <v>4298</v>
      </c>
      <c r="AH38" s="82">
        <v>4654</v>
      </c>
      <c r="AI38" s="82">
        <v>3052</v>
      </c>
      <c r="AJ38" s="82">
        <v>2791</v>
      </c>
      <c r="AK38" s="84">
        <v>3083</v>
      </c>
    </row>
    <row r="39" spans="1:41">
      <c r="A39" s="85">
        <v>43924</v>
      </c>
      <c r="B39" s="81">
        <v>11587</v>
      </c>
      <c r="C39" s="82">
        <v>10888</v>
      </c>
      <c r="D39" s="86">
        <v>11749</v>
      </c>
      <c r="E39" s="86">
        <v>10037</v>
      </c>
      <c r="F39" s="86">
        <v>9388</v>
      </c>
      <c r="G39" s="82">
        <v>10220</v>
      </c>
      <c r="H39" s="86">
        <v>8430</v>
      </c>
      <c r="I39" s="86">
        <v>7742</v>
      </c>
      <c r="J39" s="82">
        <v>8547</v>
      </c>
      <c r="K39" s="82">
        <v>5067</v>
      </c>
      <c r="L39" s="82">
        <v>4587</v>
      </c>
      <c r="M39" s="86">
        <v>5147</v>
      </c>
      <c r="N39" s="81">
        <v>5787</v>
      </c>
      <c r="O39" s="82">
        <v>5397</v>
      </c>
      <c r="P39" s="86">
        <v>5856</v>
      </c>
      <c r="Q39" s="86">
        <v>4702</v>
      </c>
      <c r="R39" s="86">
        <v>4407</v>
      </c>
      <c r="S39" s="82">
        <v>4817</v>
      </c>
      <c r="T39" s="86">
        <v>3666</v>
      </c>
      <c r="U39" s="86">
        <v>3347</v>
      </c>
      <c r="V39" s="82">
        <v>3733</v>
      </c>
      <c r="W39" s="82">
        <v>1914</v>
      </c>
      <c r="X39" s="82">
        <v>1726</v>
      </c>
      <c r="Y39" s="86">
        <v>1955</v>
      </c>
      <c r="Z39" s="81">
        <v>5800</v>
      </c>
      <c r="AA39" s="82">
        <v>5491</v>
      </c>
      <c r="AB39" s="86">
        <v>5893</v>
      </c>
      <c r="AC39" s="86">
        <v>5335</v>
      </c>
      <c r="AD39" s="86">
        <v>4981</v>
      </c>
      <c r="AE39" s="82">
        <v>5403</v>
      </c>
      <c r="AF39" s="86">
        <v>4764</v>
      </c>
      <c r="AG39" s="86">
        <v>4395</v>
      </c>
      <c r="AH39" s="82">
        <v>4814</v>
      </c>
      <c r="AI39" s="82">
        <v>3153</v>
      </c>
      <c r="AJ39" s="82">
        <v>2861</v>
      </c>
      <c r="AK39" s="84">
        <v>3192</v>
      </c>
    </row>
    <row r="40" spans="1:41">
      <c r="A40" s="85">
        <v>43925</v>
      </c>
      <c r="B40" s="81">
        <v>11937</v>
      </c>
      <c r="C40" s="82">
        <v>11170</v>
      </c>
      <c r="D40" s="87">
        <v>12165</v>
      </c>
      <c r="E40" s="87">
        <v>10342</v>
      </c>
      <c r="F40" s="87">
        <v>9632</v>
      </c>
      <c r="G40" s="82">
        <v>10561</v>
      </c>
      <c r="H40" s="87">
        <v>8679</v>
      </c>
      <c r="I40" s="87">
        <v>7937</v>
      </c>
      <c r="J40" s="82">
        <v>8839</v>
      </c>
      <c r="K40" s="82">
        <v>5227</v>
      </c>
      <c r="L40" s="82">
        <v>4699</v>
      </c>
      <c r="M40" s="87">
        <v>5345</v>
      </c>
      <c r="N40" s="81">
        <v>5966</v>
      </c>
      <c r="O40" s="82">
        <v>5541</v>
      </c>
      <c r="P40" s="87">
        <v>6061</v>
      </c>
      <c r="Q40" s="87">
        <v>4849</v>
      </c>
      <c r="R40" s="87">
        <v>4525</v>
      </c>
      <c r="S40" s="82">
        <v>4968</v>
      </c>
      <c r="T40" s="87">
        <v>3776</v>
      </c>
      <c r="U40" s="87">
        <v>3437</v>
      </c>
      <c r="V40" s="82">
        <v>3851</v>
      </c>
      <c r="W40" s="82">
        <v>1973</v>
      </c>
      <c r="X40" s="82">
        <v>1770</v>
      </c>
      <c r="Y40" s="87">
        <v>2025</v>
      </c>
      <c r="Z40" s="81">
        <v>5971</v>
      </c>
      <c r="AA40" s="82">
        <v>5629</v>
      </c>
      <c r="AB40" s="87">
        <v>6104</v>
      </c>
      <c r="AC40" s="87">
        <v>5493</v>
      </c>
      <c r="AD40" s="87">
        <v>5107</v>
      </c>
      <c r="AE40" s="82">
        <v>5593</v>
      </c>
      <c r="AF40" s="87">
        <v>4903</v>
      </c>
      <c r="AG40" s="87">
        <v>4500</v>
      </c>
      <c r="AH40" s="82">
        <v>4988</v>
      </c>
      <c r="AI40" s="82">
        <v>3254</v>
      </c>
      <c r="AJ40" s="82">
        <v>2929</v>
      </c>
      <c r="AK40" s="88">
        <v>3320</v>
      </c>
    </row>
    <row r="41" spans="1:41">
      <c r="A41" s="85">
        <v>43926</v>
      </c>
      <c r="B41" s="81">
        <v>12273</v>
      </c>
      <c r="C41" s="82">
        <v>11479</v>
      </c>
      <c r="D41" s="86">
        <v>12507</v>
      </c>
      <c r="E41" s="86">
        <v>10621</v>
      </c>
      <c r="F41" s="86">
        <v>9897</v>
      </c>
      <c r="G41" s="82">
        <v>10856</v>
      </c>
      <c r="H41" s="86">
        <v>8923</v>
      </c>
      <c r="I41" s="86">
        <v>8153</v>
      </c>
      <c r="J41" s="82">
        <v>9087</v>
      </c>
      <c r="K41" s="82">
        <v>5374</v>
      </c>
      <c r="L41" s="82">
        <v>4832</v>
      </c>
      <c r="M41" s="86">
        <v>5497</v>
      </c>
      <c r="N41" s="81">
        <v>6132</v>
      </c>
      <c r="O41" s="82">
        <v>5699</v>
      </c>
      <c r="P41" s="86">
        <v>6237</v>
      </c>
      <c r="Q41" s="86">
        <v>4982</v>
      </c>
      <c r="R41" s="86">
        <v>4651</v>
      </c>
      <c r="S41" s="82">
        <v>5115</v>
      </c>
      <c r="T41" s="86">
        <v>3889</v>
      </c>
      <c r="U41" s="86">
        <v>3536</v>
      </c>
      <c r="V41" s="82">
        <v>3972</v>
      </c>
      <c r="W41" s="82">
        <v>2032</v>
      </c>
      <c r="X41" s="82">
        <v>1821</v>
      </c>
      <c r="Y41" s="86">
        <v>2087</v>
      </c>
      <c r="Z41" s="81">
        <v>6141</v>
      </c>
      <c r="AA41" s="82">
        <v>5780</v>
      </c>
      <c r="AB41" s="86">
        <v>6270</v>
      </c>
      <c r="AC41" s="86">
        <v>5639</v>
      </c>
      <c r="AD41" s="86">
        <v>5246</v>
      </c>
      <c r="AE41" s="82">
        <v>5741</v>
      </c>
      <c r="AF41" s="86">
        <v>5034</v>
      </c>
      <c r="AG41" s="86">
        <v>4617</v>
      </c>
      <c r="AH41" s="82">
        <v>5115</v>
      </c>
      <c r="AI41" s="82">
        <v>3342</v>
      </c>
      <c r="AJ41" s="82">
        <v>3011</v>
      </c>
      <c r="AK41" s="84">
        <v>3410</v>
      </c>
    </row>
    <row r="42" spans="1:41">
      <c r="A42" s="85">
        <v>43927</v>
      </c>
      <c r="B42" s="81">
        <v>12598</v>
      </c>
      <c r="C42" s="82">
        <v>11771</v>
      </c>
      <c r="D42" s="86">
        <v>12885</v>
      </c>
      <c r="E42" s="86">
        <v>10911</v>
      </c>
      <c r="F42" s="86">
        <v>10132</v>
      </c>
      <c r="G42" s="82">
        <v>11192</v>
      </c>
      <c r="H42" s="86">
        <v>9159</v>
      </c>
      <c r="I42" s="86">
        <v>8345</v>
      </c>
      <c r="J42" s="82">
        <v>9368</v>
      </c>
      <c r="K42" s="82">
        <v>5510</v>
      </c>
      <c r="L42" s="82">
        <v>4944</v>
      </c>
      <c r="M42" s="84">
        <v>5676</v>
      </c>
      <c r="N42" s="82">
        <v>6294</v>
      </c>
      <c r="O42" s="82">
        <v>5857</v>
      </c>
      <c r="P42" s="86">
        <v>6438</v>
      </c>
      <c r="Q42" s="86">
        <v>5118</v>
      </c>
      <c r="R42" s="86">
        <v>4771</v>
      </c>
      <c r="S42" s="82">
        <v>5285</v>
      </c>
      <c r="T42" s="86">
        <v>3987</v>
      </c>
      <c r="U42" s="86">
        <v>3627</v>
      </c>
      <c r="V42" s="82">
        <v>4103</v>
      </c>
      <c r="W42" s="82">
        <v>2077</v>
      </c>
      <c r="X42" s="82">
        <v>1864</v>
      </c>
      <c r="Y42" s="84">
        <v>2166</v>
      </c>
      <c r="Z42" s="82">
        <v>6304</v>
      </c>
      <c r="AA42" s="82">
        <v>5914</v>
      </c>
      <c r="AB42" s="86">
        <v>6447</v>
      </c>
      <c r="AC42" s="86">
        <v>5793</v>
      </c>
      <c r="AD42" s="86">
        <v>5361</v>
      </c>
      <c r="AE42" s="82">
        <v>5907</v>
      </c>
      <c r="AF42" s="86">
        <v>5172</v>
      </c>
      <c r="AG42" s="86">
        <v>4718</v>
      </c>
      <c r="AH42" s="82">
        <v>5265</v>
      </c>
      <c r="AI42" s="82">
        <v>3433</v>
      </c>
      <c r="AJ42" s="82">
        <v>3080</v>
      </c>
      <c r="AK42" s="84">
        <v>3510</v>
      </c>
    </row>
    <row r="43" spans="1:41">
      <c r="A43" s="85">
        <v>43928</v>
      </c>
      <c r="B43" s="81">
        <v>12919</v>
      </c>
      <c r="C43" s="82">
        <v>12098</v>
      </c>
      <c r="D43" s="86">
        <v>13269</v>
      </c>
      <c r="E43" s="86">
        <v>11184</v>
      </c>
      <c r="F43" s="86">
        <v>10400</v>
      </c>
      <c r="G43" s="82">
        <v>11519</v>
      </c>
      <c r="H43" s="86">
        <v>9386</v>
      </c>
      <c r="I43" s="86">
        <v>8570</v>
      </c>
      <c r="J43" s="82">
        <v>9635</v>
      </c>
      <c r="K43" s="82">
        <v>5631</v>
      </c>
      <c r="L43" s="82">
        <v>5079</v>
      </c>
      <c r="M43" s="84">
        <v>5833</v>
      </c>
      <c r="N43" s="82">
        <v>6457</v>
      </c>
      <c r="O43" s="82">
        <v>6018</v>
      </c>
      <c r="P43" s="86">
        <v>6639</v>
      </c>
      <c r="Q43" s="86">
        <v>5246</v>
      </c>
      <c r="R43" s="86">
        <v>4895</v>
      </c>
      <c r="S43" s="82">
        <v>5448</v>
      </c>
      <c r="T43" s="86">
        <v>4086</v>
      </c>
      <c r="U43" s="86">
        <v>3726</v>
      </c>
      <c r="V43" s="82">
        <v>4229</v>
      </c>
      <c r="W43" s="82">
        <v>2122</v>
      </c>
      <c r="X43" s="82">
        <v>1918</v>
      </c>
      <c r="Y43" s="84">
        <v>2234</v>
      </c>
      <c r="Z43" s="82">
        <v>6462</v>
      </c>
      <c r="AA43" s="82">
        <v>6080</v>
      </c>
      <c r="AB43" s="86">
        <v>6630</v>
      </c>
      <c r="AC43" s="86">
        <v>5938</v>
      </c>
      <c r="AD43" s="86">
        <v>5505</v>
      </c>
      <c r="AE43" s="82">
        <v>6071</v>
      </c>
      <c r="AF43" s="86">
        <v>5300</v>
      </c>
      <c r="AG43" s="86">
        <v>4844</v>
      </c>
      <c r="AH43" s="82">
        <v>5406</v>
      </c>
      <c r="AI43" s="82">
        <v>3509</v>
      </c>
      <c r="AJ43" s="82">
        <v>3161</v>
      </c>
      <c r="AK43" s="84">
        <v>3599</v>
      </c>
    </row>
    <row r="44" spans="1:41">
      <c r="A44" s="85">
        <v>43929</v>
      </c>
      <c r="B44" s="82">
        <v>13217</v>
      </c>
      <c r="C44" s="82">
        <v>12429</v>
      </c>
      <c r="D44" s="86">
        <v>13660</v>
      </c>
      <c r="E44" s="86">
        <v>11441</v>
      </c>
      <c r="F44" s="86">
        <v>10676</v>
      </c>
      <c r="G44" s="82">
        <v>11862</v>
      </c>
      <c r="H44" s="86">
        <v>9600</v>
      </c>
      <c r="I44" s="86">
        <v>8802</v>
      </c>
      <c r="J44" s="82">
        <v>9924</v>
      </c>
      <c r="K44" s="82">
        <v>5747</v>
      </c>
      <c r="L44" s="82">
        <v>5216</v>
      </c>
      <c r="M44" s="84">
        <v>5999</v>
      </c>
      <c r="N44" s="82">
        <v>6594</v>
      </c>
      <c r="O44" s="82">
        <v>6194</v>
      </c>
      <c r="P44" s="86">
        <v>6840</v>
      </c>
      <c r="Q44" s="86">
        <v>5355</v>
      </c>
      <c r="R44" s="86">
        <v>5034</v>
      </c>
      <c r="S44" s="82">
        <v>5611</v>
      </c>
      <c r="T44" s="86">
        <v>4174</v>
      </c>
      <c r="U44" s="86">
        <v>3838</v>
      </c>
      <c r="V44" s="82">
        <v>4358</v>
      </c>
      <c r="W44" s="82">
        <v>2161</v>
      </c>
      <c r="X44" s="82">
        <v>1968</v>
      </c>
      <c r="Y44" s="84">
        <v>2302</v>
      </c>
      <c r="Z44" s="82">
        <v>6623</v>
      </c>
      <c r="AA44" s="82">
        <v>6235</v>
      </c>
      <c r="AB44" s="86">
        <v>6820</v>
      </c>
      <c r="AC44" s="86">
        <v>6086</v>
      </c>
      <c r="AD44" s="86">
        <v>5642</v>
      </c>
      <c r="AE44" s="82">
        <v>6251</v>
      </c>
      <c r="AF44" s="86">
        <v>5426</v>
      </c>
      <c r="AG44" s="86">
        <v>4964</v>
      </c>
      <c r="AH44" s="82">
        <v>5566</v>
      </c>
      <c r="AI44" s="82">
        <v>3586</v>
      </c>
      <c r="AJ44" s="82">
        <v>3248</v>
      </c>
      <c r="AK44" s="84">
        <v>3697</v>
      </c>
    </row>
    <row r="45" spans="1:41">
      <c r="A45" s="85">
        <v>43930</v>
      </c>
      <c r="B45" s="82">
        <v>13528</v>
      </c>
      <c r="C45" s="82">
        <v>12716</v>
      </c>
      <c r="D45" s="86">
        <v>14040</v>
      </c>
      <c r="E45" s="86">
        <v>11720</v>
      </c>
      <c r="F45" s="86">
        <v>10921</v>
      </c>
      <c r="G45" s="82">
        <v>12182</v>
      </c>
      <c r="H45" s="86">
        <v>9829</v>
      </c>
      <c r="I45" s="86">
        <v>9002</v>
      </c>
      <c r="J45" s="82">
        <v>10188</v>
      </c>
      <c r="K45" s="82">
        <v>5883</v>
      </c>
      <c r="L45" s="82">
        <v>5331</v>
      </c>
      <c r="M45" s="84">
        <v>6158</v>
      </c>
      <c r="N45" s="82">
        <v>6749</v>
      </c>
      <c r="O45" s="82">
        <v>6343</v>
      </c>
      <c r="P45" s="86">
        <v>7029</v>
      </c>
      <c r="Q45" s="86">
        <v>5488</v>
      </c>
      <c r="R45" s="86">
        <v>5154</v>
      </c>
      <c r="S45" s="82">
        <v>5756</v>
      </c>
      <c r="T45" s="86">
        <v>4277</v>
      </c>
      <c r="U45" s="86">
        <v>3929</v>
      </c>
      <c r="V45" s="82">
        <v>4467</v>
      </c>
      <c r="W45" s="82">
        <v>2215</v>
      </c>
      <c r="X45" s="82">
        <v>2018</v>
      </c>
      <c r="Y45" s="84">
        <v>2356</v>
      </c>
      <c r="Z45" s="82">
        <v>6779</v>
      </c>
      <c r="AA45" s="82">
        <v>6373</v>
      </c>
      <c r="AB45" s="86">
        <v>7011</v>
      </c>
      <c r="AC45" s="86">
        <v>6232</v>
      </c>
      <c r="AD45" s="86">
        <v>5767</v>
      </c>
      <c r="AE45" s="82">
        <v>6426</v>
      </c>
      <c r="AF45" s="86">
        <v>5552</v>
      </c>
      <c r="AG45" s="86">
        <v>5073</v>
      </c>
      <c r="AH45" s="82">
        <v>5721</v>
      </c>
      <c r="AI45" s="82">
        <v>3668</v>
      </c>
      <c r="AJ45" s="82">
        <v>3313</v>
      </c>
      <c r="AK45" s="84">
        <v>3802</v>
      </c>
    </row>
    <row r="46" spans="1:41">
      <c r="A46" s="85">
        <v>43931</v>
      </c>
      <c r="B46" s="82">
        <v>13845</v>
      </c>
      <c r="C46" s="82">
        <v>13039</v>
      </c>
      <c r="D46" s="86">
        <v>14400</v>
      </c>
      <c r="E46" s="86">
        <v>11977</v>
      </c>
      <c r="F46" s="86">
        <v>11194</v>
      </c>
      <c r="G46" s="82">
        <v>12485</v>
      </c>
      <c r="H46" s="86">
        <v>10032</v>
      </c>
      <c r="I46" s="86">
        <v>9229</v>
      </c>
      <c r="J46" s="82">
        <v>10440</v>
      </c>
      <c r="K46" s="82">
        <v>6002</v>
      </c>
      <c r="L46" s="82">
        <v>5451</v>
      </c>
      <c r="M46" s="84">
        <v>6317</v>
      </c>
      <c r="N46" s="82">
        <v>6914</v>
      </c>
      <c r="O46" s="82">
        <v>6494</v>
      </c>
      <c r="P46" s="86">
        <v>7200</v>
      </c>
      <c r="Q46" s="86">
        <v>5613</v>
      </c>
      <c r="R46" s="86">
        <v>5273</v>
      </c>
      <c r="S46" s="82">
        <v>5891</v>
      </c>
      <c r="T46" s="86">
        <v>4364</v>
      </c>
      <c r="U46" s="86">
        <v>4020</v>
      </c>
      <c r="V46" s="82">
        <v>4569</v>
      </c>
      <c r="W46" s="82">
        <v>2261</v>
      </c>
      <c r="X46" s="82">
        <v>2054</v>
      </c>
      <c r="Y46" s="84">
        <v>2413</v>
      </c>
      <c r="Z46" s="82">
        <v>6931</v>
      </c>
      <c r="AA46" s="82">
        <v>6545</v>
      </c>
      <c r="AB46" s="86">
        <v>7200</v>
      </c>
      <c r="AC46" s="86">
        <v>6364</v>
      </c>
      <c r="AD46" s="86">
        <v>5921</v>
      </c>
      <c r="AE46" s="82">
        <v>6594</v>
      </c>
      <c r="AF46" s="86">
        <v>5668</v>
      </c>
      <c r="AG46" s="86">
        <v>5209</v>
      </c>
      <c r="AH46" s="82">
        <v>5871</v>
      </c>
      <c r="AI46" s="82">
        <v>3741</v>
      </c>
      <c r="AJ46" s="82">
        <v>3397</v>
      </c>
      <c r="AK46" s="84">
        <v>3904</v>
      </c>
    </row>
    <row r="47" spans="1:41">
      <c r="A47" s="85">
        <v>43932</v>
      </c>
      <c r="B47" s="82">
        <v>14174</v>
      </c>
      <c r="C47" s="82">
        <v>13341</v>
      </c>
      <c r="D47" s="86">
        <v>14743</v>
      </c>
      <c r="E47" s="86">
        <v>12262</v>
      </c>
      <c r="F47" s="86">
        <v>11455</v>
      </c>
      <c r="G47" s="82">
        <v>12793</v>
      </c>
      <c r="H47" s="86">
        <v>10267</v>
      </c>
      <c r="I47" s="86">
        <v>9439</v>
      </c>
      <c r="J47" s="82">
        <v>10706</v>
      </c>
      <c r="K47" s="82">
        <v>6144</v>
      </c>
      <c r="L47" s="82">
        <v>5572</v>
      </c>
      <c r="M47" s="84">
        <v>6475</v>
      </c>
      <c r="N47" s="82">
        <v>7077</v>
      </c>
      <c r="O47" s="82">
        <v>6642</v>
      </c>
      <c r="P47" s="86">
        <v>7367</v>
      </c>
      <c r="Q47" s="86">
        <v>5746</v>
      </c>
      <c r="R47" s="86">
        <v>5394</v>
      </c>
      <c r="S47" s="82">
        <v>6035</v>
      </c>
      <c r="T47" s="86">
        <v>4465</v>
      </c>
      <c r="U47" s="86">
        <v>4109</v>
      </c>
      <c r="V47" s="82">
        <v>4682</v>
      </c>
      <c r="W47" s="82">
        <v>2315</v>
      </c>
      <c r="X47" s="82">
        <v>2099</v>
      </c>
      <c r="Y47" s="84">
        <v>2469</v>
      </c>
      <c r="Z47" s="82">
        <v>7097</v>
      </c>
      <c r="AA47" s="82">
        <v>6699</v>
      </c>
      <c r="AB47" s="86">
        <v>7376</v>
      </c>
      <c r="AC47" s="86">
        <v>6516</v>
      </c>
      <c r="AD47" s="86">
        <v>6061</v>
      </c>
      <c r="AE47" s="82">
        <v>6758</v>
      </c>
      <c r="AF47" s="86">
        <v>5802</v>
      </c>
      <c r="AG47" s="86">
        <v>5330</v>
      </c>
      <c r="AH47" s="82">
        <v>6024</v>
      </c>
      <c r="AI47" s="82">
        <v>3829</v>
      </c>
      <c r="AJ47" s="82">
        <v>3473</v>
      </c>
      <c r="AK47" s="84">
        <v>4006</v>
      </c>
    </row>
    <row r="48" spans="1:41">
      <c r="A48" s="85">
        <v>43933</v>
      </c>
      <c r="B48" s="82">
        <v>14517</v>
      </c>
      <c r="C48" s="82">
        <v>13638</v>
      </c>
      <c r="D48" s="82">
        <v>15117</v>
      </c>
      <c r="E48" s="82">
        <v>12556</v>
      </c>
      <c r="F48" s="82">
        <v>11715</v>
      </c>
      <c r="G48" s="82">
        <v>13124</v>
      </c>
      <c r="H48" s="82">
        <v>10518</v>
      </c>
      <c r="I48" s="82">
        <v>9653</v>
      </c>
      <c r="J48" s="82">
        <v>10991</v>
      </c>
      <c r="K48" s="82">
        <v>6289</v>
      </c>
      <c r="L48" s="82">
        <v>5699</v>
      </c>
      <c r="M48" s="84">
        <v>6644</v>
      </c>
      <c r="N48" s="82">
        <v>7257</v>
      </c>
      <c r="O48" s="82">
        <v>6783</v>
      </c>
      <c r="P48" s="82">
        <v>7542</v>
      </c>
      <c r="Q48" s="82">
        <v>5893</v>
      </c>
      <c r="R48" s="82">
        <v>5513</v>
      </c>
      <c r="S48" s="82">
        <v>6179</v>
      </c>
      <c r="T48" s="82">
        <v>4585</v>
      </c>
      <c r="U48" s="82">
        <v>4196</v>
      </c>
      <c r="V48" s="82">
        <v>4806</v>
      </c>
      <c r="W48" s="82">
        <v>2382</v>
      </c>
      <c r="X48" s="82">
        <v>2144</v>
      </c>
      <c r="Y48" s="84">
        <v>2533</v>
      </c>
      <c r="Z48" s="82">
        <v>7260</v>
      </c>
      <c r="AA48" s="82">
        <v>6855</v>
      </c>
      <c r="AB48" s="82">
        <v>7575</v>
      </c>
      <c r="AC48" s="82">
        <v>6663</v>
      </c>
      <c r="AD48" s="82">
        <v>6202</v>
      </c>
      <c r="AE48" s="82">
        <v>6945</v>
      </c>
      <c r="AF48" s="82">
        <v>5933</v>
      </c>
      <c r="AG48" s="82">
        <v>5457</v>
      </c>
      <c r="AH48" s="82">
        <v>6185</v>
      </c>
      <c r="AI48" s="82">
        <v>3907</v>
      </c>
      <c r="AJ48" s="82">
        <v>3555</v>
      </c>
      <c r="AK48" s="84">
        <v>4111</v>
      </c>
      <c r="AL48" s="82"/>
      <c r="AM48" s="82"/>
      <c r="AN48" s="82"/>
      <c r="AO48" s="82"/>
    </row>
    <row r="49" spans="1:41">
      <c r="A49" s="85">
        <v>43934</v>
      </c>
      <c r="B49" s="82">
        <v>14854</v>
      </c>
      <c r="C49" s="82">
        <v>13931</v>
      </c>
      <c r="D49" s="82">
        <v>15484</v>
      </c>
      <c r="E49" s="82">
        <v>12846</v>
      </c>
      <c r="F49" s="82">
        <v>11955</v>
      </c>
      <c r="G49" s="82">
        <v>13437</v>
      </c>
      <c r="H49" s="82">
        <v>10764</v>
      </c>
      <c r="I49" s="82">
        <v>9856</v>
      </c>
      <c r="J49" s="82">
        <v>11259</v>
      </c>
      <c r="K49" s="82">
        <v>6436</v>
      </c>
      <c r="L49" s="82">
        <v>5821</v>
      </c>
      <c r="M49" s="84">
        <v>6801</v>
      </c>
      <c r="N49" s="82">
        <v>7411</v>
      </c>
      <c r="O49" s="82">
        <v>6932</v>
      </c>
      <c r="P49" s="82">
        <v>7724</v>
      </c>
      <c r="Q49" s="82">
        <v>6012</v>
      </c>
      <c r="R49" s="82">
        <v>5625</v>
      </c>
      <c r="S49" s="82">
        <v>6322</v>
      </c>
      <c r="T49" s="82">
        <v>4675</v>
      </c>
      <c r="U49" s="82">
        <v>4280</v>
      </c>
      <c r="V49" s="82">
        <v>4923</v>
      </c>
      <c r="W49" s="82">
        <v>2426</v>
      </c>
      <c r="X49" s="82">
        <v>2190</v>
      </c>
      <c r="Y49" s="84">
        <v>2588</v>
      </c>
      <c r="Z49" s="82">
        <v>7443</v>
      </c>
      <c r="AA49" s="82">
        <v>6999</v>
      </c>
      <c r="AB49" s="82">
        <v>7760</v>
      </c>
      <c r="AC49" s="82">
        <v>6834</v>
      </c>
      <c r="AD49" s="82">
        <v>6330</v>
      </c>
      <c r="AE49" s="82">
        <v>7115</v>
      </c>
      <c r="AF49" s="82">
        <v>6089</v>
      </c>
      <c r="AG49" s="82">
        <v>5576</v>
      </c>
      <c r="AH49" s="82">
        <v>6336</v>
      </c>
      <c r="AI49" s="82">
        <v>4010</v>
      </c>
      <c r="AJ49" s="82">
        <v>3631</v>
      </c>
      <c r="AK49" s="84">
        <v>4213</v>
      </c>
      <c r="AL49" s="82"/>
      <c r="AM49" s="82"/>
      <c r="AN49" s="82"/>
      <c r="AO49" s="82"/>
    </row>
    <row r="50" spans="1:41">
      <c r="A50" s="85">
        <v>43935</v>
      </c>
      <c r="B50" s="82">
        <v>15171</v>
      </c>
      <c r="C50" s="82">
        <v>14235</v>
      </c>
      <c r="D50" s="82">
        <v>15827</v>
      </c>
      <c r="E50" s="82">
        <v>13119</v>
      </c>
      <c r="F50" s="82">
        <v>12230</v>
      </c>
      <c r="G50" s="82">
        <v>13747</v>
      </c>
      <c r="H50" s="82">
        <v>10987</v>
      </c>
      <c r="I50" s="82">
        <v>10092</v>
      </c>
      <c r="J50" s="82">
        <v>11519</v>
      </c>
      <c r="K50" s="82">
        <v>6581</v>
      </c>
      <c r="L50" s="82">
        <v>5970</v>
      </c>
      <c r="M50" s="84">
        <v>6941</v>
      </c>
      <c r="N50" s="82">
        <v>7565</v>
      </c>
      <c r="O50" s="82">
        <v>7077</v>
      </c>
      <c r="P50" s="82">
        <v>7902</v>
      </c>
      <c r="Q50" s="82">
        <v>6136</v>
      </c>
      <c r="R50" s="82">
        <v>5750</v>
      </c>
      <c r="S50" s="82">
        <v>6477</v>
      </c>
      <c r="T50" s="82">
        <v>4770</v>
      </c>
      <c r="U50" s="82">
        <v>4381</v>
      </c>
      <c r="V50" s="82">
        <v>5048</v>
      </c>
      <c r="W50" s="82">
        <v>2481</v>
      </c>
      <c r="X50" s="82">
        <v>2242</v>
      </c>
      <c r="Y50" s="84">
        <v>2646</v>
      </c>
      <c r="Z50" s="82">
        <v>7606</v>
      </c>
      <c r="AA50" s="82">
        <v>7158</v>
      </c>
      <c r="AB50" s="82">
        <v>7925</v>
      </c>
      <c r="AC50" s="82">
        <v>6983</v>
      </c>
      <c r="AD50" s="82">
        <v>6480</v>
      </c>
      <c r="AE50" s="82">
        <v>7270</v>
      </c>
      <c r="AF50" s="82">
        <v>6217</v>
      </c>
      <c r="AG50" s="82">
        <v>5711</v>
      </c>
      <c r="AH50" s="82">
        <v>6471</v>
      </c>
      <c r="AI50" s="82">
        <v>4100</v>
      </c>
      <c r="AJ50" s="82">
        <v>3728</v>
      </c>
      <c r="AK50" s="84">
        <v>4295</v>
      </c>
      <c r="AL50" s="82"/>
      <c r="AM50" s="82"/>
      <c r="AN50" s="82"/>
      <c r="AO50" s="82"/>
    </row>
    <row r="51" spans="1:41">
      <c r="A51" s="85">
        <v>43936</v>
      </c>
      <c r="B51" s="82">
        <v>15508</v>
      </c>
      <c r="C51" s="82">
        <v>14552</v>
      </c>
      <c r="D51" s="82">
        <v>16168</v>
      </c>
      <c r="E51" s="82">
        <v>13413</v>
      </c>
      <c r="F51" s="82">
        <v>12501</v>
      </c>
      <c r="G51" s="82">
        <v>14041</v>
      </c>
      <c r="H51" s="82">
        <v>11246</v>
      </c>
      <c r="I51" s="82">
        <v>10327</v>
      </c>
      <c r="J51" s="82">
        <v>11767</v>
      </c>
      <c r="K51" s="82">
        <v>6732</v>
      </c>
      <c r="L51" s="82">
        <v>6105</v>
      </c>
      <c r="M51" s="84">
        <v>7098</v>
      </c>
      <c r="N51" s="82">
        <v>7725</v>
      </c>
      <c r="O51" s="82">
        <v>7230</v>
      </c>
      <c r="P51" s="82">
        <v>8065</v>
      </c>
      <c r="Q51" s="82">
        <v>6271</v>
      </c>
      <c r="R51" s="82">
        <v>5867</v>
      </c>
      <c r="S51" s="82">
        <v>6600</v>
      </c>
      <c r="T51" s="82">
        <v>4885</v>
      </c>
      <c r="U51" s="82">
        <v>4473</v>
      </c>
      <c r="V51" s="82">
        <v>5150</v>
      </c>
      <c r="W51" s="82">
        <v>2536</v>
      </c>
      <c r="X51" s="82">
        <v>2288</v>
      </c>
      <c r="Y51" s="84">
        <v>2699</v>
      </c>
      <c r="Z51" s="82">
        <v>7783</v>
      </c>
      <c r="AA51" s="82">
        <v>7322</v>
      </c>
      <c r="AB51" s="82">
        <v>8103</v>
      </c>
      <c r="AC51" s="82">
        <v>7142</v>
      </c>
      <c r="AD51" s="82">
        <v>6634</v>
      </c>
      <c r="AE51" s="82">
        <v>7441</v>
      </c>
      <c r="AF51" s="82">
        <v>6361</v>
      </c>
      <c r="AG51" s="82">
        <v>5854</v>
      </c>
      <c r="AH51" s="82">
        <v>6617</v>
      </c>
      <c r="AI51" s="82">
        <v>4196</v>
      </c>
      <c r="AJ51" s="82">
        <v>3817</v>
      </c>
      <c r="AK51" s="84">
        <v>4399</v>
      </c>
      <c r="AL51" s="82"/>
      <c r="AM51" s="82"/>
      <c r="AN51" s="82"/>
      <c r="AO51" s="82"/>
    </row>
    <row r="52" spans="1:41">
      <c r="A52" s="85">
        <v>43937</v>
      </c>
      <c r="B52" s="82">
        <v>15826</v>
      </c>
      <c r="C52" s="82">
        <v>14870</v>
      </c>
      <c r="D52" s="82">
        <v>16515</v>
      </c>
      <c r="E52" s="82">
        <v>13687</v>
      </c>
      <c r="F52" s="82">
        <v>12762</v>
      </c>
      <c r="G52" s="82">
        <v>14340</v>
      </c>
      <c r="H52" s="82">
        <v>11479</v>
      </c>
      <c r="I52" s="82">
        <v>10551</v>
      </c>
      <c r="J52" s="82">
        <v>12017</v>
      </c>
      <c r="K52" s="82">
        <v>6875</v>
      </c>
      <c r="L52" s="82">
        <v>6238</v>
      </c>
      <c r="M52" s="84">
        <v>7241</v>
      </c>
      <c r="N52" s="82">
        <v>7876</v>
      </c>
      <c r="O52" s="82">
        <v>7377</v>
      </c>
      <c r="P52" s="82">
        <v>8236</v>
      </c>
      <c r="Q52" s="82">
        <v>6392</v>
      </c>
      <c r="R52" s="82">
        <v>5977</v>
      </c>
      <c r="S52" s="82">
        <v>6740</v>
      </c>
      <c r="T52" s="82">
        <v>4981</v>
      </c>
      <c r="U52" s="82">
        <v>4558</v>
      </c>
      <c r="V52" s="82">
        <v>5258</v>
      </c>
      <c r="W52" s="82">
        <v>2583</v>
      </c>
      <c r="X52" s="82">
        <v>2331</v>
      </c>
      <c r="Y52" s="84">
        <v>2756</v>
      </c>
      <c r="Z52" s="82">
        <v>7950</v>
      </c>
      <c r="AA52" s="82">
        <v>7493</v>
      </c>
      <c r="AB52" s="82">
        <v>8279</v>
      </c>
      <c r="AC52" s="82">
        <v>7295</v>
      </c>
      <c r="AD52" s="82">
        <v>6785</v>
      </c>
      <c r="AE52" s="82">
        <v>7600</v>
      </c>
      <c r="AF52" s="82">
        <v>6498</v>
      </c>
      <c r="AG52" s="82">
        <v>5993</v>
      </c>
      <c r="AH52" s="82">
        <v>6759</v>
      </c>
      <c r="AI52" s="82">
        <v>4292</v>
      </c>
      <c r="AJ52" s="82">
        <v>3907</v>
      </c>
      <c r="AK52" s="84">
        <v>4485</v>
      </c>
      <c r="AL52" s="82"/>
      <c r="AM52" s="82"/>
      <c r="AN52" s="82"/>
      <c r="AO52" s="82"/>
    </row>
    <row r="53" spans="1:41">
      <c r="A53" s="85">
        <v>43938</v>
      </c>
      <c r="B53" s="82">
        <v>16149</v>
      </c>
      <c r="C53" s="82">
        <v>15189</v>
      </c>
      <c r="D53" s="82">
        <v>16868</v>
      </c>
      <c r="E53" s="82">
        <v>13957</v>
      </c>
      <c r="F53" s="82">
        <v>13029</v>
      </c>
      <c r="G53" s="82">
        <v>14650</v>
      </c>
      <c r="H53" s="82">
        <v>11703</v>
      </c>
      <c r="I53" s="82">
        <v>10773</v>
      </c>
      <c r="J53" s="82">
        <v>12282</v>
      </c>
      <c r="K53" s="82">
        <v>7004</v>
      </c>
      <c r="L53" s="82">
        <v>6361</v>
      </c>
      <c r="M53" s="84">
        <v>7397</v>
      </c>
      <c r="N53" s="82">
        <v>8038</v>
      </c>
      <c r="O53" s="82">
        <v>7534</v>
      </c>
      <c r="P53" s="82">
        <v>8398</v>
      </c>
      <c r="Q53" s="82">
        <v>6517</v>
      </c>
      <c r="R53" s="82">
        <v>6105</v>
      </c>
      <c r="S53" s="82">
        <v>6875</v>
      </c>
      <c r="T53" s="82">
        <v>5083</v>
      </c>
      <c r="U53" s="82">
        <v>4654</v>
      </c>
      <c r="V53" s="82">
        <v>5366</v>
      </c>
      <c r="W53" s="82">
        <v>2633</v>
      </c>
      <c r="X53" s="82">
        <v>2378</v>
      </c>
      <c r="Y53" s="84">
        <v>2807</v>
      </c>
      <c r="Z53" s="82">
        <v>8111</v>
      </c>
      <c r="AA53" s="82">
        <v>7655</v>
      </c>
      <c r="AB53" s="82">
        <v>8470</v>
      </c>
      <c r="AC53" s="82">
        <v>7440</v>
      </c>
      <c r="AD53" s="82">
        <v>6924</v>
      </c>
      <c r="AE53" s="82">
        <v>7775</v>
      </c>
      <c r="AF53" s="82">
        <v>6620</v>
      </c>
      <c r="AG53" s="82">
        <v>6119</v>
      </c>
      <c r="AH53" s="82">
        <v>6916</v>
      </c>
      <c r="AI53" s="82">
        <v>4371</v>
      </c>
      <c r="AJ53" s="82">
        <v>3983</v>
      </c>
      <c r="AK53" s="84">
        <v>4590</v>
      </c>
      <c r="AL53" s="82"/>
      <c r="AM53" s="82"/>
      <c r="AN53" s="82"/>
      <c r="AO53" s="82"/>
    </row>
    <row r="54" spans="1:41">
      <c r="A54" s="85">
        <v>43939</v>
      </c>
      <c r="B54" s="82">
        <v>16453</v>
      </c>
      <c r="C54" s="82">
        <v>15460</v>
      </c>
      <c r="D54" s="82">
        <v>17194</v>
      </c>
      <c r="E54" s="82">
        <v>14222</v>
      </c>
      <c r="F54" s="82">
        <v>13276</v>
      </c>
      <c r="G54" s="82">
        <v>14937</v>
      </c>
      <c r="H54" s="82">
        <v>11933</v>
      </c>
      <c r="I54" s="82">
        <v>10962</v>
      </c>
      <c r="J54" s="82">
        <v>12520</v>
      </c>
      <c r="K54" s="82">
        <v>7138</v>
      </c>
      <c r="L54" s="82">
        <v>6475</v>
      </c>
      <c r="M54" s="84">
        <v>7538</v>
      </c>
      <c r="N54" s="82">
        <v>8187</v>
      </c>
      <c r="O54" s="82">
        <v>7674</v>
      </c>
      <c r="P54" s="82">
        <v>8557</v>
      </c>
      <c r="Q54" s="82">
        <v>6643</v>
      </c>
      <c r="R54" s="82">
        <v>6230</v>
      </c>
      <c r="S54" s="82">
        <v>7007</v>
      </c>
      <c r="T54" s="82">
        <v>5190</v>
      </c>
      <c r="U54" s="82">
        <v>4744</v>
      </c>
      <c r="V54" s="82">
        <v>5467</v>
      </c>
      <c r="W54" s="82">
        <v>2689</v>
      </c>
      <c r="X54" s="82">
        <v>2422</v>
      </c>
      <c r="Y54" s="84">
        <v>2862</v>
      </c>
      <c r="Z54" s="82">
        <v>8266</v>
      </c>
      <c r="AA54" s="82">
        <v>7786</v>
      </c>
      <c r="AB54" s="82">
        <v>8637</v>
      </c>
      <c r="AC54" s="82">
        <v>7579</v>
      </c>
      <c r="AD54" s="82">
        <v>7046</v>
      </c>
      <c r="AE54" s="82">
        <v>7930</v>
      </c>
      <c r="AF54" s="82">
        <v>6743</v>
      </c>
      <c r="AG54" s="82">
        <v>6218</v>
      </c>
      <c r="AH54" s="82">
        <v>7053</v>
      </c>
      <c r="AI54" s="82">
        <v>4449</v>
      </c>
      <c r="AJ54" s="82">
        <v>4053</v>
      </c>
      <c r="AK54" s="84">
        <v>4676</v>
      </c>
      <c r="AL54" s="82"/>
      <c r="AM54" s="82"/>
      <c r="AN54" s="82"/>
      <c r="AO54" s="82"/>
    </row>
    <row r="55" spans="1:41">
      <c r="A55" s="85">
        <v>43940</v>
      </c>
      <c r="B55" s="82">
        <v>16772</v>
      </c>
      <c r="C55" s="82">
        <v>15748</v>
      </c>
      <c r="D55" s="82">
        <v>17502</v>
      </c>
      <c r="E55" s="82">
        <v>14495</v>
      </c>
      <c r="F55" s="82">
        <v>13526</v>
      </c>
      <c r="G55" s="82">
        <v>15202</v>
      </c>
      <c r="H55" s="82">
        <v>12148</v>
      </c>
      <c r="I55" s="82">
        <v>11171</v>
      </c>
      <c r="J55" s="82">
        <v>12751</v>
      </c>
      <c r="K55" s="82">
        <v>7254</v>
      </c>
      <c r="L55" s="82">
        <v>6594</v>
      </c>
      <c r="M55" s="84">
        <v>7683</v>
      </c>
      <c r="N55" s="82">
        <v>8354</v>
      </c>
      <c r="O55" s="82">
        <v>7813</v>
      </c>
      <c r="P55" s="82">
        <v>8693</v>
      </c>
      <c r="Q55" s="82">
        <v>6776</v>
      </c>
      <c r="R55" s="82">
        <v>6342</v>
      </c>
      <c r="S55" s="82">
        <v>7113</v>
      </c>
      <c r="T55" s="82">
        <v>5289</v>
      </c>
      <c r="U55" s="82">
        <v>4834</v>
      </c>
      <c r="V55" s="82">
        <v>5550</v>
      </c>
      <c r="W55" s="82">
        <v>2738</v>
      </c>
      <c r="X55" s="82">
        <v>2467</v>
      </c>
      <c r="Y55" s="84">
        <v>2901</v>
      </c>
      <c r="Z55" s="82">
        <v>8418</v>
      </c>
      <c r="AA55" s="82">
        <v>7935</v>
      </c>
      <c r="AB55" s="82">
        <v>8809</v>
      </c>
      <c r="AC55" s="82">
        <v>7719</v>
      </c>
      <c r="AD55" s="82">
        <v>7184</v>
      </c>
      <c r="AE55" s="82">
        <v>8089</v>
      </c>
      <c r="AF55" s="82">
        <v>6859</v>
      </c>
      <c r="AG55" s="82">
        <v>6337</v>
      </c>
      <c r="AH55" s="82">
        <v>7201</v>
      </c>
      <c r="AI55" s="82">
        <v>4516</v>
      </c>
      <c r="AJ55" s="82">
        <v>4127</v>
      </c>
      <c r="AK55" s="84">
        <v>4782</v>
      </c>
      <c r="AL55" s="82"/>
      <c r="AM55" s="82"/>
      <c r="AN55" s="82"/>
      <c r="AO55" s="82"/>
    </row>
    <row r="56" spans="1:41">
      <c r="A56" s="85">
        <v>43941</v>
      </c>
      <c r="B56" s="82">
        <v>17097</v>
      </c>
      <c r="C56" s="82">
        <v>16053</v>
      </c>
      <c r="D56" s="82">
        <v>17856</v>
      </c>
      <c r="E56" s="82">
        <v>14778</v>
      </c>
      <c r="F56" s="82">
        <v>13779</v>
      </c>
      <c r="G56" s="82">
        <v>15519</v>
      </c>
      <c r="H56" s="82">
        <v>12376</v>
      </c>
      <c r="I56" s="82">
        <v>11379</v>
      </c>
      <c r="J56" s="82">
        <v>13024</v>
      </c>
      <c r="K56" s="82">
        <v>7401</v>
      </c>
      <c r="L56" s="82">
        <v>6719</v>
      </c>
      <c r="M56" s="84">
        <v>7845</v>
      </c>
      <c r="N56" s="82">
        <v>8509</v>
      </c>
      <c r="O56" s="82">
        <v>7972</v>
      </c>
      <c r="P56" s="82">
        <v>8846</v>
      </c>
      <c r="Q56" s="82">
        <v>6905</v>
      </c>
      <c r="R56" s="82">
        <v>6470</v>
      </c>
      <c r="S56" s="82">
        <v>7240</v>
      </c>
      <c r="T56" s="82">
        <v>5383</v>
      </c>
      <c r="U56" s="82">
        <v>4933</v>
      </c>
      <c r="V56" s="82">
        <v>5653</v>
      </c>
      <c r="W56" s="82">
        <v>2790</v>
      </c>
      <c r="X56" s="82">
        <v>2520</v>
      </c>
      <c r="Y56" s="84">
        <v>2952</v>
      </c>
      <c r="Z56" s="82">
        <v>8588</v>
      </c>
      <c r="AA56" s="82">
        <v>8081</v>
      </c>
      <c r="AB56" s="82">
        <v>9010</v>
      </c>
      <c r="AC56" s="82">
        <v>7873</v>
      </c>
      <c r="AD56" s="82">
        <v>7309</v>
      </c>
      <c r="AE56" s="82">
        <v>8279</v>
      </c>
      <c r="AF56" s="82">
        <v>6993</v>
      </c>
      <c r="AG56" s="82">
        <v>6446</v>
      </c>
      <c r="AH56" s="82">
        <v>7371</v>
      </c>
      <c r="AI56" s="82">
        <v>4611</v>
      </c>
      <c r="AJ56" s="82">
        <v>4199</v>
      </c>
      <c r="AK56" s="84">
        <v>4893</v>
      </c>
      <c r="AL56" s="82"/>
      <c r="AM56" s="82"/>
      <c r="AN56" s="82"/>
      <c r="AO56" s="82"/>
    </row>
    <row r="57" spans="1:41">
      <c r="A57" s="85">
        <v>43942</v>
      </c>
      <c r="B57" s="82">
        <v>17412</v>
      </c>
      <c r="C57" s="82">
        <v>16364</v>
      </c>
      <c r="D57" s="82">
        <v>18169</v>
      </c>
      <c r="E57" s="82">
        <v>15057</v>
      </c>
      <c r="F57" s="82">
        <v>14044</v>
      </c>
      <c r="G57" s="82">
        <v>15794</v>
      </c>
      <c r="H57" s="82">
        <v>12615</v>
      </c>
      <c r="I57" s="82">
        <v>11600</v>
      </c>
      <c r="J57" s="82">
        <v>13247</v>
      </c>
      <c r="K57" s="82">
        <v>7533</v>
      </c>
      <c r="L57" s="82">
        <v>6859</v>
      </c>
      <c r="M57" s="84">
        <v>7995</v>
      </c>
      <c r="N57" s="82">
        <v>8657</v>
      </c>
      <c r="O57" s="82">
        <v>8132</v>
      </c>
      <c r="P57" s="82">
        <v>8999</v>
      </c>
      <c r="Q57" s="82">
        <v>7027</v>
      </c>
      <c r="R57" s="82">
        <v>6597</v>
      </c>
      <c r="S57" s="82">
        <v>7366</v>
      </c>
      <c r="T57" s="82">
        <v>5483</v>
      </c>
      <c r="U57" s="82">
        <v>5030</v>
      </c>
      <c r="V57" s="82">
        <v>5745</v>
      </c>
      <c r="W57" s="82">
        <v>2836</v>
      </c>
      <c r="X57" s="82">
        <v>2572</v>
      </c>
      <c r="Y57" s="84">
        <v>3010</v>
      </c>
      <c r="Z57" s="82">
        <v>8755</v>
      </c>
      <c r="AA57" s="82">
        <v>8232</v>
      </c>
      <c r="AB57" s="82">
        <v>9170</v>
      </c>
      <c r="AC57" s="82">
        <v>8030</v>
      </c>
      <c r="AD57" s="82">
        <v>7447</v>
      </c>
      <c r="AE57" s="82">
        <v>8428</v>
      </c>
      <c r="AF57" s="82">
        <v>7132</v>
      </c>
      <c r="AG57" s="82">
        <v>6570</v>
      </c>
      <c r="AH57" s="82">
        <v>7502</v>
      </c>
      <c r="AI57" s="82">
        <v>4697</v>
      </c>
      <c r="AJ57" s="82">
        <v>4287</v>
      </c>
      <c r="AK57" s="84">
        <v>4985</v>
      </c>
      <c r="AL57" s="82"/>
      <c r="AM57" s="82"/>
      <c r="AN57" s="82"/>
      <c r="AO57" s="82"/>
    </row>
    <row r="58" spans="1:41">
      <c r="A58" s="85">
        <v>43943</v>
      </c>
      <c r="B58" s="82">
        <v>17714</v>
      </c>
      <c r="C58" s="82">
        <v>16691</v>
      </c>
      <c r="D58" s="82">
        <v>18496</v>
      </c>
      <c r="E58" s="82">
        <v>15320</v>
      </c>
      <c r="F58" s="82">
        <v>14320</v>
      </c>
      <c r="G58" s="82">
        <v>16087</v>
      </c>
      <c r="H58" s="82">
        <v>12835</v>
      </c>
      <c r="I58" s="82">
        <v>11837</v>
      </c>
      <c r="J58" s="82">
        <v>13491</v>
      </c>
      <c r="K58" s="82">
        <v>7651</v>
      </c>
      <c r="L58" s="82">
        <v>6992</v>
      </c>
      <c r="M58" s="84">
        <v>8145</v>
      </c>
      <c r="N58" s="82">
        <v>8806</v>
      </c>
      <c r="O58" s="82">
        <v>8306</v>
      </c>
      <c r="P58" s="82">
        <v>9146</v>
      </c>
      <c r="Q58" s="82">
        <v>7151</v>
      </c>
      <c r="R58" s="82">
        <v>6735</v>
      </c>
      <c r="S58" s="82">
        <v>7494</v>
      </c>
      <c r="T58" s="82">
        <v>5580</v>
      </c>
      <c r="U58" s="82">
        <v>5145</v>
      </c>
      <c r="V58" s="82">
        <v>5845</v>
      </c>
      <c r="W58" s="82">
        <v>2879</v>
      </c>
      <c r="X58" s="82">
        <v>2624</v>
      </c>
      <c r="Y58" s="84">
        <v>3067</v>
      </c>
      <c r="Z58" s="82">
        <v>8908</v>
      </c>
      <c r="AA58" s="82">
        <v>8385</v>
      </c>
      <c r="AB58" s="82">
        <v>9350</v>
      </c>
      <c r="AC58" s="82">
        <v>8169</v>
      </c>
      <c r="AD58" s="82">
        <v>7585</v>
      </c>
      <c r="AE58" s="82">
        <v>8593</v>
      </c>
      <c r="AF58" s="82">
        <v>7255</v>
      </c>
      <c r="AG58" s="82">
        <v>6692</v>
      </c>
      <c r="AH58" s="82">
        <v>7646</v>
      </c>
      <c r="AI58" s="82">
        <v>4772</v>
      </c>
      <c r="AJ58" s="82">
        <v>4368</v>
      </c>
      <c r="AK58" s="84">
        <v>5078</v>
      </c>
      <c r="AL58" s="82"/>
      <c r="AM58" s="82"/>
      <c r="AN58" s="82"/>
      <c r="AO58" s="82"/>
    </row>
    <row r="59" spans="1:41">
      <c r="A59" s="85">
        <v>43944</v>
      </c>
      <c r="B59" s="82">
        <v>18030</v>
      </c>
      <c r="C59" s="82">
        <v>16996</v>
      </c>
      <c r="D59" s="82">
        <v>18829</v>
      </c>
      <c r="E59" s="82">
        <v>15590</v>
      </c>
      <c r="F59" s="82">
        <v>14578</v>
      </c>
      <c r="G59" s="82">
        <v>16367</v>
      </c>
      <c r="H59" s="82">
        <v>13061</v>
      </c>
      <c r="I59" s="82">
        <v>12051</v>
      </c>
      <c r="J59" s="82">
        <v>13720</v>
      </c>
      <c r="K59" s="82">
        <v>7786</v>
      </c>
      <c r="L59" s="82">
        <v>7121</v>
      </c>
      <c r="M59" s="84">
        <v>8294</v>
      </c>
      <c r="N59" s="82">
        <v>8955</v>
      </c>
      <c r="O59" s="82">
        <v>8465</v>
      </c>
      <c r="P59" s="82">
        <v>9307</v>
      </c>
      <c r="Q59" s="82">
        <v>7264</v>
      </c>
      <c r="R59" s="82">
        <v>6861</v>
      </c>
      <c r="S59" s="82">
        <v>7621</v>
      </c>
      <c r="T59" s="82">
        <v>5666</v>
      </c>
      <c r="U59" s="82">
        <v>5241</v>
      </c>
      <c r="V59" s="82">
        <v>5943</v>
      </c>
      <c r="W59" s="82">
        <v>2925</v>
      </c>
      <c r="X59" s="82">
        <v>2675</v>
      </c>
      <c r="Y59" s="84">
        <v>3123</v>
      </c>
      <c r="Z59" s="82">
        <v>9075</v>
      </c>
      <c r="AA59" s="82">
        <v>8531</v>
      </c>
      <c r="AB59" s="82">
        <v>9522</v>
      </c>
      <c r="AC59" s="82">
        <v>8326</v>
      </c>
      <c r="AD59" s="82">
        <v>7717</v>
      </c>
      <c r="AE59" s="82">
        <v>8746</v>
      </c>
      <c r="AF59" s="82">
        <v>7395</v>
      </c>
      <c r="AG59" s="82">
        <v>6810</v>
      </c>
      <c r="AH59" s="82">
        <v>7777</v>
      </c>
      <c r="AI59" s="82">
        <v>4861</v>
      </c>
      <c r="AJ59" s="82">
        <v>4446</v>
      </c>
      <c r="AK59" s="84">
        <v>5171</v>
      </c>
      <c r="AL59" s="82"/>
      <c r="AM59" s="82"/>
      <c r="AN59" s="82"/>
      <c r="AO59" s="82"/>
    </row>
    <row r="60" spans="1:41">
      <c r="A60" s="85">
        <v>43945</v>
      </c>
      <c r="B60" s="82">
        <v>18351</v>
      </c>
      <c r="C60" s="82">
        <v>17318</v>
      </c>
      <c r="D60" s="82">
        <v>19156</v>
      </c>
      <c r="E60" s="82">
        <v>15856</v>
      </c>
      <c r="F60" s="82">
        <v>14848</v>
      </c>
      <c r="G60" s="82">
        <v>16658</v>
      </c>
      <c r="H60" s="82">
        <v>13278</v>
      </c>
      <c r="I60" s="82">
        <v>12276</v>
      </c>
      <c r="J60" s="82">
        <v>13966</v>
      </c>
      <c r="K60" s="82">
        <v>7901</v>
      </c>
      <c r="L60" s="82">
        <v>7250</v>
      </c>
      <c r="M60" s="84">
        <v>8449</v>
      </c>
      <c r="N60" s="82">
        <v>9115</v>
      </c>
      <c r="O60" s="82">
        <v>8614</v>
      </c>
      <c r="P60" s="82">
        <v>9468</v>
      </c>
      <c r="Q60" s="82">
        <v>7381</v>
      </c>
      <c r="R60" s="82">
        <v>6977</v>
      </c>
      <c r="S60" s="82">
        <v>7759</v>
      </c>
      <c r="T60" s="82">
        <v>5751</v>
      </c>
      <c r="U60" s="82">
        <v>5332</v>
      </c>
      <c r="V60" s="82">
        <v>6049</v>
      </c>
      <c r="W60" s="82">
        <v>2962</v>
      </c>
      <c r="X60" s="82">
        <v>2712</v>
      </c>
      <c r="Y60" s="84">
        <v>3179</v>
      </c>
      <c r="Z60" s="82">
        <v>9236</v>
      </c>
      <c r="AA60" s="82">
        <v>8704</v>
      </c>
      <c r="AB60" s="82">
        <v>9688</v>
      </c>
      <c r="AC60" s="82">
        <v>8475</v>
      </c>
      <c r="AD60" s="82">
        <v>7871</v>
      </c>
      <c r="AE60" s="82">
        <v>8899</v>
      </c>
      <c r="AF60" s="82">
        <v>7527</v>
      </c>
      <c r="AG60" s="82">
        <v>6944</v>
      </c>
      <c r="AH60" s="82">
        <v>7917</v>
      </c>
      <c r="AI60" s="82">
        <v>4939</v>
      </c>
      <c r="AJ60" s="82">
        <v>4538</v>
      </c>
      <c r="AK60" s="84">
        <v>5270</v>
      </c>
      <c r="AL60" s="82"/>
      <c r="AM60" s="82"/>
      <c r="AN60" s="82"/>
      <c r="AO60" s="82"/>
    </row>
    <row r="61" spans="1:41">
      <c r="A61" s="85">
        <v>43946</v>
      </c>
      <c r="B61" s="82">
        <v>18656</v>
      </c>
      <c r="C61" s="82">
        <v>17588</v>
      </c>
      <c r="D61" s="82">
        <v>19493</v>
      </c>
      <c r="E61" s="82">
        <v>16117</v>
      </c>
      <c r="F61" s="82">
        <v>15083</v>
      </c>
      <c r="G61" s="82">
        <v>16946</v>
      </c>
      <c r="H61" s="82">
        <v>13493</v>
      </c>
      <c r="I61" s="82">
        <v>12462</v>
      </c>
      <c r="J61" s="82">
        <v>14205</v>
      </c>
      <c r="K61" s="82">
        <v>8028</v>
      </c>
      <c r="L61" s="82">
        <v>7359</v>
      </c>
      <c r="M61" s="84">
        <v>8601</v>
      </c>
      <c r="N61" s="82">
        <v>9271</v>
      </c>
      <c r="O61" s="82">
        <v>8741</v>
      </c>
      <c r="P61" s="82">
        <v>9622</v>
      </c>
      <c r="Q61" s="82">
        <v>7506</v>
      </c>
      <c r="R61" s="82">
        <v>7085</v>
      </c>
      <c r="S61" s="82">
        <v>7877</v>
      </c>
      <c r="T61" s="82">
        <v>5847</v>
      </c>
      <c r="U61" s="82">
        <v>5407</v>
      </c>
      <c r="V61" s="82">
        <v>6137</v>
      </c>
      <c r="W61" s="82">
        <v>3009</v>
      </c>
      <c r="X61" s="82">
        <v>2743</v>
      </c>
      <c r="Y61" s="84">
        <v>3224</v>
      </c>
      <c r="Z61" s="82">
        <v>9385</v>
      </c>
      <c r="AA61" s="82">
        <v>8847</v>
      </c>
      <c r="AB61" s="82">
        <v>9871</v>
      </c>
      <c r="AC61" s="82">
        <v>8611</v>
      </c>
      <c r="AD61" s="82">
        <v>7998</v>
      </c>
      <c r="AE61" s="82">
        <v>9069</v>
      </c>
      <c r="AF61" s="82">
        <v>7646</v>
      </c>
      <c r="AG61" s="82">
        <v>7055</v>
      </c>
      <c r="AH61" s="82">
        <v>8068</v>
      </c>
      <c r="AI61" s="82">
        <v>5019</v>
      </c>
      <c r="AJ61" s="82">
        <v>4616</v>
      </c>
      <c r="AK61" s="84">
        <v>5377</v>
      </c>
      <c r="AL61" s="82"/>
      <c r="AM61" s="82"/>
      <c r="AN61" s="82"/>
      <c r="AO61" s="82"/>
    </row>
    <row r="62" spans="1:41">
      <c r="A62" s="85">
        <v>43947</v>
      </c>
      <c r="B62" s="82">
        <v>18965</v>
      </c>
      <c r="C62" s="82">
        <v>17878</v>
      </c>
      <c r="D62" s="82">
        <v>19809</v>
      </c>
      <c r="E62" s="82">
        <v>16371</v>
      </c>
      <c r="F62" s="82">
        <v>15326</v>
      </c>
      <c r="G62" s="82">
        <v>17219</v>
      </c>
      <c r="H62" s="82">
        <v>13694</v>
      </c>
      <c r="I62" s="82">
        <v>12667</v>
      </c>
      <c r="J62" s="82">
        <v>14432</v>
      </c>
      <c r="K62" s="82">
        <v>8138</v>
      </c>
      <c r="L62" s="82">
        <v>7480</v>
      </c>
      <c r="M62" s="84">
        <v>8730</v>
      </c>
      <c r="N62" s="82">
        <v>9436</v>
      </c>
      <c r="O62" s="82">
        <v>8892</v>
      </c>
      <c r="P62" s="82">
        <v>9788</v>
      </c>
      <c r="Q62" s="82">
        <v>7634</v>
      </c>
      <c r="R62" s="82">
        <v>7205</v>
      </c>
      <c r="S62" s="82">
        <v>8014</v>
      </c>
      <c r="T62" s="82">
        <v>5936</v>
      </c>
      <c r="U62" s="82">
        <v>5501</v>
      </c>
      <c r="V62" s="82">
        <v>6245</v>
      </c>
      <c r="W62" s="82">
        <v>3049</v>
      </c>
      <c r="X62" s="82">
        <v>2794</v>
      </c>
      <c r="Y62" s="84">
        <v>3277</v>
      </c>
      <c r="Z62" s="82">
        <v>9529</v>
      </c>
      <c r="AA62" s="82">
        <v>8986</v>
      </c>
      <c r="AB62" s="82">
        <v>10021</v>
      </c>
      <c r="AC62" s="82">
        <v>8737</v>
      </c>
      <c r="AD62" s="82">
        <v>8121</v>
      </c>
      <c r="AE62" s="82">
        <v>9205</v>
      </c>
      <c r="AF62" s="82">
        <v>7758</v>
      </c>
      <c r="AG62" s="82">
        <v>7166</v>
      </c>
      <c r="AH62" s="82">
        <v>8187</v>
      </c>
      <c r="AI62" s="82">
        <v>5089</v>
      </c>
      <c r="AJ62" s="82">
        <v>4686</v>
      </c>
      <c r="AK62" s="84">
        <v>5453</v>
      </c>
      <c r="AL62" s="82"/>
      <c r="AM62" s="82"/>
      <c r="AN62" s="82"/>
      <c r="AO62" s="82"/>
    </row>
    <row r="63" spans="1:41">
      <c r="A63" s="85">
        <v>43948</v>
      </c>
      <c r="B63" s="82">
        <v>19257</v>
      </c>
      <c r="C63" s="82">
        <v>18152</v>
      </c>
      <c r="D63" s="82">
        <v>20113</v>
      </c>
      <c r="E63" s="82">
        <v>16632</v>
      </c>
      <c r="F63" s="82">
        <v>15560</v>
      </c>
      <c r="G63" s="82">
        <v>17489</v>
      </c>
      <c r="H63" s="82">
        <v>13908</v>
      </c>
      <c r="I63" s="82">
        <v>12863</v>
      </c>
      <c r="J63" s="82">
        <v>14653</v>
      </c>
      <c r="K63" s="82">
        <v>8278</v>
      </c>
      <c r="L63" s="82">
        <v>7589</v>
      </c>
      <c r="M63" s="84">
        <v>8854</v>
      </c>
      <c r="N63" s="82">
        <v>9578</v>
      </c>
      <c r="O63" s="82">
        <v>9027</v>
      </c>
      <c r="P63" s="82">
        <v>9940</v>
      </c>
      <c r="Q63" s="82">
        <v>7755</v>
      </c>
      <c r="R63" s="82">
        <v>7318</v>
      </c>
      <c r="S63" s="82">
        <v>8141</v>
      </c>
      <c r="T63" s="82">
        <v>6026</v>
      </c>
      <c r="U63" s="82">
        <v>5588</v>
      </c>
      <c r="V63" s="82">
        <v>6343</v>
      </c>
      <c r="W63" s="82">
        <v>3097</v>
      </c>
      <c r="X63" s="82">
        <v>2837</v>
      </c>
      <c r="Y63" s="84">
        <v>3325</v>
      </c>
      <c r="Z63" s="82">
        <v>9679</v>
      </c>
      <c r="AA63" s="82">
        <v>9125</v>
      </c>
      <c r="AB63" s="82">
        <v>10173</v>
      </c>
      <c r="AC63" s="82">
        <v>8877</v>
      </c>
      <c r="AD63" s="82">
        <v>8242</v>
      </c>
      <c r="AE63" s="82">
        <v>9348</v>
      </c>
      <c r="AF63" s="82">
        <v>7882</v>
      </c>
      <c r="AG63" s="82">
        <v>7275</v>
      </c>
      <c r="AH63" s="82">
        <v>8310</v>
      </c>
      <c r="AI63" s="82">
        <v>5181</v>
      </c>
      <c r="AJ63" s="82">
        <v>4752</v>
      </c>
      <c r="AK63" s="84">
        <v>5529</v>
      </c>
      <c r="AL63" s="82"/>
      <c r="AM63" s="82"/>
      <c r="AN63" s="82"/>
      <c r="AO63" s="82"/>
    </row>
    <row r="64" spans="1:41">
      <c r="A64" s="85">
        <v>43949</v>
      </c>
      <c r="B64" s="82">
        <v>19545</v>
      </c>
      <c r="C64" s="82">
        <v>18455</v>
      </c>
      <c r="D64" s="82">
        <v>20438</v>
      </c>
      <c r="E64" s="82">
        <v>16878</v>
      </c>
      <c r="F64" s="82">
        <v>15815</v>
      </c>
      <c r="G64" s="82">
        <v>17785</v>
      </c>
      <c r="H64" s="82">
        <v>14108</v>
      </c>
      <c r="I64" s="82">
        <v>13074</v>
      </c>
      <c r="J64" s="82">
        <v>14889</v>
      </c>
      <c r="K64" s="82">
        <v>8411</v>
      </c>
      <c r="L64" s="82">
        <v>7731</v>
      </c>
      <c r="M64" s="84">
        <v>8991</v>
      </c>
      <c r="N64" s="82">
        <v>9724</v>
      </c>
      <c r="O64" s="82">
        <v>9158</v>
      </c>
      <c r="P64" s="82">
        <v>10098</v>
      </c>
      <c r="Q64" s="82">
        <v>7872</v>
      </c>
      <c r="R64" s="82">
        <v>7420</v>
      </c>
      <c r="S64" s="82">
        <v>8279</v>
      </c>
      <c r="T64" s="82">
        <v>6114</v>
      </c>
      <c r="U64" s="82">
        <v>5662</v>
      </c>
      <c r="V64" s="82">
        <v>6443</v>
      </c>
      <c r="W64" s="82">
        <v>3152</v>
      </c>
      <c r="X64" s="82">
        <v>2878</v>
      </c>
      <c r="Y64" s="84">
        <v>3376</v>
      </c>
      <c r="Z64" s="82">
        <v>9821</v>
      </c>
      <c r="AA64" s="82">
        <v>9297</v>
      </c>
      <c r="AB64" s="82">
        <v>10340</v>
      </c>
      <c r="AC64" s="82">
        <v>9006</v>
      </c>
      <c r="AD64" s="82">
        <v>8395</v>
      </c>
      <c r="AE64" s="82">
        <v>9506</v>
      </c>
      <c r="AF64" s="82">
        <v>7994</v>
      </c>
      <c r="AG64" s="82">
        <v>7412</v>
      </c>
      <c r="AH64" s="82">
        <v>8446</v>
      </c>
      <c r="AI64" s="82">
        <v>5259</v>
      </c>
      <c r="AJ64" s="82">
        <v>4853</v>
      </c>
      <c r="AK64" s="84">
        <v>5615</v>
      </c>
      <c r="AL64" s="82"/>
      <c r="AM64" s="82"/>
      <c r="AN64" s="82"/>
      <c r="AO64" s="82"/>
    </row>
    <row r="65" spans="1:41">
      <c r="A65" s="85">
        <v>43950</v>
      </c>
      <c r="B65" s="82">
        <v>19840</v>
      </c>
      <c r="C65" s="82">
        <v>18754</v>
      </c>
      <c r="D65" s="82">
        <v>20714</v>
      </c>
      <c r="E65" s="82">
        <v>17137</v>
      </c>
      <c r="F65" s="82">
        <v>16070</v>
      </c>
      <c r="G65" s="82">
        <v>18024</v>
      </c>
      <c r="H65" s="82">
        <v>14331</v>
      </c>
      <c r="I65" s="82">
        <v>13277</v>
      </c>
      <c r="J65" s="82">
        <v>15091</v>
      </c>
      <c r="K65" s="82">
        <v>8559</v>
      </c>
      <c r="L65" s="82">
        <v>7856</v>
      </c>
      <c r="M65" s="84">
        <v>9130</v>
      </c>
      <c r="N65" s="82">
        <v>9864</v>
      </c>
      <c r="O65" s="82">
        <v>9312</v>
      </c>
      <c r="P65" s="82">
        <v>10228</v>
      </c>
      <c r="Q65" s="82">
        <v>7988</v>
      </c>
      <c r="R65" s="82">
        <v>7544</v>
      </c>
      <c r="S65" s="82">
        <v>8389</v>
      </c>
      <c r="T65" s="82">
        <v>6207</v>
      </c>
      <c r="U65" s="82">
        <v>5747</v>
      </c>
      <c r="V65" s="82">
        <v>6535</v>
      </c>
      <c r="W65" s="82">
        <v>3208</v>
      </c>
      <c r="X65" s="82">
        <v>2921</v>
      </c>
      <c r="Y65" s="84">
        <v>3430</v>
      </c>
      <c r="Z65" s="82">
        <v>9976</v>
      </c>
      <c r="AA65" s="82">
        <v>9442</v>
      </c>
      <c r="AB65" s="82">
        <v>10486</v>
      </c>
      <c r="AC65" s="82">
        <v>9149</v>
      </c>
      <c r="AD65" s="82">
        <v>8526</v>
      </c>
      <c r="AE65" s="82">
        <v>9635</v>
      </c>
      <c r="AF65" s="82">
        <v>8124</v>
      </c>
      <c r="AG65" s="82">
        <v>7530</v>
      </c>
      <c r="AH65" s="82">
        <v>8556</v>
      </c>
      <c r="AI65" s="82">
        <v>5351</v>
      </c>
      <c r="AJ65" s="82">
        <v>4935</v>
      </c>
      <c r="AK65" s="84">
        <v>5700</v>
      </c>
      <c r="AL65" s="82"/>
      <c r="AM65" s="82"/>
      <c r="AN65" s="82"/>
      <c r="AO65" s="82"/>
    </row>
    <row r="66" spans="1:41">
      <c r="A66" s="85">
        <v>43951</v>
      </c>
      <c r="B66" s="82">
        <v>20123</v>
      </c>
      <c r="C66" s="82">
        <v>19074</v>
      </c>
      <c r="D66" s="82">
        <v>21018</v>
      </c>
      <c r="E66" s="82">
        <v>17377</v>
      </c>
      <c r="F66" s="82">
        <v>16346</v>
      </c>
      <c r="G66" s="82">
        <v>18278</v>
      </c>
      <c r="H66" s="82">
        <v>14541</v>
      </c>
      <c r="I66" s="82">
        <v>13507</v>
      </c>
      <c r="J66" s="82">
        <v>15306</v>
      </c>
      <c r="K66" s="82">
        <v>8679</v>
      </c>
      <c r="L66" s="82">
        <v>7999</v>
      </c>
      <c r="M66" s="84">
        <v>9256</v>
      </c>
      <c r="N66" s="82">
        <v>10004</v>
      </c>
      <c r="O66" s="82">
        <v>9462</v>
      </c>
      <c r="P66" s="82">
        <v>10380</v>
      </c>
      <c r="Q66" s="82">
        <v>8095</v>
      </c>
      <c r="R66" s="82">
        <v>7668</v>
      </c>
      <c r="S66" s="82">
        <v>8514</v>
      </c>
      <c r="T66" s="82">
        <v>6296</v>
      </c>
      <c r="U66" s="82">
        <v>5842</v>
      </c>
      <c r="V66" s="82">
        <v>6632</v>
      </c>
      <c r="W66" s="82">
        <v>3249</v>
      </c>
      <c r="X66" s="82">
        <v>2966</v>
      </c>
      <c r="Y66" s="84">
        <v>3485</v>
      </c>
      <c r="Z66" s="82">
        <v>10119</v>
      </c>
      <c r="AA66" s="82">
        <v>9612</v>
      </c>
      <c r="AB66" s="82">
        <v>10638</v>
      </c>
      <c r="AC66" s="82">
        <v>9282</v>
      </c>
      <c r="AD66" s="82">
        <v>8678</v>
      </c>
      <c r="AE66" s="82">
        <v>9764</v>
      </c>
      <c r="AF66" s="82">
        <v>8245</v>
      </c>
      <c r="AG66" s="82">
        <v>7665</v>
      </c>
      <c r="AH66" s="82">
        <v>8674</v>
      </c>
      <c r="AI66" s="82">
        <v>5430</v>
      </c>
      <c r="AJ66" s="82">
        <v>5033</v>
      </c>
      <c r="AK66" s="84">
        <v>5771</v>
      </c>
      <c r="AL66" s="82"/>
      <c r="AM66" s="82"/>
      <c r="AN66" s="82"/>
      <c r="AO66" s="82"/>
    </row>
    <row r="67" spans="1:41">
      <c r="A67" s="85">
        <v>43952</v>
      </c>
      <c r="B67" s="82">
        <v>20384</v>
      </c>
      <c r="C67" s="82">
        <v>19350</v>
      </c>
      <c r="D67" s="82">
        <v>21356</v>
      </c>
      <c r="E67" s="82">
        <v>17602</v>
      </c>
      <c r="F67" s="82">
        <v>16585</v>
      </c>
      <c r="G67" s="82">
        <v>18574</v>
      </c>
      <c r="H67" s="82">
        <v>14727</v>
      </c>
      <c r="I67" s="82">
        <v>13705</v>
      </c>
      <c r="J67" s="82">
        <v>15556</v>
      </c>
      <c r="K67" s="82">
        <v>8791</v>
      </c>
      <c r="L67" s="82">
        <v>8130</v>
      </c>
      <c r="M67" s="84">
        <v>9413</v>
      </c>
      <c r="N67" s="82">
        <v>10115</v>
      </c>
      <c r="O67" s="82">
        <v>9596</v>
      </c>
      <c r="P67" s="82">
        <v>10544</v>
      </c>
      <c r="Q67" s="82">
        <v>8183</v>
      </c>
      <c r="R67" s="82">
        <v>7777</v>
      </c>
      <c r="S67" s="82">
        <v>8650</v>
      </c>
      <c r="T67" s="82">
        <v>6360</v>
      </c>
      <c r="U67" s="82">
        <v>5920</v>
      </c>
      <c r="V67" s="82">
        <v>6737</v>
      </c>
      <c r="W67" s="82">
        <v>3282</v>
      </c>
      <c r="X67" s="82">
        <v>3020</v>
      </c>
      <c r="Y67" s="84">
        <v>3544</v>
      </c>
      <c r="Z67" s="82">
        <v>10269</v>
      </c>
      <c r="AA67" s="82">
        <v>9754</v>
      </c>
      <c r="AB67" s="82">
        <v>10812</v>
      </c>
      <c r="AC67" s="82">
        <v>9419</v>
      </c>
      <c r="AD67" s="82">
        <v>8808</v>
      </c>
      <c r="AE67" s="82">
        <v>9924</v>
      </c>
      <c r="AF67" s="82">
        <v>8367</v>
      </c>
      <c r="AG67" s="82">
        <v>7785</v>
      </c>
      <c r="AH67" s="82">
        <v>8819</v>
      </c>
      <c r="AI67" s="82">
        <v>5509</v>
      </c>
      <c r="AJ67" s="82">
        <v>5110</v>
      </c>
      <c r="AK67" s="84">
        <v>5869</v>
      </c>
      <c r="AL67" s="82"/>
      <c r="AM67" s="82"/>
      <c r="AN67" s="82"/>
      <c r="AO67" s="82"/>
    </row>
    <row r="68" spans="1:41">
      <c r="A68" s="85">
        <v>43953</v>
      </c>
      <c r="B68" s="82">
        <v>20663</v>
      </c>
      <c r="C68" s="82">
        <v>19619</v>
      </c>
      <c r="D68" s="82">
        <v>21660</v>
      </c>
      <c r="E68" s="82">
        <v>17835</v>
      </c>
      <c r="F68" s="82">
        <v>16805</v>
      </c>
      <c r="G68" s="82">
        <v>18839</v>
      </c>
      <c r="H68" s="82">
        <v>14919</v>
      </c>
      <c r="I68" s="82">
        <v>13878</v>
      </c>
      <c r="J68" s="82">
        <v>15777</v>
      </c>
      <c r="K68" s="82">
        <v>8906</v>
      </c>
      <c r="L68" s="82">
        <v>8230</v>
      </c>
      <c r="M68" s="84">
        <v>9546</v>
      </c>
      <c r="N68" s="82">
        <v>10250</v>
      </c>
      <c r="O68" s="82">
        <v>9736</v>
      </c>
      <c r="P68" s="82">
        <v>10708</v>
      </c>
      <c r="Q68" s="82">
        <v>8289</v>
      </c>
      <c r="R68" s="82">
        <v>7884</v>
      </c>
      <c r="S68" s="82">
        <v>8786</v>
      </c>
      <c r="T68" s="82">
        <v>6435</v>
      </c>
      <c r="U68" s="82">
        <v>5996</v>
      </c>
      <c r="V68" s="82">
        <v>6842</v>
      </c>
      <c r="W68" s="82">
        <v>3322</v>
      </c>
      <c r="X68" s="82">
        <v>3056</v>
      </c>
      <c r="Y68" s="84">
        <v>3602</v>
      </c>
      <c r="Z68" s="82">
        <v>10413</v>
      </c>
      <c r="AA68" s="82">
        <v>9883</v>
      </c>
      <c r="AB68" s="82">
        <v>10952</v>
      </c>
      <c r="AC68" s="82">
        <v>9546</v>
      </c>
      <c r="AD68" s="82">
        <v>8921</v>
      </c>
      <c r="AE68" s="82">
        <v>10053</v>
      </c>
      <c r="AF68" s="82">
        <v>8484</v>
      </c>
      <c r="AG68" s="82">
        <v>7882</v>
      </c>
      <c r="AH68" s="82">
        <v>8935</v>
      </c>
      <c r="AI68" s="82">
        <v>5584</v>
      </c>
      <c r="AJ68" s="82">
        <v>5174</v>
      </c>
      <c r="AK68" s="84">
        <v>5944</v>
      </c>
      <c r="AL68" s="82"/>
      <c r="AM68" s="82"/>
      <c r="AN68" s="82"/>
      <c r="AO68" s="82"/>
    </row>
    <row r="69" spans="1:41">
      <c r="A69" s="85">
        <v>43954</v>
      </c>
      <c r="B69" s="82">
        <v>20951</v>
      </c>
      <c r="C69" s="82">
        <v>19917</v>
      </c>
      <c r="D69" s="82">
        <v>21978</v>
      </c>
      <c r="E69" s="82">
        <v>18070</v>
      </c>
      <c r="F69" s="82">
        <v>17065</v>
      </c>
      <c r="G69" s="82">
        <v>19113</v>
      </c>
      <c r="H69" s="82">
        <v>15114</v>
      </c>
      <c r="I69" s="82">
        <v>14098</v>
      </c>
      <c r="J69" s="82">
        <v>16013</v>
      </c>
      <c r="K69" s="82">
        <v>9020</v>
      </c>
      <c r="L69" s="82">
        <v>8358</v>
      </c>
      <c r="M69" s="84">
        <v>9680</v>
      </c>
      <c r="N69" s="82">
        <v>10398</v>
      </c>
      <c r="O69" s="82">
        <v>9874</v>
      </c>
      <c r="P69" s="82">
        <v>10856</v>
      </c>
      <c r="Q69" s="82">
        <v>8397</v>
      </c>
      <c r="R69" s="82">
        <v>7994</v>
      </c>
      <c r="S69" s="82">
        <v>8904</v>
      </c>
      <c r="T69" s="82">
        <v>6524</v>
      </c>
      <c r="U69" s="82">
        <v>6082</v>
      </c>
      <c r="V69" s="82">
        <v>6937</v>
      </c>
      <c r="W69" s="82">
        <v>3364</v>
      </c>
      <c r="X69" s="82">
        <v>3101</v>
      </c>
      <c r="Y69" s="84">
        <v>3649</v>
      </c>
      <c r="Z69" s="82">
        <v>10553</v>
      </c>
      <c r="AA69" s="82">
        <v>10043</v>
      </c>
      <c r="AB69" s="82">
        <v>11122</v>
      </c>
      <c r="AC69" s="82">
        <v>9673</v>
      </c>
      <c r="AD69" s="82">
        <v>9071</v>
      </c>
      <c r="AE69" s="82">
        <v>10209</v>
      </c>
      <c r="AF69" s="82">
        <v>8590</v>
      </c>
      <c r="AG69" s="82">
        <v>8016</v>
      </c>
      <c r="AH69" s="82">
        <v>9076</v>
      </c>
      <c r="AI69" s="82">
        <v>5656</v>
      </c>
      <c r="AJ69" s="82">
        <v>5257</v>
      </c>
      <c r="AK69" s="84">
        <v>6031</v>
      </c>
      <c r="AL69" s="82"/>
      <c r="AM69" s="82"/>
      <c r="AN69" s="82"/>
      <c r="AO69" s="82"/>
    </row>
    <row r="70" spans="1:41">
      <c r="A70" s="85">
        <v>43955</v>
      </c>
      <c r="B70" s="82">
        <v>21258</v>
      </c>
      <c r="C70" s="82">
        <v>20227</v>
      </c>
      <c r="D70" s="82">
        <v>22283</v>
      </c>
      <c r="E70" s="82">
        <v>18332</v>
      </c>
      <c r="F70" s="82">
        <v>17332</v>
      </c>
      <c r="G70" s="82">
        <v>19368</v>
      </c>
      <c r="H70" s="82">
        <v>15341</v>
      </c>
      <c r="I70" s="82">
        <v>14309</v>
      </c>
      <c r="J70" s="82">
        <v>16224</v>
      </c>
      <c r="K70" s="82">
        <v>9148</v>
      </c>
      <c r="L70" s="82">
        <v>8487</v>
      </c>
      <c r="M70" s="84">
        <v>9810</v>
      </c>
      <c r="N70" s="82">
        <v>10545</v>
      </c>
      <c r="O70" s="82">
        <v>10026</v>
      </c>
      <c r="P70" s="82">
        <v>11009</v>
      </c>
      <c r="Q70" s="82">
        <v>8513</v>
      </c>
      <c r="R70" s="82">
        <v>8115</v>
      </c>
      <c r="S70" s="82">
        <v>9022</v>
      </c>
      <c r="T70" s="82">
        <v>6621</v>
      </c>
      <c r="U70" s="82">
        <v>6165</v>
      </c>
      <c r="V70" s="82">
        <v>7027</v>
      </c>
      <c r="W70" s="82">
        <v>3408</v>
      </c>
      <c r="X70" s="82">
        <v>3150</v>
      </c>
      <c r="Y70" s="84">
        <v>3695</v>
      </c>
      <c r="Z70" s="82">
        <v>10713</v>
      </c>
      <c r="AA70" s="82">
        <v>10201</v>
      </c>
      <c r="AB70" s="82">
        <v>11274</v>
      </c>
      <c r="AC70" s="82">
        <v>9819</v>
      </c>
      <c r="AD70" s="82">
        <v>9217</v>
      </c>
      <c r="AE70" s="82">
        <v>10346</v>
      </c>
      <c r="AF70" s="82">
        <v>8720</v>
      </c>
      <c r="AG70" s="82">
        <v>8144</v>
      </c>
      <c r="AH70" s="82">
        <v>9197</v>
      </c>
      <c r="AI70" s="82">
        <v>5740</v>
      </c>
      <c r="AJ70" s="82">
        <v>5337</v>
      </c>
      <c r="AK70" s="84">
        <v>6115</v>
      </c>
      <c r="AL70" s="82"/>
      <c r="AM70" s="82"/>
      <c r="AN70" s="82"/>
      <c r="AO70" s="82"/>
    </row>
    <row r="71" spans="1:41">
      <c r="A71" s="85">
        <v>43956</v>
      </c>
      <c r="B71" s="82">
        <v>21563</v>
      </c>
      <c r="C71" s="82">
        <v>20543</v>
      </c>
      <c r="D71" s="82">
        <v>22613</v>
      </c>
      <c r="E71" s="82">
        <v>18598</v>
      </c>
      <c r="F71" s="82">
        <v>17606</v>
      </c>
      <c r="G71" s="82">
        <v>19656</v>
      </c>
      <c r="H71" s="82">
        <v>15568</v>
      </c>
      <c r="I71" s="82">
        <v>14535</v>
      </c>
      <c r="J71" s="82">
        <v>16469</v>
      </c>
      <c r="K71" s="82">
        <v>9272</v>
      </c>
      <c r="L71" s="82">
        <v>8627</v>
      </c>
      <c r="M71" s="84">
        <v>9962</v>
      </c>
      <c r="N71" s="82">
        <v>10701</v>
      </c>
      <c r="O71" s="82">
        <v>10167</v>
      </c>
      <c r="P71" s="82">
        <v>11162</v>
      </c>
      <c r="Q71" s="82">
        <v>8640</v>
      </c>
      <c r="R71" s="82">
        <v>8234</v>
      </c>
      <c r="S71" s="82">
        <v>9143</v>
      </c>
      <c r="T71" s="82">
        <v>6724</v>
      </c>
      <c r="U71" s="82">
        <v>6254</v>
      </c>
      <c r="V71" s="82">
        <v>7117</v>
      </c>
      <c r="W71" s="82">
        <v>3450</v>
      </c>
      <c r="X71" s="82">
        <v>3191</v>
      </c>
      <c r="Y71" s="84">
        <v>3741</v>
      </c>
      <c r="Z71" s="82">
        <v>10862</v>
      </c>
      <c r="AA71" s="82">
        <v>10376</v>
      </c>
      <c r="AB71" s="82">
        <v>11451</v>
      </c>
      <c r="AC71" s="82">
        <v>9958</v>
      </c>
      <c r="AD71" s="82">
        <v>9372</v>
      </c>
      <c r="AE71" s="82">
        <v>10513</v>
      </c>
      <c r="AF71" s="82">
        <v>8844</v>
      </c>
      <c r="AG71" s="82">
        <v>8281</v>
      </c>
      <c r="AH71" s="82">
        <v>9352</v>
      </c>
      <c r="AI71" s="82">
        <v>5822</v>
      </c>
      <c r="AJ71" s="82">
        <v>5436</v>
      </c>
      <c r="AK71" s="84">
        <v>6221</v>
      </c>
      <c r="AL71" s="82"/>
      <c r="AM71" s="82"/>
      <c r="AN71" s="82"/>
      <c r="AO71" s="82"/>
    </row>
    <row r="72" spans="1:41">
      <c r="A72" s="85">
        <v>43957</v>
      </c>
      <c r="B72" s="82">
        <v>21859</v>
      </c>
      <c r="C72" s="82">
        <v>20819</v>
      </c>
      <c r="D72" s="82">
        <v>22929</v>
      </c>
      <c r="E72" s="82">
        <v>18848</v>
      </c>
      <c r="F72" s="82">
        <v>17845</v>
      </c>
      <c r="G72" s="82">
        <v>19929</v>
      </c>
      <c r="H72" s="82">
        <v>15775</v>
      </c>
      <c r="I72" s="82">
        <v>14737</v>
      </c>
      <c r="J72" s="82">
        <v>16689</v>
      </c>
      <c r="K72" s="82">
        <v>9396</v>
      </c>
      <c r="L72" s="82">
        <v>8740</v>
      </c>
      <c r="M72" s="84">
        <v>10099</v>
      </c>
      <c r="N72" s="82">
        <v>10854</v>
      </c>
      <c r="O72" s="82">
        <v>10323</v>
      </c>
      <c r="P72" s="82">
        <v>11326</v>
      </c>
      <c r="Q72" s="82">
        <v>8766</v>
      </c>
      <c r="R72" s="82">
        <v>8366</v>
      </c>
      <c r="S72" s="82">
        <v>9279</v>
      </c>
      <c r="T72" s="82">
        <v>6825</v>
      </c>
      <c r="U72" s="82">
        <v>6358</v>
      </c>
      <c r="V72" s="82">
        <v>7219</v>
      </c>
      <c r="W72" s="82">
        <v>3507</v>
      </c>
      <c r="X72" s="82">
        <v>3241</v>
      </c>
      <c r="Y72" s="84">
        <v>3797</v>
      </c>
      <c r="Z72" s="82">
        <v>11005</v>
      </c>
      <c r="AA72" s="82">
        <v>10496</v>
      </c>
      <c r="AB72" s="82">
        <v>11603</v>
      </c>
      <c r="AC72" s="82">
        <v>10082</v>
      </c>
      <c r="AD72" s="82">
        <v>9479</v>
      </c>
      <c r="AE72" s="82">
        <v>10650</v>
      </c>
      <c r="AF72" s="82">
        <v>8950</v>
      </c>
      <c r="AG72" s="82">
        <v>8379</v>
      </c>
      <c r="AH72" s="82">
        <v>9470</v>
      </c>
      <c r="AI72" s="82">
        <v>5889</v>
      </c>
      <c r="AJ72" s="82">
        <v>5499</v>
      </c>
      <c r="AK72" s="84">
        <v>6302</v>
      </c>
      <c r="AL72" s="82"/>
      <c r="AM72" s="82"/>
      <c r="AN72" s="82"/>
      <c r="AO72" s="82"/>
    </row>
    <row r="73" spans="1:41">
      <c r="A73" s="85">
        <v>43958</v>
      </c>
      <c r="B73" s="82">
        <v>22174</v>
      </c>
      <c r="C73" s="82">
        <v>21127</v>
      </c>
      <c r="D73" s="82">
        <v>23261</v>
      </c>
      <c r="E73" s="82">
        <v>19114</v>
      </c>
      <c r="F73" s="82">
        <v>18099</v>
      </c>
      <c r="G73" s="82">
        <v>20217</v>
      </c>
      <c r="H73" s="82">
        <v>15990</v>
      </c>
      <c r="I73" s="82">
        <v>14953</v>
      </c>
      <c r="J73" s="82">
        <v>16934</v>
      </c>
      <c r="K73" s="82">
        <v>9516</v>
      </c>
      <c r="L73" s="82">
        <v>8874</v>
      </c>
      <c r="M73" s="84">
        <v>10240</v>
      </c>
      <c r="N73" s="82">
        <v>11022</v>
      </c>
      <c r="O73" s="82">
        <v>10484</v>
      </c>
      <c r="P73" s="82">
        <v>11483</v>
      </c>
      <c r="Q73" s="82">
        <v>8901</v>
      </c>
      <c r="R73" s="82">
        <v>8486</v>
      </c>
      <c r="S73" s="82">
        <v>9404</v>
      </c>
      <c r="T73" s="82">
        <v>6927</v>
      </c>
      <c r="U73" s="82">
        <v>6450</v>
      </c>
      <c r="V73" s="82">
        <v>7320</v>
      </c>
      <c r="W73" s="82">
        <v>3553</v>
      </c>
      <c r="X73" s="82">
        <v>3288</v>
      </c>
      <c r="Y73" s="84">
        <v>3842</v>
      </c>
      <c r="Z73" s="82">
        <v>11152</v>
      </c>
      <c r="AA73" s="82">
        <v>10643</v>
      </c>
      <c r="AB73" s="82">
        <v>11778</v>
      </c>
      <c r="AC73" s="82">
        <v>10213</v>
      </c>
      <c r="AD73" s="82">
        <v>9613</v>
      </c>
      <c r="AE73" s="82">
        <v>10813</v>
      </c>
      <c r="AF73" s="82">
        <v>9063</v>
      </c>
      <c r="AG73" s="82">
        <v>8503</v>
      </c>
      <c r="AH73" s="82">
        <v>9614</v>
      </c>
      <c r="AI73" s="82">
        <v>5963</v>
      </c>
      <c r="AJ73" s="82">
        <v>5586</v>
      </c>
      <c r="AK73" s="84">
        <v>6398</v>
      </c>
      <c r="AL73" s="82"/>
      <c r="AM73" s="82"/>
      <c r="AN73" s="82"/>
      <c r="AO73" s="82"/>
    </row>
    <row r="74" spans="1:41">
      <c r="A74" s="85">
        <v>43959</v>
      </c>
      <c r="B74" s="82">
        <v>22484</v>
      </c>
      <c r="C74" s="82">
        <v>21407</v>
      </c>
      <c r="D74" s="82">
        <v>23577</v>
      </c>
      <c r="E74" s="82">
        <v>19387</v>
      </c>
      <c r="F74" s="82">
        <v>18338</v>
      </c>
      <c r="G74" s="82">
        <v>20487</v>
      </c>
      <c r="H74" s="82">
        <v>16231</v>
      </c>
      <c r="I74" s="82">
        <v>15155</v>
      </c>
      <c r="J74" s="82">
        <v>17161</v>
      </c>
      <c r="K74" s="82">
        <v>9657</v>
      </c>
      <c r="L74" s="82">
        <v>8997</v>
      </c>
      <c r="M74" s="84">
        <v>10381</v>
      </c>
      <c r="N74" s="82">
        <v>11159</v>
      </c>
      <c r="O74" s="82">
        <v>10629</v>
      </c>
      <c r="P74" s="82">
        <v>11654</v>
      </c>
      <c r="Q74" s="82">
        <v>9014</v>
      </c>
      <c r="R74" s="82">
        <v>8605</v>
      </c>
      <c r="S74" s="82">
        <v>9539</v>
      </c>
      <c r="T74" s="82">
        <v>7021</v>
      </c>
      <c r="U74" s="82">
        <v>6548</v>
      </c>
      <c r="V74" s="82">
        <v>7427</v>
      </c>
      <c r="W74" s="82">
        <v>3598</v>
      </c>
      <c r="X74" s="82">
        <v>3340</v>
      </c>
      <c r="Y74" s="84">
        <v>3899</v>
      </c>
      <c r="Z74" s="82">
        <v>11325</v>
      </c>
      <c r="AA74" s="82">
        <v>10778</v>
      </c>
      <c r="AB74" s="82">
        <v>11923</v>
      </c>
      <c r="AC74" s="82">
        <v>10373</v>
      </c>
      <c r="AD74" s="82">
        <v>9733</v>
      </c>
      <c r="AE74" s="82">
        <v>10948</v>
      </c>
      <c r="AF74" s="82">
        <v>9210</v>
      </c>
      <c r="AG74" s="82">
        <v>8607</v>
      </c>
      <c r="AH74" s="82">
        <v>9734</v>
      </c>
      <c r="AI74" s="82">
        <v>6059</v>
      </c>
      <c r="AJ74" s="82">
        <v>5657</v>
      </c>
      <c r="AK74" s="84">
        <v>6482</v>
      </c>
      <c r="AL74" s="82"/>
      <c r="AM74" s="82"/>
      <c r="AN74" s="82"/>
      <c r="AO74" s="82"/>
    </row>
    <row r="75" spans="1:41">
      <c r="A75" s="85">
        <v>43960</v>
      </c>
      <c r="B75" s="82">
        <v>22783</v>
      </c>
      <c r="C75" s="82">
        <v>21653</v>
      </c>
      <c r="D75" s="82">
        <v>23880</v>
      </c>
      <c r="E75" s="82">
        <v>19634</v>
      </c>
      <c r="F75" s="82">
        <v>18552</v>
      </c>
      <c r="G75" s="82">
        <v>20755</v>
      </c>
      <c r="H75" s="82">
        <v>16440</v>
      </c>
      <c r="I75" s="82">
        <v>15320</v>
      </c>
      <c r="J75" s="82">
        <v>17385</v>
      </c>
      <c r="K75" s="82">
        <v>9778</v>
      </c>
      <c r="L75" s="82">
        <v>9099</v>
      </c>
      <c r="M75" s="84">
        <v>10522</v>
      </c>
      <c r="N75" s="82">
        <v>11321</v>
      </c>
      <c r="O75" s="82">
        <v>10741</v>
      </c>
      <c r="P75" s="82">
        <v>11792</v>
      </c>
      <c r="Q75" s="82">
        <v>9145</v>
      </c>
      <c r="R75" s="82">
        <v>8698</v>
      </c>
      <c r="S75" s="82">
        <v>9652</v>
      </c>
      <c r="T75" s="82">
        <v>7127</v>
      </c>
      <c r="U75" s="82">
        <v>6609</v>
      </c>
      <c r="V75" s="82">
        <v>7513</v>
      </c>
      <c r="W75" s="82">
        <v>3651</v>
      </c>
      <c r="X75" s="82">
        <v>3375</v>
      </c>
      <c r="Y75" s="84">
        <v>3948</v>
      </c>
      <c r="Z75" s="82">
        <v>11462</v>
      </c>
      <c r="AA75" s="82">
        <v>10912</v>
      </c>
      <c r="AB75" s="82">
        <v>12088</v>
      </c>
      <c r="AC75" s="82">
        <v>10489</v>
      </c>
      <c r="AD75" s="82">
        <v>9854</v>
      </c>
      <c r="AE75" s="82">
        <v>11103</v>
      </c>
      <c r="AF75" s="82">
        <v>9313</v>
      </c>
      <c r="AG75" s="82">
        <v>8711</v>
      </c>
      <c r="AH75" s="82">
        <v>9872</v>
      </c>
      <c r="AI75" s="82">
        <v>6127</v>
      </c>
      <c r="AJ75" s="82">
        <v>5724</v>
      </c>
      <c r="AK75" s="84">
        <v>6574</v>
      </c>
      <c r="AL75" s="82"/>
      <c r="AM75" s="82"/>
      <c r="AN75" s="82"/>
      <c r="AO75" s="82"/>
    </row>
    <row r="76" spans="1:41">
      <c r="A76" s="85">
        <v>43961</v>
      </c>
      <c r="B76" s="82">
        <v>23073</v>
      </c>
      <c r="C76" s="82">
        <v>21987</v>
      </c>
      <c r="D76" s="82">
        <v>24146</v>
      </c>
      <c r="E76" s="82">
        <v>19879</v>
      </c>
      <c r="F76" s="82">
        <v>18847</v>
      </c>
      <c r="G76" s="82">
        <v>20980</v>
      </c>
      <c r="H76" s="82">
        <v>16636</v>
      </c>
      <c r="I76" s="82">
        <v>15570</v>
      </c>
      <c r="J76" s="82">
        <v>17568</v>
      </c>
      <c r="K76" s="82">
        <v>9892</v>
      </c>
      <c r="L76" s="82">
        <v>9250</v>
      </c>
      <c r="M76" s="84">
        <v>10625</v>
      </c>
      <c r="N76" s="82">
        <v>11481</v>
      </c>
      <c r="O76" s="82">
        <v>10914</v>
      </c>
      <c r="P76" s="82">
        <v>11919</v>
      </c>
      <c r="Q76" s="82">
        <v>9273</v>
      </c>
      <c r="R76" s="82">
        <v>8844</v>
      </c>
      <c r="S76" s="82">
        <v>9752</v>
      </c>
      <c r="T76" s="82">
        <v>7221</v>
      </c>
      <c r="U76" s="82">
        <v>6727</v>
      </c>
      <c r="V76" s="82">
        <v>7588</v>
      </c>
      <c r="W76" s="82">
        <v>3698</v>
      </c>
      <c r="X76" s="82">
        <v>3432</v>
      </c>
      <c r="Y76" s="84">
        <v>3983</v>
      </c>
      <c r="Z76" s="82">
        <v>11592</v>
      </c>
      <c r="AA76" s="82">
        <v>11073</v>
      </c>
      <c r="AB76" s="82">
        <v>12227</v>
      </c>
      <c r="AC76" s="82">
        <v>10606</v>
      </c>
      <c r="AD76" s="82">
        <v>10003</v>
      </c>
      <c r="AE76" s="82">
        <v>11228</v>
      </c>
      <c r="AF76" s="82">
        <v>9415</v>
      </c>
      <c r="AG76" s="82">
        <v>8843</v>
      </c>
      <c r="AH76" s="82">
        <v>9980</v>
      </c>
      <c r="AI76" s="82">
        <v>6194</v>
      </c>
      <c r="AJ76" s="82">
        <v>5818</v>
      </c>
      <c r="AK76" s="84">
        <v>6642</v>
      </c>
      <c r="AL76" s="82"/>
      <c r="AM76" s="82"/>
      <c r="AN76" s="82"/>
      <c r="AO76" s="82"/>
    </row>
    <row r="77" spans="1:41">
      <c r="A77" s="85">
        <v>43962</v>
      </c>
      <c r="B77" s="82">
        <v>23340</v>
      </c>
      <c r="C77" s="82">
        <v>22263</v>
      </c>
      <c r="D77" s="82">
        <v>24434</v>
      </c>
      <c r="E77" s="82">
        <v>20110</v>
      </c>
      <c r="F77" s="82">
        <v>19078</v>
      </c>
      <c r="G77" s="82">
        <v>21215</v>
      </c>
      <c r="H77" s="82">
        <v>16839</v>
      </c>
      <c r="I77" s="82">
        <v>15755</v>
      </c>
      <c r="J77" s="82">
        <v>17778</v>
      </c>
      <c r="K77" s="82">
        <v>10007</v>
      </c>
      <c r="L77" s="82">
        <v>9362</v>
      </c>
      <c r="M77" s="84">
        <v>10752</v>
      </c>
      <c r="N77" s="82">
        <v>11615</v>
      </c>
      <c r="O77" s="82">
        <v>11065</v>
      </c>
      <c r="P77" s="82">
        <v>12049</v>
      </c>
      <c r="Q77" s="82">
        <v>9385</v>
      </c>
      <c r="R77" s="82">
        <v>8961</v>
      </c>
      <c r="S77" s="82">
        <v>9844</v>
      </c>
      <c r="T77" s="82">
        <v>7309</v>
      </c>
      <c r="U77" s="82">
        <v>6811</v>
      </c>
      <c r="V77" s="82">
        <v>7664</v>
      </c>
      <c r="W77" s="82">
        <v>3739</v>
      </c>
      <c r="X77" s="82">
        <v>3477</v>
      </c>
      <c r="Y77" s="84">
        <v>4022</v>
      </c>
      <c r="Z77" s="82">
        <v>11725</v>
      </c>
      <c r="AA77" s="82">
        <v>11198</v>
      </c>
      <c r="AB77" s="82">
        <v>12385</v>
      </c>
      <c r="AC77" s="82">
        <v>10725</v>
      </c>
      <c r="AD77" s="82">
        <v>10117</v>
      </c>
      <c r="AE77" s="82">
        <v>11371</v>
      </c>
      <c r="AF77" s="82">
        <v>9530</v>
      </c>
      <c r="AG77" s="82">
        <v>8944</v>
      </c>
      <c r="AH77" s="82">
        <v>10114</v>
      </c>
      <c r="AI77" s="82">
        <v>6268</v>
      </c>
      <c r="AJ77" s="82">
        <v>5885</v>
      </c>
      <c r="AK77" s="84">
        <v>6730</v>
      </c>
    </row>
    <row r="78" spans="1:41">
      <c r="A78" s="85">
        <v>43963</v>
      </c>
      <c r="B78" s="82">
        <v>23606</v>
      </c>
      <c r="C78" s="82">
        <v>22545</v>
      </c>
      <c r="D78" s="82">
        <v>24760</v>
      </c>
      <c r="E78" s="82">
        <v>20341</v>
      </c>
      <c r="F78" s="82">
        <v>19324</v>
      </c>
      <c r="G78" s="82">
        <v>21498</v>
      </c>
      <c r="H78" s="82">
        <v>17033</v>
      </c>
      <c r="I78" s="82">
        <v>15960</v>
      </c>
      <c r="J78" s="82">
        <v>18017</v>
      </c>
      <c r="K78" s="82">
        <v>10113</v>
      </c>
      <c r="L78" s="82">
        <v>9481</v>
      </c>
      <c r="M78" s="84">
        <v>10881</v>
      </c>
      <c r="N78" s="82">
        <v>11755</v>
      </c>
      <c r="O78" s="82">
        <v>11207</v>
      </c>
      <c r="P78" s="82">
        <v>12219</v>
      </c>
      <c r="Q78" s="82">
        <v>9502</v>
      </c>
      <c r="R78" s="82">
        <v>9075</v>
      </c>
      <c r="S78" s="82">
        <v>9983</v>
      </c>
      <c r="T78" s="82">
        <v>7398</v>
      </c>
      <c r="U78" s="82">
        <v>6902</v>
      </c>
      <c r="V78" s="82">
        <v>7775</v>
      </c>
      <c r="W78" s="82">
        <v>3782</v>
      </c>
      <c r="X78" s="82">
        <v>3519</v>
      </c>
      <c r="Y78" s="84">
        <v>4074</v>
      </c>
      <c r="Z78" s="82">
        <v>11851</v>
      </c>
      <c r="AA78" s="82">
        <v>11338</v>
      </c>
      <c r="AB78" s="82">
        <v>12541</v>
      </c>
      <c r="AC78" s="82">
        <v>10839</v>
      </c>
      <c r="AD78" s="82">
        <v>10249</v>
      </c>
      <c r="AE78" s="82">
        <v>11515</v>
      </c>
      <c r="AF78" s="82">
        <v>9635</v>
      </c>
      <c r="AG78" s="82">
        <v>9058</v>
      </c>
      <c r="AH78" s="82">
        <v>10242</v>
      </c>
      <c r="AI78" s="82">
        <v>6331</v>
      </c>
      <c r="AJ78" s="82">
        <v>5962</v>
      </c>
      <c r="AK78" s="84">
        <v>6807</v>
      </c>
    </row>
    <row r="79" spans="1:41">
      <c r="A79" s="85">
        <v>43964</v>
      </c>
      <c r="B79" s="82">
        <v>23839</v>
      </c>
      <c r="C79" s="82">
        <v>22813</v>
      </c>
      <c r="D79" s="82">
        <v>25027</v>
      </c>
      <c r="E79" s="82">
        <v>20549</v>
      </c>
      <c r="F79" s="82">
        <v>19553</v>
      </c>
      <c r="G79" s="82">
        <v>21736</v>
      </c>
      <c r="H79" s="82">
        <v>17201</v>
      </c>
      <c r="I79" s="82">
        <v>16156</v>
      </c>
      <c r="J79" s="82">
        <v>18214</v>
      </c>
      <c r="K79" s="82">
        <v>10210</v>
      </c>
      <c r="L79" s="82">
        <v>9602</v>
      </c>
      <c r="M79" s="84">
        <v>10983</v>
      </c>
      <c r="N79" s="82">
        <v>11860</v>
      </c>
      <c r="O79" s="82">
        <v>11320</v>
      </c>
      <c r="P79" s="82">
        <v>12354</v>
      </c>
      <c r="Q79" s="82">
        <v>9593</v>
      </c>
      <c r="R79" s="82">
        <v>9161</v>
      </c>
      <c r="S79" s="82">
        <v>10097</v>
      </c>
      <c r="T79" s="82">
        <v>7465</v>
      </c>
      <c r="U79" s="82">
        <v>6974</v>
      </c>
      <c r="V79" s="82">
        <v>7859</v>
      </c>
      <c r="W79" s="82">
        <v>3812</v>
      </c>
      <c r="X79" s="82">
        <v>3555</v>
      </c>
      <c r="Y79" s="84">
        <v>4113</v>
      </c>
      <c r="Z79" s="82">
        <v>11979</v>
      </c>
      <c r="AA79" s="82">
        <v>11493</v>
      </c>
      <c r="AB79" s="82">
        <v>12673</v>
      </c>
      <c r="AC79" s="82">
        <v>10956</v>
      </c>
      <c r="AD79" s="82">
        <v>10392</v>
      </c>
      <c r="AE79" s="82">
        <v>11639</v>
      </c>
      <c r="AF79" s="82">
        <v>9736</v>
      </c>
      <c r="AG79" s="82">
        <v>9182</v>
      </c>
      <c r="AH79" s="82">
        <v>10355</v>
      </c>
      <c r="AI79" s="82">
        <v>6398</v>
      </c>
      <c r="AJ79" s="82">
        <v>6047</v>
      </c>
      <c r="AK79" s="84">
        <v>6870</v>
      </c>
    </row>
    <row r="80" spans="1:41">
      <c r="A80" s="85">
        <v>43965</v>
      </c>
      <c r="B80" s="82">
        <v>24110</v>
      </c>
      <c r="C80" s="82">
        <v>23120</v>
      </c>
      <c r="D80" s="82">
        <v>25321</v>
      </c>
      <c r="E80" s="82">
        <v>20774</v>
      </c>
      <c r="F80" s="82">
        <v>19803</v>
      </c>
      <c r="G80" s="82">
        <v>21991</v>
      </c>
      <c r="H80" s="82">
        <v>17378</v>
      </c>
      <c r="I80" s="82">
        <v>16365</v>
      </c>
      <c r="J80" s="82">
        <v>18428</v>
      </c>
      <c r="K80" s="82">
        <v>10307</v>
      </c>
      <c r="L80" s="82">
        <v>9728</v>
      </c>
      <c r="M80" s="84">
        <v>11114</v>
      </c>
      <c r="N80" s="82">
        <v>12014</v>
      </c>
      <c r="O80" s="82">
        <v>11482</v>
      </c>
      <c r="P80" s="82">
        <v>12512</v>
      </c>
      <c r="Q80" s="82">
        <v>9713</v>
      </c>
      <c r="R80" s="82">
        <v>9284</v>
      </c>
      <c r="S80" s="82">
        <v>10230</v>
      </c>
      <c r="T80" s="82">
        <v>7545</v>
      </c>
      <c r="U80" s="82">
        <v>7066</v>
      </c>
      <c r="V80" s="82">
        <v>7959</v>
      </c>
      <c r="W80" s="82">
        <v>3851</v>
      </c>
      <c r="X80" s="82">
        <v>3604</v>
      </c>
      <c r="Y80" s="84">
        <v>4164</v>
      </c>
      <c r="Z80" s="82">
        <v>12096</v>
      </c>
      <c r="AA80" s="82">
        <v>11638</v>
      </c>
      <c r="AB80" s="82">
        <v>12809</v>
      </c>
      <c r="AC80" s="82">
        <v>11061</v>
      </c>
      <c r="AD80" s="82">
        <v>10519</v>
      </c>
      <c r="AE80" s="82">
        <v>11761</v>
      </c>
      <c r="AF80" s="82">
        <v>9833</v>
      </c>
      <c r="AG80" s="82">
        <v>9299</v>
      </c>
      <c r="AH80" s="82">
        <v>10469</v>
      </c>
      <c r="AI80" s="82">
        <v>6456</v>
      </c>
      <c r="AJ80" s="82">
        <v>6124</v>
      </c>
      <c r="AK80" s="84">
        <v>6950</v>
      </c>
    </row>
    <row r="81" spans="1:37">
      <c r="A81" s="85">
        <v>43966</v>
      </c>
      <c r="B81" s="82">
        <v>24392</v>
      </c>
      <c r="C81" s="82">
        <v>23441</v>
      </c>
      <c r="D81" s="82">
        <v>25593</v>
      </c>
      <c r="E81" s="82">
        <v>21015</v>
      </c>
      <c r="F81" s="82">
        <v>20084</v>
      </c>
      <c r="G81" s="82">
        <v>22230</v>
      </c>
      <c r="H81" s="82">
        <v>17578</v>
      </c>
      <c r="I81" s="82">
        <v>16589</v>
      </c>
      <c r="J81" s="82">
        <v>18633</v>
      </c>
      <c r="K81" s="82">
        <v>10417</v>
      </c>
      <c r="L81" s="82">
        <v>9857</v>
      </c>
      <c r="M81" s="84">
        <v>11235</v>
      </c>
      <c r="N81" s="82">
        <v>12161</v>
      </c>
      <c r="O81" s="82">
        <v>11635</v>
      </c>
      <c r="P81" s="82">
        <v>12641</v>
      </c>
      <c r="Q81" s="82">
        <v>9833</v>
      </c>
      <c r="R81" s="82">
        <v>9410</v>
      </c>
      <c r="S81" s="82">
        <v>10336</v>
      </c>
      <c r="T81" s="82">
        <v>7642</v>
      </c>
      <c r="U81" s="82">
        <v>7159</v>
      </c>
      <c r="V81" s="82">
        <v>8043</v>
      </c>
      <c r="W81" s="82">
        <v>3894</v>
      </c>
      <c r="X81" s="82">
        <v>3647</v>
      </c>
      <c r="Y81" s="84">
        <v>4208</v>
      </c>
      <c r="Z81" s="82">
        <v>12231</v>
      </c>
      <c r="AA81" s="82">
        <v>11806</v>
      </c>
      <c r="AB81" s="82">
        <v>12952</v>
      </c>
      <c r="AC81" s="82">
        <v>11182</v>
      </c>
      <c r="AD81" s="82">
        <v>10674</v>
      </c>
      <c r="AE81" s="82">
        <v>11894</v>
      </c>
      <c r="AF81" s="82">
        <v>9936</v>
      </c>
      <c r="AG81" s="82">
        <v>9430</v>
      </c>
      <c r="AH81" s="82">
        <v>10590</v>
      </c>
      <c r="AI81" s="82">
        <v>6523</v>
      </c>
      <c r="AJ81" s="82">
        <v>6210</v>
      </c>
      <c r="AK81" s="84">
        <v>7027</v>
      </c>
    </row>
    <row r="82" spans="1:37">
      <c r="A82" s="85">
        <v>43967</v>
      </c>
      <c r="B82" s="82">
        <v>24702</v>
      </c>
      <c r="C82" s="82">
        <v>23727</v>
      </c>
      <c r="D82" s="82">
        <v>25896</v>
      </c>
      <c r="E82" s="82">
        <v>21266</v>
      </c>
      <c r="F82" s="82">
        <v>20329</v>
      </c>
      <c r="G82" s="82">
        <v>22489</v>
      </c>
      <c r="H82" s="82">
        <v>17785</v>
      </c>
      <c r="I82" s="82">
        <v>16799</v>
      </c>
      <c r="J82" s="82">
        <v>18845</v>
      </c>
      <c r="K82" s="82">
        <v>10532</v>
      </c>
      <c r="L82" s="82">
        <v>9985</v>
      </c>
      <c r="M82" s="84">
        <v>11365</v>
      </c>
      <c r="N82" s="82">
        <v>12318</v>
      </c>
      <c r="O82" s="82">
        <v>11780</v>
      </c>
      <c r="P82" s="82">
        <v>12787</v>
      </c>
      <c r="Q82" s="82">
        <v>9954</v>
      </c>
      <c r="R82" s="82">
        <v>9531</v>
      </c>
      <c r="S82" s="82">
        <v>10451</v>
      </c>
      <c r="T82" s="82">
        <v>7728</v>
      </c>
      <c r="U82" s="82">
        <v>7258</v>
      </c>
      <c r="V82" s="82">
        <v>8125</v>
      </c>
      <c r="W82" s="82">
        <v>3934</v>
      </c>
      <c r="X82" s="82">
        <v>3697</v>
      </c>
      <c r="Y82" s="84">
        <v>4245</v>
      </c>
      <c r="Z82" s="82">
        <v>12384</v>
      </c>
      <c r="AA82" s="82">
        <v>11947</v>
      </c>
      <c r="AB82" s="82">
        <v>13109</v>
      </c>
      <c r="AC82" s="82">
        <v>11312</v>
      </c>
      <c r="AD82" s="82">
        <v>10798</v>
      </c>
      <c r="AE82" s="82">
        <v>12038</v>
      </c>
      <c r="AF82" s="82">
        <v>10057</v>
      </c>
      <c r="AG82" s="82">
        <v>9541</v>
      </c>
      <c r="AH82" s="82">
        <v>10720</v>
      </c>
      <c r="AI82" s="82">
        <v>6598</v>
      </c>
      <c r="AJ82" s="82">
        <v>6288</v>
      </c>
      <c r="AK82" s="84">
        <v>7120</v>
      </c>
    </row>
    <row r="83" spans="1:37">
      <c r="A83" s="85">
        <v>43968</v>
      </c>
      <c r="B83" s="82">
        <v>24995</v>
      </c>
      <c r="C83" s="82">
        <v>23967</v>
      </c>
      <c r="D83" s="82">
        <v>26201</v>
      </c>
      <c r="E83" s="82">
        <v>21507</v>
      </c>
      <c r="F83" s="82">
        <v>20530</v>
      </c>
      <c r="G83" s="82">
        <v>22756</v>
      </c>
      <c r="H83" s="82">
        <v>17978</v>
      </c>
      <c r="I83" s="82">
        <v>16979</v>
      </c>
      <c r="J83" s="82">
        <v>19070</v>
      </c>
      <c r="K83" s="82">
        <v>10642</v>
      </c>
      <c r="L83" s="82">
        <v>10099</v>
      </c>
      <c r="M83" s="84">
        <v>11491</v>
      </c>
      <c r="N83" s="82">
        <v>12459</v>
      </c>
      <c r="O83" s="82">
        <v>11891</v>
      </c>
      <c r="P83" s="82">
        <v>12938</v>
      </c>
      <c r="Q83" s="82">
        <v>10058</v>
      </c>
      <c r="R83" s="82">
        <v>9611</v>
      </c>
      <c r="S83" s="82">
        <v>10572</v>
      </c>
      <c r="T83" s="82">
        <v>7800</v>
      </c>
      <c r="U83" s="82">
        <v>7322</v>
      </c>
      <c r="V83" s="82">
        <v>8215</v>
      </c>
      <c r="W83" s="82">
        <v>3969</v>
      </c>
      <c r="X83" s="82">
        <v>3734</v>
      </c>
      <c r="Y83" s="84">
        <v>4286</v>
      </c>
      <c r="Z83" s="82">
        <v>12536</v>
      </c>
      <c r="AA83" s="82">
        <v>12076</v>
      </c>
      <c r="AB83" s="82">
        <v>13263</v>
      </c>
      <c r="AC83" s="82">
        <v>11449</v>
      </c>
      <c r="AD83" s="82">
        <v>10919</v>
      </c>
      <c r="AE83" s="82">
        <v>12184</v>
      </c>
      <c r="AF83" s="82">
        <v>10178</v>
      </c>
      <c r="AG83" s="82">
        <v>9657</v>
      </c>
      <c r="AH83" s="82">
        <v>10855</v>
      </c>
      <c r="AI83" s="82">
        <v>6673</v>
      </c>
      <c r="AJ83" s="82">
        <v>6365</v>
      </c>
      <c r="AK83" s="84">
        <v>7205</v>
      </c>
    </row>
    <row r="84" spans="1:37">
      <c r="A84" s="85">
        <v>43969</v>
      </c>
      <c r="B84" s="82">
        <v>25321</v>
      </c>
      <c r="C84" s="82">
        <v>24226</v>
      </c>
      <c r="D84" s="82">
        <v>26490</v>
      </c>
      <c r="E84" s="82">
        <v>21776</v>
      </c>
      <c r="F84" s="82">
        <v>20751</v>
      </c>
      <c r="G84" s="82">
        <v>22991</v>
      </c>
      <c r="H84" s="82">
        <v>18199</v>
      </c>
      <c r="I84" s="82">
        <v>17165</v>
      </c>
      <c r="J84" s="82">
        <v>19261</v>
      </c>
      <c r="K84" s="82">
        <v>10758</v>
      </c>
      <c r="L84" s="82">
        <v>10215</v>
      </c>
      <c r="M84" s="84">
        <v>11598</v>
      </c>
      <c r="N84" s="82">
        <v>12624</v>
      </c>
      <c r="O84" s="82">
        <v>12015</v>
      </c>
      <c r="P84" s="82">
        <v>13085</v>
      </c>
      <c r="Q84" s="82">
        <v>10180</v>
      </c>
      <c r="R84" s="82">
        <v>9707</v>
      </c>
      <c r="S84" s="82">
        <v>10685</v>
      </c>
      <c r="T84" s="82">
        <v>7891</v>
      </c>
      <c r="U84" s="82">
        <v>7397</v>
      </c>
      <c r="V84" s="82">
        <v>8304</v>
      </c>
      <c r="W84" s="82">
        <v>4012</v>
      </c>
      <c r="X84" s="82">
        <v>3777</v>
      </c>
      <c r="Y84" s="84">
        <v>4329</v>
      </c>
      <c r="Z84" s="82">
        <v>12697</v>
      </c>
      <c r="AA84" s="82">
        <v>12211</v>
      </c>
      <c r="AB84" s="82">
        <v>13405</v>
      </c>
      <c r="AC84" s="82">
        <v>11596</v>
      </c>
      <c r="AD84" s="82">
        <v>11044</v>
      </c>
      <c r="AE84" s="82">
        <v>12306</v>
      </c>
      <c r="AF84" s="82">
        <v>10308</v>
      </c>
      <c r="AG84" s="82">
        <v>9768</v>
      </c>
      <c r="AH84" s="82">
        <v>10957</v>
      </c>
      <c r="AI84" s="82">
        <v>6746</v>
      </c>
      <c r="AJ84" s="82">
        <v>6438</v>
      </c>
      <c r="AK84" s="84">
        <v>7269</v>
      </c>
    </row>
    <row r="85" spans="1:37">
      <c r="A85" s="85">
        <v>43970</v>
      </c>
      <c r="B85" s="82">
        <v>25612</v>
      </c>
      <c r="C85" s="82">
        <v>24486</v>
      </c>
      <c r="D85" s="82">
        <v>26782</v>
      </c>
      <c r="E85" s="82">
        <v>22025</v>
      </c>
      <c r="F85" s="82">
        <v>20969</v>
      </c>
      <c r="G85" s="82">
        <v>23240</v>
      </c>
      <c r="H85" s="82">
        <v>18404</v>
      </c>
      <c r="I85" s="82">
        <v>17349</v>
      </c>
      <c r="J85" s="82">
        <v>19466</v>
      </c>
      <c r="K85" s="82">
        <v>10884</v>
      </c>
      <c r="L85" s="82">
        <v>10340</v>
      </c>
      <c r="M85" s="84">
        <v>11726</v>
      </c>
      <c r="N85" s="82">
        <v>12776</v>
      </c>
      <c r="O85" s="82">
        <v>12139</v>
      </c>
      <c r="P85" s="82">
        <v>13244</v>
      </c>
      <c r="Q85" s="82">
        <v>10297</v>
      </c>
      <c r="R85" s="82">
        <v>9801</v>
      </c>
      <c r="S85" s="82">
        <v>10814</v>
      </c>
      <c r="T85" s="82">
        <v>7975</v>
      </c>
      <c r="U85" s="82">
        <v>7463</v>
      </c>
      <c r="V85" s="82">
        <v>8402</v>
      </c>
      <c r="W85" s="82">
        <v>4062</v>
      </c>
      <c r="X85" s="82">
        <v>3811</v>
      </c>
      <c r="Y85" s="84">
        <v>4384</v>
      </c>
      <c r="Z85" s="82">
        <v>12836</v>
      </c>
      <c r="AA85" s="82">
        <v>12347</v>
      </c>
      <c r="AB85" s="82">
        <v>13538</v>
      </c>
      <c r="AC85" s="82">
        <v>11728</v>
      </c>
      <c r="AD85" s="82">
        <v>11168</v>
      </c>
      <c r="AE85" s="82">
        <v>12426</v>
      </c>
      <c r="AF85" s="82">
        <v>10429</v>
      </c>
      <c r="AG85" s="82">
        <v>9886</v>
      </c>
      <c r="AH85" s="82">
        <v>11064</v>
      </c>
      <c r="AI85" s="82">
        <v>6822</v>
      </c>
      <c r="AJ85" s="82">
        <v>6529</v>
      </c>
      <c r="AK85" s="84">
        <v>7342</v>
      </c>
    </row>
    <row r="86" spans="1:37">
      <c r="A86" s="85">
        <v>43971</v>
      </c>
      <c r="B86" s="82">
        <v>25917</v>
      </c>
      <c r="C86" s="82">
        <v>24758</v>
      </c>
      <c r="D86" s="82">
        <v>27080</v>
      </c>
      <c r="E86" s="82">
        <v>22278</v>
      </c>
      <c r="F86" s="82">
        <v>21200</v>
      </c>
      <c r="G86" s="82">
        <v>23491</v>
      </c>
      <c r="H86" s="82">
        <v>18616</v>
      </c>
      <c r="I86" s="82">
        <v>17535</v>
      </c>
      <c r="J86" s="82">
        <v>19681</v>
      </c>
      <c r="K86" s="82">
        <v>11014</v>
      </c>
      <c r="L86" s="82">
        <v>10452</v>
      </c>
      <c r="M86" s="84">
        <v>11852</v>
      </c>
      <c r="N86" s="82">
        <v>12940</v>
      </c>
      <c r="O86" s="82">
        <v>12259</v>
      </c>
      <c r="P86" s="82">
        <v>13400</v>
      </c>
      <c r="Q86" s="82">
        <v>10426</v>
      </c>
      <c r="R86" s="82">
        <v>9894</v>
      </c>
      <c r="S86" s="82">
        <v>10941</v>
      </c>
      <c r="T86" s="82">
        <v>8074</v>
      </c>
      <c r="U86" s="82">
        <v>7534</v>
      </c>
      <c r="V86" s="82">
        <v>8507</v>
      </c>
      <c r="W86" s="82">
        <v>4109</v>
      </c>
      <c r="X86" s="82">
        <v>3852</v>
      </c>
      <c r="Y86" s="84">
        <v>4433</v>
      </c>
      <c r="Z86" s="82">
        <v>12977</v>
      </c>
      <c r="AA86" s="82">
        <v>12499</v>
      </c>
      <c r="AB86" s="82">
        <v>13680</v>
      </c>
      <c r="AC86" s="82">
        <v>11852</v>
      </c>
      <c r="AD86" s="82">
        <v>11306</v>
      </c>
      <c r="AE86" s="82">
        <v>12550</v>
      </c>
      <c r="AF86" s="82">
        <v>10542</v>
      </c>
      <c r="AG86" s="82">
        <v>10001</v>
      </c>
      <c r="AH86" s="82">
        <v>11174</v>
      </c>
      <c r="AI86" s="82">
        <v>6905</v>
      </c>
      <c r="AJ86" s="82">
        <v>6600</v>
      </c>
      <c r="AK86" s="84">
        <v>7419</v>
      </c>
    </row>
    <row r="87" spans="1:37">
      <c r="A87" s="85">
        <v>43972</v>
      </c>
      <c r="B87" s="82">
        <v>26210</v>
      </c>
      <c r="C87" s="82">
        <v>25024</v>
      </c>
      <c r="D87" s="82">
        <v>27365</v>
      </c>
      <c r="E87" s="82">
        <v>22533</v>
      </c>
      <c r="F87" s="82">
        <v>21422</v>
      </c>
      <c r="G87" s="82">
        <v>23736</v>
      </c>
      <c r="H87" s="82">
        <v>18818</v>
      </c>
      <c r="I87" s="82">
        <v>17717</v>
      </c>
      <c r="J87" s="82">
        <v>19897</v>
      </c>
      <c r="K87" s="82">
        <v>11135</v>
      </c>
      <c r="L87" s="82">
        <v>10561</v>
      </c>
      <c r="M87" s="84">
        <v>11989</v>
      </c>
      <c r="N87" s="82">
        <v>13080</v>
      </c>
      <c r="O87" s="82">
        <v>12387</v>
      </c>
      <c r="P87" s="82">
        <v>13542</v>
      </c>
      <c r="Q87" s="82">
        <v>10543</v>
      </c>
      <c r="R87" s="82">
        <v>9994</v>
      </c>
      <c r="S87" s="82">
        <v>11061</v>
      </c>
      <c r="T87" s="82">
        <v>8157</v>
      </c>
      <c r="U87" s="82">
        <v>7605</v>
      </c>
      <c r="V87" s="82">
        <v>8609</v>
      </c>
      <c r="W87" s="82">
        <v>4157</v>
      </c>
      <c r="X87" s="82">
        <v>3887</v>
      </c>
      <c r="Y87" s="84">
        <v>4496</v>
      </c>
      <c r="Z87" s="82">
        <v>13130</v>
      </c>
      <c r="AA87" s="82">
        <v>12637</v>
      </c>
      <c r="AB87" s="82">
        <v>13823</v>
      </c>
      <c r="AC87" s="82">
        <v>11990</v>
      </c>
      <c r="AD87" s="82">
        <v>11428</v>
      </c>
      <c r="AE87" s="82">
        <v>12675</v>
      </c>
      <c r="AF87" s="82">
        <v>10661</v>
      </c>
      <c r="AG87" s="82">
        <v>10112</v>
      </c>
      <c r="AH87" s="82">
        <v>11288</v>
      </c>
      <c r="AI87" s="82">
        <v>6978</v>
      </c>
      <c r="AJ87" s="82">
        <v>6674</v>
      </c>
      <c r="AK87" s="84">
        <v>7493</v>
      </c>
    </row>
    <row r="88" spans="1:37">
      <c r="A88" s="85">
        <v>43973</v>
      </c>
      <c r="B88" s="82">
        <v>26469</v>
      </c>
      <c r="C88" s="82">
        <v>25302</v>
      </c>
      <c r="D88" s="82">
        <v>27646</v>
      </c>
      <c r="E88" s="82">
        <v>22752</v>
      </c>
      <c r="F88" s="82">
        <v>21652</v>
      </c>
      <c r="G88" s="82">
        <v>23971</v>
      </c>
      <c r="H88" s="82">
        <v>19000</v>
      </c>
      <c r="I88" s="82">
        <v>17903</v>
      </c>
      <c r="J88" s="82">
        <v>20088</v>
      </c>
      <c r="K88" s="82">
        <v>11238</v>
      </c>
      <c r="L88" s="82">
        <v>10668</v>
      </c>
      <c r="M88" s="84">
        <v>12104</v>
      </c>
      <c r="N88" s="82">
        <v>13213</v>
      </c>
      <c r="O88" s="82">
        <v>12511</v>
      </c>
      <c r="P88" s="82">
        <v>13698</v>
      </c>
      <c r="Q88" s="82">
        <v>10652</v>
      </c>
      <c r="R88" s="82">
        <v>10085</v>
      </c>
      <c r="S88" s="82">
        <v>11179</v>
      </c>
      <c r="T88" s="82">
        <v>8244</v>
      </c>
      <c r="U88" s="82">
        <v>7670</v>
      </c>
      <c r="V88" s="82">
        <v>8699</v>
      </c>
      <c r="W88" s="82">
        <v>4194</v>
      </c>
      <c r="X88" s="82">
        <v>3919</v>
      </c>
      <c r="Y88" s="84">
        <v>4540</v>
      </c>
      <c r="Z88" s="82">
        <v>13256</v>
      </c>
      <c r="AA88" s="82">
        <v>12791</v>
      </c>
      <c r="AB88" s="82">
        <v>13948</v>
      </c>
      <c r="AC88" s="82">
        <v>12100</v>
      </c>
      <c r="AD88" s="82">
        <v>11567</v>
      </c>
      <c r="AE88" s="82">
        <v>12792</v>
      </c>
      <c r="AF88" s="82">
        <v>10756</v>
      </c>
      <c r="AG88" s="82">
        <v>10233</v>
      </c>
      <c r="AH88" s="82">
        <v>11389</v>
      </c>
      <c r="AI88" s="82">
        <v>7044</v>
      </c>
      <c r="AJ88" s="82">
        <v>6749</v>
      </c>
      <c r="AK88" s="84">
        <v>7564</v>
      </c>
    </row>
    <row r="89" spans="1:37">
      <c r="A89" s="85">
        <v>43974</v>
      </c>
      <c r="B89" s="82">
        <v>26797</v>
      </c>
      <c r="C89" s="82">
        <v>25552</v>
      </c>
      <c r="D89" s="82">
        <v>27947</v>
      </c>
      <c r="E89" s="82">
        <v>23036</v>
      </c>
      <c r="F89" s="82">
        <v>21856</v>
      </c>
      <c r="G89" s="82">
        <v>24227</v>
      </c>
      <c r="H89" s="82">
        <v>19232</v>
      </c>
      <c r="I89" s="82">
        <v>18058</v>
      </c>
      <c r="J89" s="82">
        <v>20301</v>
      </c>
      <c r="K89" s="82">
        <v>11374</v>
      </c>
      <c r="L89" s="82">
        <v>10758</v>
      </c>
      <c r="M89" s="84">
        <v>12235</v>
      </c>
      <c r="N89" s="82">
        <v>13376</v>
      </c>
      <c r="O89" s="82">
        <v>12655</v>
      </c>
      <c r="P89" s="82">
        <v>13858</v>
      </c>
      <c r="Q89" s="82">
        <v>10789</v>
      </c>
      <c r="R89" s="82">
        <v>10198</v>
      </c>
      <c r="S89" s="82">
        <v>11298</v>
      </c>
      <c r="T89" s="82">
        <v>8344</v>
      </c>
      <c r="U89" s="82">
        <v>7748</v>
      </c>
      <c r="V89" s="82">
        <v>8789</v>
      </c>
      <c r="W89" s="82">
        <v>4239</v>
      </c>
      <c r="X89" s="82">
        <v>3956</v>
      </c>
      <c r="Y89" s="84">
        <v>4586</v>
      </c>
      <c r="Z89" s="82">
        <v>13421</v>
      </c>
      <c r="AA89" s="82">
        <v>12897</v>
      </c>
      <c r="AB89" s="82">
        <v>14089</v>
      </c>
      <c r="AC89" s="82">
        <v>12247</v>
      </c>
      <c r="AD89" s="82">
        <v>11658</v>
      </c>
      <c r="AE89" s="82">
        <v>12929</v>
      </c>
      <c r="AF89" s="82">
        <v>10888</v>
      </c>
      <c r="AG89" s="82">
        <v>10310</v>
      </c>
      <c r="AH89" s="82">
        <v>11512</v>
      </c>
      <c r="AI89" s="82">
        <v>7135</v>
      </c>
      <c r="AJ89" s="82">
        <v>6802</v>
      </c>
      <c r="AK89" s="84">
        <v>7649</v>
      </c>
    </row>
    <row r="90" spans="1:37">
      <c r="A90" s="85">
        <v>43975</v>
      </c>
      <c r="B90" s="82">
        <v>27064</v>
      </c>
      <c r="C90" s="82">
        <v>25823</v>
      </c>
      <c r="D90" s="82">
        <v>28256</v>
      </c>
      <c r="E90" s="82">
        <v>23258</v>
      </c>
      <c r="F90" s="82">
        <v>22076</v>
      </c>
      <c r="G90" s="82">
        <v>24491</v>
      </c>
      <c r="H90" s="82">
        <v>19417</v>
      </c>
      <c r="I90" s="82">
        <v>18238</v>
      </c>
      <c r="J90" s="82">
        <v>20534</v>
      </c>
      <c r="K90" s="82">
        <v>11479</v>
      </c>
      <c r="L90" s="82">
        <v>10872</v>
      </c>
      <c r="M90" s="84">
        <v>12378</v>
      </c>
      <c r="N90" s="82">
        <v>13520</v>
      </c>
      <c r="O90" s="82">
        <v>12780</v>
      </c>
      <c r="P90" s="82">
        <v>14006</v>
      </c>
      <c r="Q90" s="82">
        <v>10901</v>
      </c>
      <c r="R90" s="82">
        <v>10289</v>
      </c>
      <c r="S90" s="82">
        <v>11416</v>
      </c>
      <c r="T90" s="82">
        <v>8429</v>
      </c>
      <c r="U90" s="82">
        <v>7815</v>
      </c>
      <c r="V90" s="82">
        <v>8887</v>
      </c>
      <c r="W90" s="82">
        <v>4280</v>
      </c>
      <c r="X90" s="82">
        <v>3998</v>
      </c>
      <c r="Y90" s="84">
        <v>4636</v>
      </c>
      <c r="Z90" s="82">
        <v>13544</v>
      </c>
      <c r="AA90" s="82">
        <v>13043</v>
      </c>
      <c r="AB90" s="82">
        <v>14250</v>
      </c>
      <c r="AC90" s="82">
        <v>12357</v>
      </c>
      <c r="AD90" s="82">
        <v>11787</v>
      </c>
      <c r="AE90" s="82">
        <v>13075</v>
      </c>
      <c r="AF90" s="82">
        <v>10988</v>
      </c>
      <c r="AG90" s="82">
        <v>10423</v>
      </c>
      <c r="AH90" s="82">
        <v>11647</v>
      </c>
      <c r="AI90" s="82">
        <v>7199</v>
      </c>
      <c r="AJ90" s="82">
        <v>6874</v>
      </c>
      <c r="AK90" s="84">
        <v>7742</v>
      </c>
    </row>
    <row r="91" spans="1:37">
      <c r="A91" s="85">
        <v>43976</v>
      </c>
      <c r="B91" s="82">
        <v>27314</v>
      </c>
      <c r="C91" s="82">
        <v>26122</v>
      </c>
      <c r="D91" s="82">
        <v>28606</v>
      </c>
      <c r="E91" s="82">
        <v>23475</v>
      </c>
      <c r="F91" s="82">
        <v>22330</v>
      </c>
      <c r="G91" s="82">
        <v>24782</v>
      </c>
      <c r="H91" s="82">
        <v>19590</v>
      </c>
      <c r="I91" s="82">
        <v>18454</v>
      </c>
      <c r="J91" s="82">
        <v>20762</v>
      </c>
      <c r="K91" s="82">
        <v>11568</v>
      </c>
      <c r="L91" s="82">
        <v>11003</v>
      </c>
      <c r="M91" s="84">
        <v>12516</v>
      </c>
      <c r="N91" s="82">
        <v>13660</v>
      </c>
      <c r="O91" s="82">
        <v>12930</v>
      </c>
      <c r="P91" s="82">
        <v>14182</v>
      </c>
      <c r="Q91" s="82">
        <v>11020</v>
      </c>
      <c r="R91" s="82">
        <v>10403</v>
      </c>
      <c r="S91" s="82">
        <v>11559</v>
      </c>
      <c r="T91" s="82">
        <v>8516</v>
      </c>
      <c r="U91" s="82">
        <v>7908</v>
      </c>
      <c r="V91" s="82">
        <v>8992</v>
      </c>
      <c r="W91" s="82">
        <v>4312</v>
      </c>
      <c r="X91" s="82">
        <v>4050</v>
      </c>
      <c r="Y91" s="84">
        <v>4690</v>
      </c>
      <c r="Z91" s="82">
        <v>13654</v>
      </c>
      <c r="AA91" s="82">
        <v>13192</v>
      </c>
      <c r="AB91" s="82">
        <v>14424</v>
      </c>
      <c r="AC91" s="82">
        <v>12455</v>
      </c>
      <c r="AD91" s="82">
        <v>11927</v>
      </c>
      <c r="AE91" s="82">
        <v>13223</v>
      </c>
      <c r="AF91" s="82">
        <v>11074</v>
      </c>
      <c r="AG91" s="82">
        <v>10546</v>
      </c>
      <c r="AH91" s="82">
        <v>11770</v>
      </c>
      <c r="AI91" s="82">
        <v>7256</v>
      </c>
      <c r="AJ91" s="82">
        <v>6953</v>
      </c>
      <c r="AK91" s="84">
        <v>7826</v>
      </c>
    </row>
    <row r="92" spans="1:37">
      <c r="A92" s="85">
        <v>43977</v>
      </c>
      <c r="B92" s="82">
        <v>27589</v>
      </c>
      <c r="C92" s="82">
        <v>26416</v>
      </c>
      <c r="D92" s="82">
        <v>28935</v>
      </c>
      <c r="E92" s="82">
        <v>23707</v>
      </c>
      <c r="F92" s="82">
        <v>22583</v>
      </c>
      <c r="G92" s="82">
        <v>25050</v>
      </c>
      <c r="H92" s="82">
        <v>19779</v>
      </c>
      <c r="I92" s="82">
        <v>18665</v>
      </c>
      <c r="J92" s="82">
        <v>20976</v>
      </c>
      <c r="K92" s="82">
        <v>11670</v>
      </c>
      <c r="L92" s="82">
        <v>11129</v>
      </c>
      <c r="M92" s="84">
        <v>12646</v>
      </c>
      <c r="N92" s="82">
        <v>13804</v>
      </c>
      <c r="O92" s="82">
        <v>13090</v>
      </c>
      <c r="P92" s="82">
        <v>14354</v>
      </c>
      <c r="Q92" s="82">
        <v>11134</v>
      </c>
      <c r="R92" s="82">
        <v>10532</v>
      </c>
      <c r="S92" s="82">
        <v>11683</v>
      </c>
      <c r="T92" s="82">
        <v>8601</v>
      </c>
      <c r="U92" s="82">
        <v>8008</v>
      </c>
      <c r="V92" s="82">
        <v>9084</v>
      </c>
      <c r="W92" s="82">
        <v>4351</v>
      </c>
      <c r="X92" s="82">
        <v>4098</v>
      </c>
      <c r="Y92" s="84">
        <v>4738</v>
      </c>
      <c r="Z92" s="82">
        <v>13785</v>
      </c>
      <c r="AA92" s="82">
        <v>13326</v>
      </c>
      <c r="AB92" s="82">
        <v>14581</v>
      </c>
      <c r="AC92" s="82">
        <v>12573</v>
      </c>
      <c r="AD92" s="82">
        <v>12051</v>
      </c>
      <c r="AE92" s="82">
        <v>13367</v>
      </c>
      <c r="AF92" s="82">
        <v>11178</v>
      </c>
      <c r="AG92" s="82">
        <v>10657</v>
      </c>
      <c r="AH92" s="82">
        <v>11892</v>
      </c>
      <c r="AI92" s="82">
        <v>7319</v>
      </c>
      <c r="AJ92" s="82">
        <v>7031</v>
      </c>
      <c r="AK92" s="84">
        <v>7908</v>
      </c>
    </row>
    <row r="93" spans="1:37">
      <c r="A93" s="85">
        <v>43978</v>
      </c>
      <c r="B93" s="82">
        <v>27903</v>
      </c>
      <c r="C93" s="82">
        <v>26675</v>
      </c>
      <c r="D93" s="82">
        <v>29271</v>
      </c>
      <c r="E93" s="82">
        <v>23966</v>
      </c>
      <c r="F93" s="82">
        <v>22809</v>
      </c>
      <c r="G93" s="82">
        <v>25338</v>
      </c>
      <c r="H93" s="82">
        <v>20011</v>
      </c>
      <c r="I93" s="82">
        <v>18846</v>
      </c>
      <c r="J93" s="82">
        <v>21211</v>
      </c>
      <c r="K93" s="82">
        <v>11792</v>
      </c>
      <c r="L93" s="82">
        <v>11236</v>
      </c>
      <c r="M93" s="84">
        <v>12783</v>
      </c>
      <c r="N93" s="82">
        <v>13965</v>
      </c>
      <c r="O93" s="82">
        <v>13201</v>
      </c>
      <c r="P93" s="82">
        <v>14532</v>
      </c>
      <c r="Q93" s="82">
        <v>11261</v>
      </c>
      <c r="R93" s="82">
        <v>10623</v>
      </c>
      <c r="S93" s="82">
        <v>11825</v>
      </c>
      <c r="T93" s="82">
        <v>8710</v>
      </c>
      <c r="U93" s="82">
        <v>8075</v>
      </c>
      <c r="V93" s="82">
        <v>9191</v>
      </c>
      <c r="W93" s="82">
        <v>4396</v>
      </c>
      <c r="X93" s="82">
        <v>4129</v>
      </c>
      <c r="Y93" s="84">
        <v>4790</v>
      </c>
      <c r="Z93" s="82">
        <v>13938</v>
      </c>
      <c r="AA93" s="82">
        <v>13474</v>
      </c>
      <c r="AB93" s="82">
        <v>14739</v>
      </c>
      <c r="AC93" s="82">
        <v>12705</v>
      </c>
      <c r="AD93" s="82">
        <v>12186</v>
      </c>
      <c r="AE93" s="82">
        <v>13513</v>
      </c>
      <c r="AF93" s="82">
        <v>11301</v>
      </c>
      <c r="AG93" s="82">
        <v>10771</v>
      </c>
      <c r="AH93" s="82">
        <v>12020</v>
      </c>
      <c r="AI93" s="82">
        <v>7396</v>
      </c>
      <c r="AJ93" s="82">
        <v>7107</v>
      </c>
      <c r="AK93" s="84">
        <v>7993</v>
      </c>
    </row>
    <row r="94" spans="1:37">
      <c r="A94" s="85">
        <v>43979</v>
      </c>
      <c r="B94" s="82">
        <v>28181</v>
      </c>
      <c r="C94" s="82">
        <v>26943</v>
      </c>
      <c r="D94" s="82">
        <v>29580</v>
      </c>
      <c r="E94" s="82">
        <v>24202</v>
      </c>
      <c r="F94" s="82">
        <v>23035</v>
      </c>
      <c r="G94" s="82">
        <v>25600</v>
      </c>
      <c r="H94" s="82">
        <v>20203</v>
      </c>
      <c r="I94" s="82">
        <v>19038</v>
      </c>
      <c r="J94" s="82">
        <v>21426</v>
      </c>
      <c r="K94" s="82">
        <v>11903</v>
      </c>
      <c r="L94" s="82">
        <v>11349</v>
      </c>
      <c r="M94" s="84">
        <v>12914</v>
      </c>
      <c r="N94" s="82">
        <v>14091</v>
      </c>
      <c r="O94" s="82">
        <v>13334</v>
      </c>
      <c r="P94" s="82">
        <v>14687</v>
      </c>
      <c r="Q94" s="82">
        <v>11358</v>
      </c>
      <c r="R94" s="82">
        <v>10724</v>
      </c>
      <c r="S94" s="82">
        <v>11945</v>
      </c>
      <c r="T94" s="82">
        <v>8780</v>
      </c>
      <c r="U94" s="82">
        <v>8154</v>
      </c>
      <c r="V94" s="82">
        <v>9283</v>
      </c>
      <c r="W94" s="82">
        <v>4431</v>
      </c>
      <c r="X94" s="82">
        <v>4169</v>
      </c>
      <c r="Y94" s="84">
        <v>4841</v>
      </c>
      <c r="Z94" s="82">
        <v>14090</v>
      </c>
      <c r="AA94" s="82">
        <v>13609</v>
      </c>
      <c r="AB94" s="82">
        <v>14893</v>
      </c>
      <c r="AC94" s="82">
        <v>12844</v>
      </c>
      <c r="AD94" s="82">
        <v>12311</v>
      </c>
      <c r="AE94" s="82">
        <v>13655</v>
      </c>
      <c r="AF94" s="82">
        <v>11423</v>
      </c>
      <c r="AG94" s="82">
        <v>10884</v>
      </c>
      <c r="AH94" s="82">
        <v>12143</v>
      </c>
      <c r="AI94" s="82">
        <v>7472</v>
      </c>
      <c r="AJ94" s="82">
        <v>7180</v>
      </c>
      <c r="AK94" s="84">
        <v>8073</v>
      </c>
    </row>
    <row r="95" spans="1:37">
      <c r="A95" s="85">
        <v>43980</v>
      </c>
      <c r="B95" s="82">
        <v>28466</v>
      </c>
      <c r="C95" s="82">
        <v>27193</v>
      </c>
      <c r="D95" s="82">
        <v>29929</v>
      </c>
      <c r="E95" s="82">
        <v>24447</v>
      </c>
      <c r="F95" s="82">
        <v>23255</v>
      </c>
      <c r="G95" s="82">
        <v>25899</v>
      </c>
      <c r="H95" s="82">
        <v>20404</v>
      </c>
      <c r="I95" s="82">
        <v>19219</v>
      </c>
      <c r="J95" s="82">
        <v>21679</v>
      </c>
      <c r="K95" s="82">
        <v>12015</v>
      </c>
      <c r="L95" s="82">
        <v>11456</v>
      </c>
      <c r="M95" s="84">
        <v>13073</v>
      </c>
      <c r="N95" s="82">
        <v>14226</v>
      </c>
      <c r="O95" s="82">
        <v>13445</v>
      </c>
      <c r="P95" s="82">
        <v>14837</v>
      </c>
      <c r="Q95" s="82">
        <v>11472</v>
      </c>
      <c r="R95" s="82">
        <v>10820</v>
      </c>
      <c r="S95" s="82">
        <v>12062</v>
      </c>
      <c r="T95" s="82">
        <v>8865</v>
      </c>
      <c r="U95" s="82">
        <v>8226</v>
      </c>
      <c r="V95" s="82">
        <v>9372</v>
      </c>
      <c r="W95" s="82">
        <v>4475</v>
      </c>
      <c r="X95" s="82">
        <v>4205</v>
      </c>
      <c r="Y95" s="84">
        <v>4892</v>
      </c>
      <c r="Z95" s="82">
        <v>14240</v>
      </c>
      <c r="AA95" s="82">
        <v>13748</v>
      </c>
      <c r="AB95" s="82">
        <v>15092</v>
      </c>
      <c r="AC95" s="82">
        <v>12975</v>
      </c>
      <c r="AD95" s="82">
        <v>12435</v>
      </c>
      <c r="AE95" s="82">
        <v>13837</v>
      </c>
      <c r="AF95" s="82">
        <v>11539</v>
      </c>
      <c r="AG95" s="82">
        <v>10993</v>
      </c>
      <c r="AH95" s="82">
        <v>12307</v>
      </c>
      <c r="AI95" s="82">
        <v>7540</v>
      </c>
      <c r="AJ95" s="82">
        <v>7251</v>
      </c>
      <c r="AK95" s="84">
        <v>8181</v>
      </c>
    </row>
    <row r="96" spans="1:37">
      <c r="A96" s="85">
        <v>43981</v>
      </c>
      <c r="B96" s="82">
        <v>28743</v>
      </c>
      <c r="C96" s="82">
        <v>27491</v>
      </c>
      <c r="D96" s="82">
        <v>30240</v>
      </c>
      <c r="E96" s="82">
        <v>24674</v>
      </c>
      <c r="F96" s="82">
        <v>23510</v>
      </c>
      <c r="G96" s="82">
        <v>26171</v>
      </c>
      <c r="H96" s="82">
        <v>20585</v>
      </c>
      <c r="I96" s="82">
        <v>19428</v>
      </c>
      <c r="J96" s="82">
        <v>21915</v>
      </c>
      <c r="K96" s="82">
        <v>12107</v>
      </c>
      <c r="L96" s="82">
        <v>11578</v>
      </c>
      <c r="M96" s="84">
        <v>13224</v>
      </c>
      <c r="N96" s="82">
        <v>14377</v>
      </c>
      <c r="O96" s="82">
        <v>13600</v>
      </c>
      <c r="P96" s="82">
        <v>14985</v>
      </c>
      <c r="Q96" s="82">
        <v>11593</v>
      </c>
      <c r="R96" s="82">
        <v>10945</v>
      </c>
      <c r="S96" s="82">
        <v>12184</v>
      </c>
      <c r="T96" s="82">
        <v>8955</v>
      </c>
      <c r="U96" s="82">
        <v>8324</v>
      </c>
      <c r="V96" s="82">
        <v>9475</v>
      </c>
      <c r="W96" s="82">
        <v>4509</v>
      </c>
      <c r="X96" s="82">
        <v>4256</v>
      </c>
      <c r="Y96" s="84">
        <v>4946</v>
      </c>
      <c r="Z96" s="82">
        <v>14366</v>
      </c>
      <c r="AA96" s="82">
        <v>13891</v>
      </c>
      <c r="AB96" s="82">
        <v>15255</v>
      </c>
      <c r="AC96" s="82">
        <v>13081</v>
      </c>
      <c r="AD96" s="82">
        <v>12565</v>
      </c>
      <c r="AE96" s="82">
        <v>13987</v>
      </c>
      <c r="AF96" s="82">
        <v>11630</v>
      </c>
      <c r="AG96" s="82">
        <v>11104</v>
      </c>
      <c r="AH96" s="82">
        <v>12440</v>
      </c>
      <c r="AI96" s="82">
        <v>7598</v>
      </c>
      <c r="AJ96" s="82">
        <v>7322</v>
      </c>
      <c r="AK96" s="84">
        <v>8278</v>
      </c>
    </row>
    <row r="97" spans="1:37">
      <c r="A97" s="85">
        <v>43982</v>
      </c>
      <c r="B97" s="82">
        <v>29029</v>
      </c>
      <c r="C97" s="82">
        <v>27780</v>
      </c>
      <c r="D97" s="82">
        <v>30552</v>
      </c>
      <c r="E97" s="82">
        <v>24922</v>
      </c>
      <c r="F97" s="82">
        <v>23756</v>
      </c>
      <c r="G97" s="82">
        <v>26445</v>
      </c>
      <c r="H97" s="82">
        <v>20797</v>
      </c>
      <c r="I97" s="82">
        <v>19625</v>
      </c>
      <c r="J97" s="82">
        <v>22140</v>
      </c>
      <c r="K97" s="82">
        <v>12220</v>
      </c>
      <c r="L97" s="82">
        <v>11693</v>
      </c>
      <c r="M97" s="84">
        <v>13354</v>
      </c>
      <c r="N97" s="82">
        <v>14513</v>
      </c>
      <c r="O97" s="82">
        <v>13752</v>
      </c>
      <c r="P97" s="82">
        <v>15122</v>
      </c>
      <c r="Q97" s="82">
        <v>11704</v>
      </c>
      <c r="R97" s="82">
        <v>11067</v>
      </c>
      <c r="S97" s="82">
        <v>12295</v>
      </c>
      <c r="T97" s="82">
        <v>9045</v>
      </c>
      <c r="U97" s="82">
        <v>8411</v>
      </c>
      <c r="V97" s="82">
        <v>9564</v>
      </c>
      <c r="W97" s="82">
        <v>4551</v>
      </c>
      <c r="X97" s="82">
        <v>4296</v>
      </c>
      <c r="Y97" s="84">
        <v>4997</v>
      </c>
      <c r="Z97" s="82">
        <v>14516</v>
      </c>
      <c r="AA97" s="82">
        <v>14028</v>
      </c>
      <c r="AB97" s="82">
        <v>15430</v>
      </c>
      <c r="AC97" s="82">
        <v>13218</v>
      </c>
      <c r="AD97" s="82">
        <v>12689</v>
      </c>
      <c r="AE97" s="82">
        <v>14150</v>
      </c>
      <c r="AF97" s="82">
        <v>11752</v>
      </c>
      <c r="AG97" s="82">
        <v>11214</v>
      </c>
      <c r="AH97" s="82">
        <v>12576</v>
      </c>
      <c r="AI97" s="82">
        <v>7669</v>
      </c>
      <c r="AJ97" s="82">
        <v>7397</v>
      </c>
      <c r="AK97" s="84">
        <v>8357</v>
      </c>
    </row>
    <row r="98" spans="1:37">
      <c r="A98" s="85">
        <v>43983</v>
      </c>
      <c r="B98" s="82">
        <v>29284</v>
      </c>
      <c r="C98" s="82">
        <v>28093</v>
      </c>
      <c r="D98" s="82">
        <v>30843</v>
      </c>
      <c r="E98" s="82">
        <v>25135</v>
      </c>
      <c r="F98" s="82">
        <v>24019</v>
      </c>
      <c r="G98" s="82">
        <v>26695</v>
      </c>
      <c r="H98" s="82">
        <v>20964</v>
      </c>
      <c r="I98" s="82">
        <v>19851</v>
      </c>
      <c r="J98" s="82">
        <v>22340</v>
      </c>
      <c r="K98" s="82">
        <v>12314</v>
      </c>
      <c r="L98" s="82">
        <v>11836</v>
      </c>
      <c r="M98" s="84">
        <v>13473</v>
      </c>
      <c r="N98" s="82">
        <v>14646</v>
      </c>
      <c r="O98" s="82">
        <v>13920</v>
      </c>
      <c r="P98" s="82">
        <v>15273</v>
      </c>
      <c r="Q98" s="82">
        <v>11813</v>
      </c>
      <c r="R98" s="82">
        <v>11201</v>
      </c>
      <c r="S98" s="82">
        <v>12419</v>
      </c>
      <c r="T98" s="82">
        <v>9121</v>
      </c>
      <c r="U98" s="82">
        <v>8517</v>
      </c>
      <c r="V98" s="82">
        <v>9654</v>
      </c>
      <c r="W98" s="82">
        <v>4588</v>
      </c>
      <c r="X98" s="82">
        <v>4357</v>
      </c>
      <c r="Y98" s="84">
        <v>5039</v>
      </c>
      <c r="Z98" s="82">
        <v>14638</v>
      </c>
      <c r="AA98" s="82">
        <v>14173</v>
      </c>
      <c r="AB98" s="82">
        <v>15570</v>
      </c>
      <c r="AC98" s="82">
        <v>13322</v>
      </c>
      <c r="AD98" s="82">
        <v>12818</v>
      </c>
      <c r="AE98" s="82">
        <v>14276</v>
      </c>
      <c r="AF98" s="82">
        <v>11843</v>
      </c>
      <c r="AG98" s="82">
        <v>11334</v>
      </c>
      <c r="AH98" s="82">
        <v>12686</v>
      </c>
      <c r="AI98" s="82">
        <v>7726</v>
      </c>
      <c r="AJ98" s="82">
        <v>7479</v>
      </c>
      <c r="AK98" s="84">
        <v>8434</v>
      </c>
    </row>
    <row r="99" spans="1:37">
      <c r="A99" s="85">
        <v>43984</v>
      </c>
      <c r="B99" s="82">
        <v>29549</v>
      </c>
      <c r="C99" s="82">
        <v>28378</v>
      </c>
      <c r="D99" s="82">
        <v>31129</v>
      </c>
      <c r="E99" s="82">
        <v>25359</v>
      </c>
      <c r="F99" s="82">
        <v>24251</v>
      </c>
      <c r="G99" s="82">
        <v>26939</v>
      </c>
      <c r="H99" s="82">
        <v>21153</v>
      </c>
      <c r="I99" s="82">
        <v>20037</v>
      </c>
      <c r="J99" s="82">
        <v>22537</v>
      </c>
      <c r="K99" s="82">
        <v>12413</v>
      </c>
      <c r="L99" s="82">
        <v>11949</v>
      </c>
      <c r="M99" s="84">
        <v>13586</v>
      </c>
      <c r="N99" s="82">
        <v>14784</v>
      </c>
      <c r="O99" s="82">
        <v>14071</v>
      </c>
      <c r="P99" s="82">
        <v>15413</v>
      </c>
      <c r="Q99" s="82">
        <v>11918</v>
      </c>
      <c r="R99" s="82">
        <v>11311</v>
      </c>
      <c r="S99" s="82">
        <v>12534</v>
      </c>
      <c r="T99" s="82">
        <v>9204</v>
      </c>
      <c r="U99" s="82">
        <v>8598</v>
      </c>
      <c r="V99" s="82">
        <v>9734</v>
      </c>
      <c r="W99" s="82">
        <v>4627</v>
      </c>
      <c r="X99" s="82">
        <v>4401</v>
      </c>
      <c r="Y99" s="84">
        <v>5078</v>
      </c>
      <c r="Z99" s="82">
        <v>14765</v>
      </c>
      <c r="AA99" s="82">
        <v>14307</v>
      </c>
      <c r="AB99" s="82">
        <v>15716</v>
      </c>
      <c r="AC99" s="82">
        <v>13441</v>
      </c>
      <c r="AD99" s="82">
        <v>12940</v>
      </c>
      <c r="AE99" s="82">
        <v>14405</v>
      </c>
      <c r="AF99" s="82">
        <v>11949</v>
      </c>
      <c r="AG99" s="82">
        <v>11439</v>
      </c>
      <c r="AH99" s="82">
        <v>12803</v>
      </c>
      <c r="AI99" s="82">
        <v>7786</v>
      </c>
      <c r="AJ99" s="82">
        <v>7548</v>
      </c>
      <c r="AK99" s="84">
        <v>8508</v>
      </c>
    </row>
    <row r="100" spans="1:37">
      <c r="A100" s="85">
        <v>43985</v>
      </c>
      <c r="B100" s="82">
        <v>29797</v>
      </c>
      <c r="C100" s="82">
        <v>28665</v>
      </c>
      <c r="D100" s="82">
        <v>31396</v>
      </c>
      <c r="E100" s="82">
        <v>25567</v>
      </c>
      <c r="F100" s="82">
        <v>24494</v>
      </c>
      <c r="G100" s="82">
        <v>27166</v>
      </c>
      <c r="H100" s="82">
        <v>21315</v>
      </c>
      <c r="I100" s="82">
        <v>20243</v>
      </c>
      <c r="J100" s="82">
        <v>22726</v>
      </c>
      <c r="K100" s="82">
        <v>12504</v>
      </c>
      <c r="L100" s="82">
        <v>12076</v>
      </c>
      <c r="M100" s="84">
        <v>13707</v>
      </c>
      <c r="N100" s="82">
        <v>14920</v>
      </c>
      <c r="O100" s="82">
        <v>14206</v>
      </c>
      <c r="P100" s="82">
        <v>15536</v>
      </c>
      <c r="Q100" s="82">
        <v>12023</v>
      </c>
      <c r="R100" s="82">
        <v>11418</v>
      </c>
      <c r="S100" s="82">
        <v>12625</v>
      </c>
      <c r="T100" s="82">
        <v>9275</v>
      </c>
      <c r="U100" s="82">
        <v>8681</v>
      </c>
      <c r="V100" s="82">
        <v>9802</v>
      </c>
      <c r="W100" s="82">
        <v>4661</v>
      </c>
      <c r="X100" s="82">
        <v>4441</v>
      </c>
      <c r="Y100" s="84">
        <v>5112</v>
      </c>
      <c r="Z100" s="82">
        <v>14877</v>
      </c>
      <c r="AA100" s="82">
        <v>14459</v>
      </c>
      <c r="AB100" s="82">
        <v>15860</v>
      </c>
      <c r="AC100" s="82">
        <v>13544</v>
      </c>
      <c r="AD100" s="82">
        <v>13076</v>
      </c>
      <c r="AE100" s="82">
        <v>14541</v>
      </c>
      <c r="AF100" s="82">
        <v>12040</v>
      </c>
      <c r="AG100" s="82">
        <v>11562</v>
      </c>
      <c r="AH100" s="82">
        <v>12924</v>
      </c>
      <c r="AI100" s="82">
        <v>7843</v>
      </c>
      <c r="AJ100" s="82">
        <v>7635</v>
      </c>
      <c r="AK100" s="84">
        <v>8595</v>
      </c>
    </row>
    <row r="101" spans="1:37">
      <c r="A101" s="85">
        <v>43986</v>
      </c>
      <c r="B101" s="82">
        <v>30087</v>
      </c>
      <c r="C101" s="82">
        <v>28966</v>
      </c>
      <c r="D101" s="82">
        <v>31696</v>
      </c>
      <c r="E101" s="82">
        <v>25815</v>
      </c>
      <c r="F101" s="82">
        <v>24759</v>
      </c>
      <c r="G101" s="82">
        <v>27420</v>
      </c>
      <c r="H101" s="82">
        <v>21519</v>
      </c>
      <c r="I101" s="82">
        <v>20456</v>
      </c>
      <c r="J101" s="82">
        <v>22942</v>
      </c>
      <c r="K101" s="82">
        <v>12610</v>
      </c>
      <c r="L101" s="82">
        <v>12197</v>
      </c>
      <c r="M101" s="84">
        <v>13831</v>
      </c>
      <c r="N101" s="82">
        <v>15064</v>
      </c>
      <c r="O101" s="82">
        <v>14358</v>
      </c>
      <c r="P101" s="82">
        <v>15687</v>
      </c>
      <c r="Q101" s="82">
        <v>12138</v>
      </c>
      <c r="R101" s="82">
        <v>11547</v>
      </c>
      <c r="S101" s="82">
        <v>12743</v>
      </c>
      <c r="T101" s="82">
        <v>9361</v>
      </c>
      <c r="U101" s="82">
        <v>8774</v>
      </c>
      <c r="V101" s="82">
        <v>9898</v>
      </c>
      <c r="W101" s="82">
        <v>4698</v>
      </c>
      <c r="X101" s="82">
        <v>4483</v>
      </c>
      <c r="Y101" s="84">
        <v>5156</v>
      </c>
      <c r="Z101" s="82">
        <v>15023</v>
      </c>
      <c r="AA101" s="82">
        <v>14608</v>
      </c>
      <c r="AB101" s="82">
        <v>16009</v>
      </c>
      <c r="AC101" s="82">
        <v>13677</v>
      </c>
      <c r="AD101" s="82">
        <v>13212</v>
      </c>
      <c r="AE101" s="82">
        <v>14677</v>
      </c>
      <c r="AF101" s="82">
        <v>12158</v>
      </c>
      <c r="AG101" s="82">
        <v>11682</v>
      </c>
      <c r="AH101" s="82">
        <v>13044</v>
      </c>
      <c r="AI101" s="82">
        <v>7912</v>
      </c>
      <c r="AJ101" s="82">
        <v>7714</v>
      </c>
      <c r="AK101" s="84">
        <v>8675</v>
      </c>
    </row>
    <row r="102" spans="1:37">
      <c r="A102" s="85">
        <v>43987</v>
      </c>
      <c r="B102" s="82">
        <v>30398</v>
      </c>
      <c r="C102" s="82">
        <v>29242</v>
      </c>
      <c r="D102" s="82">
        <v>31988</v>
      </c>
      <c r="E102" s="82">
        <v>26082</v>
      </c>
      <c r="F102" s="82">
        <v>24988</v>
      </c>
      <c r="G102" s="82">
        <v>27674</v>
      </c>
      <c r="H102" s="82">
        <v>21743</v>
      </c>
      <c r="I102" s="82">
        <v>20644</v>
      </c>
      <c r="J102" s="82">
        <v>23150</v>
      </c>
      <c r="K102" s="82">
        <v>12746</v>
      </c>
      <c r="L102" s="82">
        <v>12318</v>
      </c>
      <c r="M102" s="84">
        <v>13950</v>
      </c>
      <c r="N102" s="82">
        <v>15226</v>
      </c>
      <c r="O102" s="82">
        <v>14483</v>
      </c>
      <c r="P102" s="82">
        <v>15824</v>
      </c>
      <c r="Q102" s="82">
        <v>12268</v>
      </c>
      <c r="R102" s="82">
        <v>11639</v>
      </c>
      <c r="S102" s="82">
        <v>12861</v>
      </c>
      <c r="T102" s="82">
        <v>9464</v>
      </c>
      <c r="U102" s="82">
        <v>8841</v>
      </c>
      <c r="V102" s="82">
        <v>9987</v>
      </c>
      <c r="W102" s="82">
        <v>4753</v>
      </c>
      <c r="X102" s="82">
        <v>4519</v>
      </c>
      <c r="Y102" s="84">
        <v>5204</v>
      </c>
      <c r="Z102" s="82">
        <v>15172</v>
      </c>
      <c r="AA102" s="82">
        <v>14759</v>
      </c>
      <c r="AB102" s="82">
        <v>16164</v>
      </c>
      <c r="AC102" s="82">
        <v>13814</v>
      </c>
      <c r="AD102" s="82">
        <v>13349</v>
      </c>
      <c r="AE102" s="82">
        <v>14813</v>
      </c>
      <c r="AF102" s="82">
        <v>12279</v>
      </c>
      <c r="AG102" s="82">
        <v>11803</v>
      </c>
      <c r="AH102" s="82">
        <v>13163</v>
      </c>
      <c r="AI102" s="82">
        <v>7993</v>
      </c>
      <c r="AJ102" s="82">
        <v>7799</v>
      </c>
      <c r="AK102" s="84">
        <v>8746</v>
      </c>
    </row>
    <row r="103" spans="1:37">
      <c r="A103" s="85">
        <v>43988</v>
      </c>
      <c r="B103" s="82">
        <v>30679</v>
      </c>
      <c r="C103" s="82">
        <v>29492</v>
      </c>
      <c r="D103" s="82">
        <v>32257</v>
      </c>
      <c r="E103" s="82">
        <v>26323</v>
      </c>
      <c r="F103" s="82">
        <v>25201</v>
      </c>
      <c r="G103" s="82">
        <v>27900</v>
      </c>
      <c r="H103" s="82">
        <v>21945</v>
      </c>
      <c r="I103" s="82">
        <v>20823</v>
      </c>
      <c r="J103" s="82">
        <v>23328</v>
      </c>
      <c r="K103" s="82">
        <v>12855</v>
      </c>
      <c r="L103" s="82">
        <v>12426</v>
      </c>
      <c r="M103" s="84">
        <v>14051</v>
      </c>
      <c r="N103" s="82">
        <v>15360</v>
      </c>
      <c r="O103" s="82">
        <v>14603</v>
      </c>
      <c r="P103" s="82">
        <v>15953</v>
      </c>
      <c r="Q103" s="82">
        <v>12371</v>
      </c>
      <c r="R103" s="82">
        <v>11731</v>
      </c>
      <c r="S103" s="82">
        <v>12955</v>
      </c>
      <c r="T103" s="82">
        <v>9545</v>
      </c>
      <c r="U103" s="82">
        <v>8912</v>
      </c>
      <c r="V103" s="82">
        <v>10052</v>
      </c>
      <c r="W103" s="82">
        <v>4784</v>
      </c>
      <c r="X103" s="82">
        <v>4554</v>
      </c>
      <c r="Y103" s="84">
        <v>5237</v>
      </c>
      <c r="Z103" s="82">
        <v>15319</v>
      </c>
      <c r="AA103" s="82">
        <v>14889</v>
      </c>
      <c r="AB103" s="82">
        <v>16304</v>
      </c>
      <c r="AC103" s="82">
        <v>13952</v>
      </c>
      <c r="AD103" s="82">
        <v>13470</v>
      </c>
      <c r="AE103" s="82">
        <v>14945</v>
      </c>
      <c r="AF103" s="82">
        <v>12400</v>
      </c>
      <c r="AG103" s="82">
        <v>11911</v>
      </c>
      <c r="AH103" s="82">
        <v>13276</v>
      </c>
      <c r="AI103" s="82">
        <v>8071</v>
      </c>
      <c r="AJ103" s="82">
        <v>7872</v>
      </c>
      <c r="AK103" s="84">
        <v>8814</v>
      </c>
    </row>
    <row r="104" spans="1:37">
      <c r="A104" s="85">
        <v>43989</v>
      </c>
      <c r="B104" s="82">
        <v>30953</v>
      </c>
      <c r="C104" s="82">
        <v>29743</v>
      </c>
      <c r="D104" s="82">
        <v>32524</v>
      </c>
      <c r="E104" s="82">
        <v>26552</v>
      </c>
      <c r="F104" s="82">
        <v>25409</v>
      </c>
      <c r="G104" s="82">
        <v>28127</v>
      </c>
      <c r="H104" s="82">
        <v>22130</v>
      </c>
      <c r="I104" s="82">
        <v>20989</v>
      </c>
      <c r="J104" s="82">
        <v>23519</v>
      </c>
      <c r="K104" s="82">
        <v>12953</v>
      </c>
      <c r="L104" s="82">
        <v>12530</v>
      </c>
      <c r="M104" s="84">
        <v>14167</v>
      </c>
      <c r="N104" s="82">
        <v>15500</v>
      </c>
      <c r="O104" s="82">
        <v>14732</v>
      </c>
      <c r="P104" s="82">
        <v>16089</v>
      </c>
      <c r="Q104" s="82">
        <v>12479</v>
      </c>
      <c r="R104" s="82">
        <v>11828</v>
      </c>
      <c r="S104" s="82">
        <v>13062</v>
      </c>
      <c r="T104" s="82">
        <v>9625</v>
      </c>
      <c r="U104" s="82">
        <v>8984</v>
      </c>
      <c r="V104" s="82">
        <v>10136</v>
      </c>
      <c r="W104" s="82">
        <v>4819</v>
      </c>
      <c r="X104" s="82">
        <v>4592</v>
      </c>
      <c r="Y104" s="84">
        <v>5278</v>
      </c>
      <c r="Z104" s="82">
        <v>15453</v>
      </c>
      <c r="AA104" s="82">
        <v>15011</v>
      </c>
      <c r="AB104" s="82">
        <v>16435</v>
      </c>
      <c r="AC104" s="82">
        <v>14073</v>
      </c>
      <c r="AD104" s="82">
        <v>13581</v>
      </c>
      <c r="AE104" s="82">
        <v>15065</v>
      </c>
      <c r="AF104" s="82">
        <v>12505</v>
      </c>
      <c r="AG104" s="82">
        <v>12005</v>
      </c>
      <c r="AH104" s="82">
        <v>13383</v>
      </c>
      <c r="AI104" s="82">
        <v>8134</v>
      </c>
      <c r="AJ104" s="82">
        <v>7938</v>
      </c>
      <c r="AK104" s="84">
        <v>8889</v>
      </c>
    </row>
    <row r="105" spans="1:37">
      <c r="A105" s="85">
        <v>43990</v>
      </c>
      <c r="B105" s="82">
        <v>31229</v>
      </c>
      <c r="C105" s="82">
        <v>29999</v>
      </c>
      <c r="D105" s="82">
        <v>32793</v>
      </c>
      <c r="E105" s="82">
        <v>26776</v>
      </c>
      <c r="F105" s="82">
        <v>25621</v>
      </c>
      <c r="G105" s="82">
        <v>28362</v>
      </c>
      <c r="H105" s="82">
        <v>22322</v>
      </c>
      <c r="I105" s="82">
        <v>21165</v>
      </c>
      <c r="J105" s="82">
        <v>23721</v>
      </c>
      <c r="K105" s="82">
        <v>13068</v>
      </c>
      <c r="L105" s="82">
        <v>12633</v>
      </c>
      <c r="M105" s="84">
        <v>14286</v>
      </c>
      <c r="N105" s="82">
        <v>15634</v>
      </c>
      <c r="O105" s="82">
        <v>14862</v>
      </c>
      <c r="P105" s="82">
        <v>16221</v>
      </c>
      <c r="Q105" s="82">
        <v>12581</v>
      </c>
      <c r="R105" s="82">
        <v>11931</v>
      </c>
      <c r="S105" s="82">
        <v>13169</v>
      </c>
      <c r="T105" s="82">
        <v>9710</v>
      </c>
      <c r="U105" s="82">
        <v>9067</v>
      </c>
      <c r="V105" s="82">
        <v>10225</v>
      </c>
      <c r="W105" s="82">
        <v>4869</v>
      </c>
      <c r="X105" s="82">
        <v>4635</v>
      </c>
      <c r="Y105" s="84">
        <v>5321</v>
      </c>
      <c r="Z105" s="82">
        <v>15595</v>
      </c>
      <c r="AA105" s="82">
        <v>15137</v>
      </c>
      <c r="AB105" s="82">
        <v>16572</v>
      </c>
      <c r="AC105" s="82">
        <v>14195</v>
      </c>
      <c r="AD105" s="82">
        <v>13690</v>
      </c>
      <c r="AE105" s="82">
        <v>15193</v>
      </c>
      <c r="AF105" s="82">
        <v>12612</v>
      </c>
      <c r="AG105" s="82">
        <v>12098</v>
      </c>
      <c r="AH105" s="82">
        <v>13496</v>
      </c>
      <c r="AI105" s="82">
        <v>8199</v>
      </c>
      <c r="AJ105" s="82">
        <v>7998</v>
      </c>
      <c r="AK105" s="84">
        <v>8965</v>
      </c>
    </row>
    <row r="106" spans="1:37">
      <c r="A106" s="85">
        <v>43991</v>
      </c>
      <c r="B106" s="82">
        <v>31499</v>
      </c>
      <c r="C106" s="82">
        <v>30230</v>
      </c>
      <c r="D106" s="82">
        <v>33030</v>
      </c>
      <c r="E106" s="82">
        <v>27010</v>
      </c>
      <c r="F106" s="82">
        <v>25814</v>
      </c>
      <c r="G106" s="82">
        <v>28549</v>
      </c>
      <c r="H106" s="82">
        <v>22507</v>
      </c>
      <c r="I106" s="82">
        <v>21321</v>
      </c>
      <c r="J106" s="82">
        <v>23876</v>
      </c>
      <c r="K106" s="82">
        <v>13171</v>
      </c>
      <c r="L106" s="82">
        <v>12710</v>
      </c>
      <c r="M106" s="84">
        <v>14379</v>
      </c>
      <c r="N106" s="82">
        <v>15779</v>
      </c>
      <c r="O106" s="82">
        <v>14970</v>
      </c>
      <c r="P106" s="82">
        <v>16334</v>
      </c>
      <c r="Q106" s="82">
        <v>12703</v>
      </c>
      <c r="R106" s="82">
        <v>12014</v>
      </c>
      <c r="S106" s="82">
        <v>13247</v>
      </c>
      <c r="T106" s="82">
        <v>9801</v>
      </c>
      <c r="U106" s="82">
        <v>9124</v>
      </c>
      <c r="V106" s="82">
        <v>10279</v>
      </c>
      <c r="W106" s="82">
        <v>4914</v>
      </c>
      <c r="X106" s="82">
        <v>4656</v>
      </c>
      <c r="Y106" s="84">
        <v>5347</v>
      </c>
      <c r="Z106" s="82">
        <v>15720</v>
      </c>
      <c r="AA106" s="82">
        <v>15260</v>
      </c>
      <c r="AB106" s="82">
        <v>16696</v>
      </c>
      <c r="AC106" s="82">
        <v>14307</v>
      </c>
      <c r="AD106" s="82">
        <v>13800</v>
      </c>
      <c r="AE106" s="82">
        <v>15302</v>
      </c>
      <c r="AF106" s="82">
        <v>12706</v>
      </c>
      <c r="AG106" s="82">
        <v>12197</v>
      </c>
      <c r="AH106" s="82">
        <v>13597</v>
      </c>
      <c r="AI106" s="82">
        <v>8257</v>
      </c>
      <c r="AJ106" s="82">
        <v>8054</v>
      </c>
      <c r="AK106" s="84">
        <v>9032</v>
      </c>
    </row>
    <row r="107" spans="1:37">
      <c r="A107" s="85">
        <v>43992</v>
      </c>
      <c r="B107" s="82">
        <v>31782</v>
      </c>
      <c r="C107" s="82">
        <v>30485</v>
      </c>
      <c r="D107" s="82">
        <v>33288</v>
      </c>
      <c r="E107" s="82">
        <v>27254</v>
      </c>
      <c r="F107" s="82">
        <v>26032</v>
      </c>
      <c r="G107" s="82">
        <v>28771</v>
      </c>
      <c r="H107" s="82">
        <v>22708</v>
      </c>
      <c r="I107" s="82">
        <v>21507</v>
      </c>
      <c r="J107" s="82">
        <v>24056</v>
      </c>
      <c r="K107" s="82">
        <v>13285</v>
      </c>
      <c r="L107" s="82">
        <v>12821</v>
      </c>
      <c r="M107" s="84">
        <v>14483</v>
      </c>
      <c r="N107" s="82">
        <v>15920</v>
      </c>
      <c r="O107" s="82">
        <v>15090</v>
      </c>
      <c r="P107" s="82">
        <v>16476</v>
      </c>
      <c r="Q107" s="82">
        <v>12818</v>
      </c>
      <c r="R107" s="82">
        <v>12107</v>
      </c>
      <c r="S107" s="82">
        <v>13365</v>
      </c>
      <c r="T107" s="82">
        <v>9891</v>
      </c>
      <c r="U107" s="82">
        <v>9197</v>
      </c>
      <c r="V107" s="82">
        <v>10365</v>
      </c>
      <c r="W107" s="82">
        <v>4951</v>
      </c>
      <c r="X107" s="82">
        <v>4689</v>
      </c>
      <c r="Y107" s="84">
        <v>5393</v>
      </c>
      <c r="Z107" s="82">
        <v>15862</v>
      </c>
      <c r="AA107" s="82">
        <v>15395</v>
      </c>
      <c r="AB107" s="82">
        <v>16812</v>
      </c>
      <c r="AC107" s="82">
        <v>14436</v>
      </c>
      <c r="AD107" s="82">
        <v>13925</v>
      </c>
      <c r="AE107" s="82">
        <v>15406</v>
      </c>
      <c r="AF107" s="82">
        <v>12817</v>
      </c>
      <c r="AG107" s="82">
        <v>12310</v>
      </c>
      <c r="AH107" s="82">
        <v>13691</v>
      </c>
      <c r="AI107" s="82">
        <v>8334</v>
      </c>
      <c r="AJ107" s="82">
        <v>8132</v>
      </c>
      <c r="AK107" s="84">
        <v>9090</v>
      </c>
    </row>
    <row r="108" spans="1:37">
      <c r="A108" s="85">
        <v>43993</v>
      </c>
      <c r="B108" s="82">
        <v>32051</v>
      </c>
      <c r="C108" s="82">
        <v>30759</v>
      </c>
      <c r="D108" s="82">
        <v>33558</v>
      </c>
      <c r="E108" s="82">
        <v>27475</v>
      </c>
      <c r="F108" s="82">
        <v>26261</v>
      </c>
      <c r="G108" s="82">
        <v>29000</v>
      </c>
      <c r="H108" s="82">
        <v>22892</v>
      </c>
      <c r="I108" s="82">
        <v>21693</v>
      </c>
      <c r="J108" s="82">
        <v>24242</v>
      </c>
      <c r="K108" s="82">
        <v>13393</v>
      </c>
      <c r="L108" s="82">
        <v>12940</v>
      </c>
      <c r="M108" s="84">
        <v>14590</v>
      </c>
      <c r="N108" s="82">
        <v>16057</v>
      </c>
      <c r="O108" s="82">
        <v>15227</v>
      </c>
      <c r="P108" s="82">
        <v>16615</v>
      </c>
      <c r="Q108" s="82">
        <v>12925</v>
      </c>
      <c r="R108" s="82">
        <v>12209</v>
      </c>
      <c r="S108" s="82">
        <v>13472</v>
      </c>
      <c r="T108" s="82">
        <v>9973</v>
      </c>
      <c r="U108" s="82">
        <v>9271</v>
      </c>
      <c r="V108" s="82">
        <v>10444</v>
      </c>
      <c r="W108" s="82">
        <v>4993</v>
      </c>
      <c r="X108" s="82">
        <v>4726</v>
      </c>
      <c r="Y108" s="84">
        <v>5436</v>
      </c>
      <c r="Z108" s="82">
        <v>15994</v>
      </c>
      <c r="AA108" s="82">
        <v>15532</v>
      </c>
      <c r="AB108" s="82">
        <v>16943</v>
      </c>
      <c r="AC108" s="82">
        <v>14550</v>
      </c>
      <c r="AD108" s="82">
        <v>14052</v>
      </c>
      <c r="AE108" s="82">
        <v>15528</v>
      </c>
      <c r="AF108" s="82">
        <v>12919</v>
      </c>
      <c r="AG108" s="82">
        <v>12422</v>
      </c>
      <c r="AH108" s="82">
        <v>13798</v>
      </c>
      <c r="AI108" s="82">
        <v>8400</v>
      </c>
      <c r="AJ108" s="82">
        <v>8214</v>
      </c>
      <c r="AK108" s="84">
        <v>9154</v>
      </c>
    </row>
    <row r="109" spans="1:37">
      <c r="A109" s="85">
        <v>43994</v>
      </c>
      <c r="B109" s="82">
        <v>32299</v>
      </c>
      <c r="C109" s="82">
        <v>31016</v>
      </c>
      <c r="D109" s="82">
        <v>33838</v>
      </c>
      <c r="E109" s="82">
        <v>27675</v>
      </c>
      <c r="F109" s="82">
        <v>26479</v>
      </c>
      <c r="G109" s="82">
        <v>29230</v>
      </c>
      <c r="H109" s="82">
        <v>23049</v>
      </c>
      <c r="I109" s="82">
        <v>21871</v>
      </c>
      <c r="J109" s="82">
        <v>24449</v>
      </c>
      <c r="K109" s="82">
        <v>13475</v>
      </c>
      <c r="L109" s="82">
        <v>13045</v>
      </c>
      <c r="M109" s="84">
        <v>14708</v>
      </c>
      <c r="N109" s="82">
        <v>16186</v>
      </c>
      <c r="O109" s="82">
        <v>15357</v>
      </c>
      <c r="P109" s="82">
        <v>16750</v>
      </c>
      <c r="Q109" s="82">
        <v>13024</v>
      </c>
      <c r="R109" s="82">
        <v>12312</v>
      </c>
      <c r="S109" s="82">
        <v>13569</v>
      </c>
      <c r="T109" s="82">
        <v>10041</v>
      </c>
      <c r="U109" s="82">
        <v>9345</v>
      </c>
      <c r="V109" s="82">
        <v>10524</v>
      </c>
      <c r="W109" s="82">
        <v>5020</v>
      </c>
      <c r="X109" s="82">
        <v>4762</v>
      </c>
      <c r="Y109" s="84">
        <v>5478</v>
      </c>
      <c r="Z109" s="82">
        <v>16113</v>
      </c>
      <c r="AA109" s="82">
        <v>15659</v>
      </c>
      <c r="AB109" s="82">
        <v>17088</v>
      </c>
      <c r="AC109" s="82">
        <v>14651</v>
      </c>
      <c r="AD109" s="82">
        <v>14167</v>
      </c>
      <c r="AE109" s="82">
        <v>15661</v>
      </c>
      <c r="AF109" s="82">
        <v>13008</v>
      </c>
      <c r="AG109" s="82">
        <v>12526</v>
      </c>
      <c r="AH109" s="82">
        <v>13925</v>
      </c>
      <c r="AI109" s="82">
        <v>8455</v>
      </c>
      <c r="AJ109" s="82">
        <v>8283</v>
      </c>
      <c r="AK109" s="84">
        <v>9230</v>
      </c>
    </row>
    <row r="110" spans="1:37">
      <c r="A110" s="85">
        <v>43995</v>
      </c>
      <c r="B110" s="82">
        <v>32581</v>
      </c>
      <c r="C110" s="82">
        <v>31280</v>
      </c>
      <c r="D110" s="82">
        <v>34095</v>
      </c>
      <c r="E110" s="82">
        <v>27915</v>
      </c>
      <c r="F110" s="82">
        <v>26708</v>
      </c>
      <c r="G110" s="82">
        <v>29442</v>
      </c>
      <c r="H110" s="82">
        <v>23242</v>
      </c>
      <c r="I110" s="82">
        <v>22059</v>
      </c>
      <c r="J110" s="82">
        <v>24625</v>
      </c>
      <c r="K110" s="82">
        <v>13593</v>
      </c>
      <c r="L110" s="82">
        <v>13155</v>
      </c>
      <c r="M110" s="84">
        <v>14815</v>
      </c>
      <c r="N110" s="82">
        <v>16329</v>
      </c>
      <c r="O110" s="82">
        <v>15499</v>
      </c>
      <c r="P110" s="82">
        <v>16867</v>
      </c>
      <c r="Q110" s="82">
        <v>13138</v>
      </c>
      <c r="R110" s="82">
        <v>12434</v>
      </c>
      <c r="S110" s="82">
        <v>13656</v>
      </c>
      <c r="T110" s="82">
        <v>10129</v>
      </c>
      <c r="U110" s="82">
        <v>9437</v>
      </c>
      <c r="V110" s="82">
        <v>10592</v>
      </c>
      <c r="W110" s="82">
        <v>5064</v>
      </c>
      <c r="X110" s="82">
        <v>4802</v>
      </c>
      <c r="Y110" s="84">
        <v>5514</v>
      </c>
      <c r="Z110" s="82">
        <v>16252</v>
      </c>
      <c r="AA110" s="82">
        <v>15781</v>
      </c>
      <c r="AB110" s="82">
        <v>17228</v>
      </c>
      <c r="AC110" s="82">
        <v>14777</v>
      </c>
      <c r="AD110" s="82">
        <v>14274</v>
      </c>
      <c r="AE110" s="82">
        <v>15786</v>
      </c>
      <c r="AF110" s="82">
        <v>13113</v>
      </c>
      <c r="AG110" s="82">
        <v>12622</v>
      </c>
      <c r="AH110" s="82">
        <v>14033</v>
      </c>
      <c r="AI110" s="82">
        <v>8529</v>
      </c>
      <c r="AJ110" s="82">
        <v>8353</v>
      </c>
      <c r="AK110" s="84">
        <v>9301</v>
      </c>
    </row>
    <row r="111" spans="1:37">
      <c r="A111" s="85">
        <v>43996</v>
      </c>
      <c r="B111" s="82">
        <v>32877</v>
      </c>
      <c r="C111" s="82">
        <v>31542</v>
      </c>
      <c r="D111" s="82">
        <v>34344</v>
      </c>
      <c r="E111" s="82">
        <v>28163</v>
      </c>
      <c r="F111" s="82">
        <v>26929</v>
      </c>
      <c r="G111" s="82">
        <v>29650</v>
      </c>
      <c r="H111" s="82">
        <v>23453</v>
      </c>
      <c r="I111" s="82">
        <v>22235</v>
      </c>
      <c r="J111" s="82">
        <v>24792</v>
      </c>
      <c r="K111" s="82">
        <v>13714</v>
      </c>
      <c r="L111" s="82">
        <v>13264</v>
      </c>
      <c r="M111" s="84">
        <v>14919</v>
      </c>
      <c r="N111" s="82">
        <v>16466</v>
      </c>
      <c r="O111" s="82">
        <v>15636</v>
      </c>
      <c r="P111" s="82">
        <v>16984</v>
      </c>
      <c r="Q111" s="82">
        <v>13243</v>
      </c>
      <c r="R111" s="82">
        <v>12545</v>
      </c>
      <c r="S111" s="82">
        <v>13745</v>
      </c>
      <c r="T111" s="82">
        <v>10213</v>
      </c>
      <c r="U111" s="82">
        <v>9518</v>
      </c>
      <c r="V111" s="82">
        <v>10658</v>
      </c>
      <c r="W111" s="82">
        <v>5102</v>
      </c>
      <c r="X111" s="82">
        <v>4848</v>
      </c>
      <c r="Y111" s="84">
        <v>5550</v>
      </c>
      <c r="Z111" s="82">
        <v>16411</v>
      </c>
      <c r="AA111" s="82">
        <v>15906</v>
      </c>
      <c r="AB111" s="82">
        <v>17360</v>
      </c>
      <c r="AC111" s="82">
        <v>14920</v>
      </c>
      <c r="AD111" s="82">
        <v>14384</v>
      </c>
      <c r="AE111" s="82">
        <v>15905</v>
      </c>
      <c r="AF111" s="82">
        <v>13240</v>
      </c>
      <c r="AG111" s="82">
        <v>12717</v>
      </c>
      <c r="AH111" s="82">
        <v>14134</v>
      </c>
      <c r="AI111" s="82">
        <v>8612</v>
      </c>
      <c r="AJ111" s="82">
        <v>8416</v>
      </c>
      <c r="AK111" s="84">
        <v>9369</v>
      </c>
    </row>
    <row r="112" spans="1:37">
      <c r="A112" s="85">
        <v>43997</v>
      </c>
      <c r="B112" s="82">
        <v>33158</v>
      </c>
      <c r="C112" s="82">
        <v>31854</v>
      </c>
      <c r="D112" s="82">
        <v>34611</v>
      </c>
      <c r="E112" s="82">
        <v>28392</v>
      </c>
      <c r="F112" s="82">
        <v>27193</v>
      </c>
      <c r="G112" s="82">
        <v>29873</v>
      </c>
      <c r="H112" s="82">
        <v>23646</v>
      </c>
      <c r="I112" s="82">
        <v>22462</v>
      </c>
      <c r="J112" s="82">
        <v>24972</v>
      </c>
      <c r="K112" s="82">
        <v>13825</v>
      </c>
      <c r="L112" s="82">
        <v>13395</v>
      </c>
      <c r="M112" s="84">
        <v>15031</v>
      </c>
      <c r="N112" s="82">
        <v>16605</v>
      </c>
      <c r="O112" s="82">
        <v>15796</v>
      </c>
      <c r="P112" s="82">
        <v>17121</v>
      </c>
      <c r="Q112" s="82">
        <v>13351</v>
      </c>
      <c r="R112" s="82">
        <v>12669</v>
      </c>
      <c r="S112" s="82">
        <v>13851</v>
      </c>
      <c r="T112" s="82">
        <v>10298</v>
      </c>
      <c r="U112" s="82">
        <v>9615</v>
      </c>
      <c r="V112" s="82">
        <v>10739</v>
      </c>
      <c r="W112" s="82">
        <v>5141</v>
      </c>
      <c r="X112" s="82">
        <v>4893</v>
      </c>
      <c r="Y112" s="84">
        <v>5593</v>
      </c>
      <c r="Z112" s="82">
        <v>16553</v>
      </c>
      <c r="AA112" s="82">
        <v>16058</v>
      </c>
      <c r="AB112" s="82">
        <v>17490</v>
      </c>
      <c r="AC112" s="82">
        <v>15041</v>
      </c>
      <c r="AD112" s="82">
        <v>14524</v>
      </c>
      <c r="AE112" s="82">
        <v>16022</v>
      </c>
      <c r="AF112" s="82">
        <v>13348</v>
      </c>
      <c r="AG112" s="82">
        <v>12847</v>
      </c>
      <c r="AH112" s="82">
        <v>14233</v>
      </c>
      <c r="AI112" s="82">
        <v>8684</v>
      </c>
      <c r="AJ112" s="82">
        <v>8502</v>
      </c>
      <c r="AK112" s="84">
        <v>9438</v>
      </c>
    </row>
    <row r="113" spans="1:37">
      <c r="A113" s="85">
        <v>43998</v>
      </c>
      <c r="B113" s="82">
        <v>33440</v>
      </c>
      <c r="C113" s="82">
        <v>32109</v>
      </c>
      <c r="D113" s="82">
        <v>34872</v>
      </c>
      <c r="E113" s="82">
        <v>28634</v>
      </c>
      <c r="F113" s="82">
        <v>27404</v>
      </c>
      <c r="G113" s="82">
        <v>30098</v>
      </c>
      <c r="H113" s="82">
        <v>23840</v>
      </c>
      <c r="I113" s="82">
        <v>22630</v>
      </c>
      <c r="J113" s="82">
        <v>25151</v>
      </c>
      <c r="K113" s="82">
        <v>13943</v>
      </c>
      <c r="L113" s="82">
        <v>13489</v>
      </c>
      <c r="M113" s="84">
        <v>15140</v>
      </c>
      <c r="N113" s="82">
        <v>16734</v>
      </c>
      <c r="O113" s="82">
        <v>15932</v>
      </c>
      <c r="P113" s="82">
        <v>17253</v>
      </c>
      <c r="Q113" s="82">
        <v>13456</v>
      </c>
      <c r="R113" s="82">
        <v>12774</v>
      </c>
      <c r="S113" s="82">
        <v>13956</v>
      </c>
      <c r="T113" s="82">
        <v>10373</v>
      </c>
      <c r="U113" s="82">
        <v>9691</v>
      </c>
      <c r="V113" s="82">
        <v>10809</v>
      </c>
      <c r="W113" s="82">
        <v>5177</v>
      </c>
      <c r="X113" s="82">
        <v>4932</v>
      </c>
      <c r="Y113" s="84">
        <v>5627</v>
      </c>
      <c r="Z113" s="82">
        <v>16706</v>
      </c>
      <c r="AA113" s="82">
        <v>16177</v>
      </c>
      <c r="AB113" s="82">
        <v>17619</v>
      </c>
      <c r="AC113" s="82">
        <v>15178</v>
      </c>
      <c r="AD113" s="82">
        <v>14630</v>
      </c>
      <c r="AE113" s="82">
        <v>16142</v>
      </c>
      <c r="AF113" s="82">
        <v>13467</v>
      </c>
      <c r="AG113" s="82">
        <v>12939</v>
      </c>
      <c r="AH113" s="82">
        <v>14342</v>
      </c>
      <c r="AI113" s="82">
        <v>8766</v>
      </c>
      <c r="AJ113" s="82">
        <v>8557</v>
      </c>
      <c r="AK113" s="84">
        <v>9513</v>
      </c>
    </row>
    <row r="114" spans="1:37">
      <c r="A114" s="85">
        <v>43999</v>
      </c>
      <c r="B114" s="82">
        <v>33726</v>
      </c>
      <c r="C114" s="82">
        <v>32387</v>
      </c>
      <c r="D114" s="82">
        <v>35211</v>
      </c>
      <c r="E114" s="82">
        <v>28873</v>
      </c>
      <c r="F114" s="82">
        <v>27644</v>
      </c>
      <c r="G114" s="82">
        <v>30375</v>
      </c>
      <c r="H114" s="82">
        <v>24040</v>
      </c>
      <c r="I114" s="82">
        <v>22826</v>
      </c>
      <c r="J114" s="82">
        <v>25371</v>
      </c>
      <c r="K114" s="82">
        <v>14052</v>
      </c>
      <c r="L114" s="82">
        <v>13607</v>
      </c>
      <c r="M114" s="84">
        <v>15262</v>
      </c>
      <c r="N114" s="82">
        <v>16887</v>
      </c>
      <c r="O114" s="82">
        <v>16081</v>
      </c>
      <c r="P114" s="82">
        <v>17440</v>
      </c>
      <c r="Q114" s="82">
        <v>13575</v>
      </c>
      <c r="R114" s="82">
        <v>12898</v>
      </c>
      <c r="S114" s="82">
        <v>14102</v>
      </c>
      <c r="T114" s="82">
        <v>10466</v>
      </c>
      <c r="U114" s="82">
        <v>9783</v>
      </c>
      <c r="V114" s="82">
        <v>10919</v>
      </c>
      <c r="W114" s="82">
        <v>5224</v>
      </c>
      <c r="X114" s="82">
        <v>4980</v>
      </c>
      <c r="Y114" s="84">
        <v>5681</v>
      </c>
      <c r="Z114" s="82">
        <v>16839</v>
      </c>
      <c r="AA114" s="82">
        <v>16306</v>
      </c>
      <c r="AB114" s="82">
        <v>17771</v>
      </c>
      <c r="AC114" s="82">
        <v>15298</v>
      </c>
      <c r="AD114" s="82">
        <v>14746</v>
      </c>
      <c r="AE114" s="82">
        <v>16273</v>
      </c>
      <c r="AF114" s="82">
        <v>13574</v>
      </c>
      <c r="AG114" s="82">
        <v>13043</v>
      </c>
      <c r="AH114" s="82">
        <v>14452</v>
      </c>
      <c r="AI114" s="82">
        <v>8828</v>
      </c>
      <c r="AJ114" s="82">
        <v>8627</v>
      </c>
      <c r="AK114" s="84">
        <v>9581</v>
      </c>
    </row>
    <row r="115" spans="1:37">
      <c r="A115" s="85">
        <v>44000</v>
      </c>
      <c r="B115" s="82">
        <v>34036</v>
      </c>
      <c r="C115" s="82">
        <v>32655</v>
      </c>
      <c r="D115" s="82">
        <v>35461</v>
      </c>
      <c r="E115" s="82">
        <v>29128</v>
      </c>
      <c r="F115" s="82">
        <v>27865</v>
      </c>
      <c r="G115" s="82">
        <v>30592</v>
      </c>
      <c r="H115" s="82">
        <v>24252</v>
      </c>
      <c r="I115" s="82">
        <v>22996</v>
      </c>
      <c r="J115" s="82">
        <v>25555</v>
      </c>
      <c r="K115" s="82">
        <v>14167</v>
      </c>
      <c r="L115" s="82">
        <v>13713</v>
      </c>
      <c r="M115" s="84">
        <v>15365</v>
      </c>
      <c r="N115" s="82">
        <v>17047</v>
      </c>
      <c r="O115" s="82">
        <v>16215</v>
      </c>
      <c r="P115" s="82">
        <v>17571</v>
      </c>
      <c r="Q115" s="82">
        <v>13700</v>
      </c>
      <c r="R115" s="82">
        <v>12996</v>
      </c>
      <c r="S115" s="82">
        <v>14212</v>
      </c>
      <c r="T115" s="82">
        <v>10563</v>
      </c>
      <c r="U115" s="82">
        <v>9853</v>
      </c>
      <c r="V115" s="82">
        <v>11006</v>
      </c>
      <c r="W115" s="82">
        <v>5275</v>
      </c>
      <c r="X115" s="82">
        <v>5017</v>
      </c>
      <c r="Y115" s="84">
        <v>5727</v>
      </c>
      <c r="Z115" s="82">
        <v>16989</v>
      </c>
      <c r="AA115" s="82">
        <v>16440</v>
      </c>
      <c r="AB115" s="82">
        <v>17890</v>
      </c>
      <c r="AC115" s="82">
        <v>15428</v>
      </c>
      <c r="AD115" s="82">
        <v>14869</v>
      </c>
      <c r="AE115" s="82">
        <v>16380</v>
      </c>
      <c r="AF115" s="82">
        <v>13689</v>
      </c>
      <c r="AG115" s="82">
        <v>13143</v>
      </c>
      <c r="AH115" s="82">
        <v>14549</v>
      </c>
      <c r="AI115" s="82">
        <v>8892</v>
      </c>
      <c r="AJ115" s="82">
        <v>8696</v>
      </c>
      <c r="AK115" s="84">
        <v>9638</v>
      </c>
    </row>
    <row r="116" spans="1:37">
      <c r="A116" s="85">
        <v>44001</v>
      </c>
      <c r="B116" s="82">
        <v>34376</v>
      </c>
      <c r="C116" s="82">
        <v>32945</v>
      </c>
      <c r="D116" s="82">
        <v>35717</v>
      </c>
      <c r="E116" s="82">
        <v>29418</v>
      </c>
      <c r="F116" s="82">
        <v>28113</v>
      </c>
      <c r="G116" s="82">
        <v>30811</v>
      </c>
      <c r="H116" s="82">
        <v>24486</v>
      </c>
      <c r="I116" s="82">
        <v>23201</v>
      </c>
      <c r="J116" s="82">
        <v>25729</v>
      </c>
      <c r="K116" s="82">
        <v>14310</v>
      </c>
      <c r="L116" s="82">
        <v>13829</v>
      </c>
      <c r="M116" s="84">
        <v>15476</v>
      </c>
      <c r="N116" s="82">
        <v>17213</v>
      </c>
      <c r="O116" s="82">
        <v>16367</v>
      </c>
      <c r="P116" s="82">
        <v>17698</v>
      </c>
      <c r="Q116" s="82">
        <v>13831</v>
      </c>
      <c r="R116" s="82">
        <v>13120</v>
      </c>
      <c r="S116" s="82">
        <v>14311</v>
      </c>
      <c r="T116" s="82">
        <v>10664</v>
      </c>
      <c r="U116" s="82">
        <v>9944</v>
      </c>
      <c r="V116" s="82">
        <v>11074</v>
      </c>
      <c r="W116" s="82">
        <v>5327</v>
      </c>
      <c r="X116" s="82">
        <v>5053</v>
      </c>
      <c r="Y116" s="84">
        <v>5763</v>
      </c>
      <c r="Z116" s="82">
        <v>17163</v>
      </c>
      <c r="AA116" s="82">
        <v>16578</v>
      </c>
      <c r="AB116" s="82">
        <v>18019</v>
      </c>
      <c r="AC116" s="82">
        <v>15587</v>
      </c>
      <c r="AD116" s="82">
        <v>14993</v>
      </c>
      <c r="AE116" s="82">
        <v>16500</v>
      </c>
      <c r="AF116" s="82">
        <v>13822</v>
      </c>
      <c r="AG116" s="82">
        <v>13257</v>
      </c>
      <c r="AH116" s="82">
        <v>14655</v>
      </c>
      <c r="AI116" s="82">
        <v>8983</v>
      </c>
      <c r="AJ116" s="82">
        <v>8776</v>
      </c>
      <c r="AK116" s="84">
        <v>9713</v>
      </c>
    </row>
    <row r="117" spans="1:37">
      <c r="A117" s="85">
        <v>44002</v>
      </c>
      <c r="B117" s="82">
        <v>34710</v>
      </c>
      <c r="C117" s="82">
        <v>33219</v>
      </c>
      <c r="D117" s="82">
        <v>35986</v>
      </c>
      <c r="E117" s="82">
        <v>29703</v>
      </c>
      <c r="F117" s="82">
        <v>28341</v>
      </c>
      <c r="G117" s="82">
        <v>31035</v>
      </c>
      <c r="H117" s="82">
        <v>24716</v>
      </c>
      <c r="I117" s="82">
        <v>23388</v>
      </c>
      <c r="J117" s="82">
        <v>25916</v>
      </c>
      <c r="K117" s="82">
        <v>14450</v>
      </c>
      <c r="L117" s="82">
        <v>13937</v>
      </c>
      <c r="M117" s="84">
        <v>15589</v>
      </c>
      <c r="N117" s="82">
        <v>17370</v>
      </c>
      <c r="O117" s="82">
        <v>16495</v>
      </c>
      <c r="P117" s="82">
        <v>17839</v>
      </c>
      <c r="Q117" s="82">
        <v>13959</v>
      </c>
      <c r="R117" s="82">
        <v>13220</v>
      </c>
      <c r="S117" s="82">
        <v>14419</v>
      </c>
      <c r="T117" s="82">
        <v>10758</v>
      </c>
      <c r="U117" s="82">
        <v>10019</v>
      </c>
      <c r="V117" s="82">
        <v>11160</v>
      </c>
      <c r="W117" s="82">
        <v>5372</v>
      </c>
      <c r="X117" s="82">
        <v>5085</v>
      </c>
      <c r="Y117" s="84">
        <v>5801</v>
      </c>
      <c r="Z117" s="82">
        <v>17340</v>
      </c>
      <c r="AA117" s="82">
        <v>16724</v>
      </c>
      <c r="AB117" s="82">
        <v>18147</v>
      </c>
      <c r="AC117" s="82">
        <v>15744</v>
      </c>
      <c r="AD117" s="82">
        <v>15121</v>
      </c>
      <c r="AE117" s="82">
        <v>16616</v>
      </c>
      <c r="AF117" s="82">
        <v>13958</v>
      </c>
      <c r="AG117" s="82">
        <v>13369</v>
      </c>
      <c r="AH117" s="82">
        <v>14756</v>
      </c>
      <c r="AI117" s="82">
        <v>9078</v>
      </c>
      <c r="AJ117" s="82">
        <v>8852</v>
      </c>
      <c r="AK117" s="84">
        <v>9788</v>
      </c>
    </row>
    <row r="118" spans="1:37">
      <c r="A118" s="85">
        <v>44003</v>
      </c>
      <c r="B118" s="82">
        <v>35020</v>
      </c>
      <c r="C118" s="82">
        <v>33481</v>
      </c>
      <c r="D118" s="82">
        <v>36226</v>
      </c>
      <c r="E118" s="82">
        <v>29968</v>
      </c>
      <c r="F118" s="82">
        <v>28568</v>
      </c>
      <c r="G118" s="82">
        <v>31240</v>
      </c>
      <c r="H118" s="82">
        <v>24945</v>
      </c>
      <c r="I118" s="82">
        <v>23581</v>
      </c>
      <c r="J118" s="82">
        <v>26090</v>
      </c>
      <c r="K118" s="82">
        <v>14595</v>
      </c>
      <c r="L118" s="82">
        <v>14053</v>
      </c>
      <c r="M118" s="84">
        <v>15693</v>
      </c>
      <c r="N118" s="82">
        <v>17509</v>
      </c>
      <c r="O118" s="82">
        <v>16611</v>
      </c>
      <c r="P118" s="82">
        <v>17952</v>
      </c>
      <c r="Q118" s="82">
        <v>14070</v>
      </c>
      <c r="R118" s="82">
        <v>13314</v>
      </c>
      <c r="S118" s="82">
        <v>14505</v>
      </c>
      <c r="T118" s="82">
        <v>10846</v>
      </c>
      <c r="U118" s="82">
        <v>10091</v>
      </c>
      <c r="V118" s="82">
        <v>11227</v>
      </c>
      <c r="W118" s="82">
        <v>5422</v>
      </c>
      <c r="X118" s="82">
        <v>5117</v>
      </c>
      <c r="Y118" s="84">
        <v>5834</v>
      </c>
      <c r="Z118" s="82">
        <v>17511</v>
      </c>
      <c r="AA118" s="82">
        <v>16870</v>
      </c>
      <c r="AB118" s="82">
        <v>18274</v>
      </c>
      <c r="AC118" s="82">
        <v>15898</v>
      </c>
      <c r="AD118" s="82">
        <v>15254</v>
      </c>
      <c r="AE118" s="82">
        <v>16735</v>
      </c>
      <c r="AF118" s="82">
        <v>14099</v>
      </c>
      <c r="AG118" s="82">
        <v>13490</v>
      </c>
      <c r="AH118" s="82">
        <v>14863</v>
      </c>
      <c r="AI118" s="82">
        <v>9173</v>
      </c>
      <c r="AJ118" s="82">
        <v>8936</v>
      </c>
      <c r="AK118" s="84">
        <v>9859</v>
      </c>
    </row>
    <row r="120" spans="1:37">
      <c r="A120" s="5" t="s">
        <v>717</v>
      </c>
    </row>
    <row r="121" spans="1:37">
      <c r="A121" s="5"/>
    </row>
    <row r="122" spans="1:37">
      <c r="A122" s="89" t="s">
        <v>719</v>
      </c>
    </row>
    <row r="123" spans="1:37" ht="16.2">
      <c r="A123" s="51" t="s">
        <v>720</v>
      </c>
    </row>
    <row r="124" spans="1:37">
      <c r="A124" s="51" t="s">
        <v>721</v>
      </c>
    </row>
  </sheetData>
  <mergeCells count="16">
    <mergeCell ref="AI4:AK4"/>
    <mergeCell ref="A3:A5"/>
    <mergeCell ref="B3:M3"/>
    <mergeCell ref="N3:Y3"/>
    <mergeCell ref="Z3:AK3"/>
    <mergeCell ref="B4:D4"/>
    <mergeCell ref="E4:G4"/>
    <mergeCell ref="H4:J4"/>
    <mergeCell ref="K4:M4"/>
    <mergeCell ref="N4:P4"/>
    <mergeCell ref="Q4:S4"/>
    <mergeCell ref="T4:V4"/>
    <mergeCell ref="W4:Y4"/>
    <mergeCell ref="Z4:AB4"/>
    <mergeCell ref="AC4:AE4"/>
    <mergeCell ref="AF4:AH4"/>
  </mergeCells>
  <hyperlinks>
    <hyperlink ref="A2" location="Index!A1" display="Back to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123"/>
  <sheetViews>
    <sheetView showGridLines="0" workbookViewId="0"/>
  </sheetViews>
  <sheetFormatPr defaultColWidth="9.109375" defaultRowHeight="14.4"/>
  <cols>
    <col min="1" max="1" width="9.109375" style="2"/>
    <col min="2" max="4" width="5.5546875" style="2" bestFit="1" customWidth="1"/>
    <col min="5" max="13" width="7.109375" style="2" bestFit="1" customWidth="1"/>
    <col min="14" max="16" width="5.5546875" style="2" bestFit="1" customWidth="1"/>
    <col min="17" max="25" width="7.109375" style="2" bestFit="1" customWidth="1"/>
    <col min="26" max="28" width="5.5546875" style="2" bestFit="1" customWidth="1"/>
    <col min="29" max="37" width="7.109375" style="2" bestFit="1" customWidth="1"/>
    <col min="38" max="16384" width="9.109375" style="2"/>
  </cols>
  <sheetData>
    <row r="1" spans="1:37">
      <c r="A1" s="1" t="s">
        <v>810</v>
      </c>
    </row>
    <row r="2" spans="1:37">
      <c r="A2" s="8" t="s">
        <v>706</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15" customHeight="1">
      <c r="A3" s="109" t="s">
        <v>707</v>
      </c>
      <c r="B3" s="108" t="s">
        <v>708</v>
      </c>
      <c r="C3" s="108"/>
      <c r="D3" s="108"/>
      <c r="E3" s="108"/>
      <c r="F3" s="108"/>
      <c r="G3" s="108"/>
      <c r="H3" s="108"/>
      <c r="I3" s="108"/>
      <c r="J3" s="108"/>
      <c r="K3" s="108"/>
      <c r="L3" s="108"/>
      <c r="M3" s="108"/>
      <c r="N3" s="108" t="s">
        <v>709</v>
      </c>
      <c r="O3" s="108"/>
      <c r="P3" s="108"/>
      <c r="Q3" s="108"/>
      <c r="R3" s="108"/>
      <c r="S3" s="108"/>
      <c r="T3" s="108"/>
      <c r="U3" s="108"/>
      <c r="V3" s="108"/>
      <c r="W3" s="108"/>
      <c r="X3" s="108"/>
      <c r="Y3" s="108"/>
      <c r="Z3" s="108" t="s">
        <v>710</v>
      </c>
      <c r="AA3" s="108"/>
      <c r="AB3" s="108"/>
      <c r="AC3" s="108"/>
      <c r="AD3" s="108"/>
      <c r="AE3" s="108"/>
      <c r="AF3" s="108"/>
      <c r="AG3" s="108"/>
      <c r="AH3" s="108"/>
      <c r="AI3" s="108"/>
      <c r="AJ3" s="108"/>
      <c r="AK3" s="108"/>
    </row>
    <row r="4" spans="1:37">
      <c r="A4" s="109"/>
      <c r="B4" s="108" t="s">
        <v>0</v>
      </c>
      <c r="C4" s="108"/>
      <c r="D4" s="108"/>
      <c r="E4" s="108" t="s">
        <v>723</v>
      </c>
      <c r="F4" s="108"/>
      <c r="G4" s="108"/>
      <c r="H4" s="108" t="s">
        <v>724</v>
      </c>
      <c r="I4" s="108"/>
      <c r="J4" s="108"/>
      <c r="K4" s="108" t="s">
        <v>805</v>
      </c>
      <c r="L4" s="108"/>
      <c r="M4" s="108"/>
      <c r="N4" s="108" t="s">
        <v>0</v>
      </c>
      <c r="O4" s="108"/>
      <c r="P4" s="108"/>
      <c r="Q4" s="108" t="s">
        <v>723</v>
      </c>
      <c r="R4" s="108"/>
      <c r="S4" s="108"/>
      <c r="T4" s="108" t="s">
        <v>724</v>
      </c>
      <c r="U4" s="108"/>
      <c r="V4" s="108"/>
      <c r="W4" s="108" t="s">
        <v>805</v>
      </c>
      <c r="X4" s="108"/>
      <c r="Y4" s="108"/>
      <c r="Z4" s="108" t="s">
        <v>0</v>
      </c>
      <c r="AA4" s="108"/>
      <c r="AB4" s="108"/>
      <c r="AC4" s="108" t="s">
        <v>723</v>
      </c>
      <c r="AD4" s="108"/>
      <c r="AE4" s="108"/>
      <c r="AF4" s="108" t="s">
        <v>724</v>
      </c>
      <c r="AG4" s="108"/>
      <c r="AH4" s="108"/>
      <c r="AI4" s="108" t="s">
        <v>805</v>
      </c>
      <c r="AJ4" s="108"/>
      <c r="AK4" s="108"/>
    </row>
    <row r="5" spans="1:37">
      <c r="A5" s="109"/>
      <c r="B5" s="79">
        <v>2018</v>
      </c>
      <c r="C5" s="79">
        <v>2019</v>
      </c>
      <c r="D5" s="79">
        <v>2020</v>
      </c>
      <c r="E5" s="79">
        <v>2018</v>
      </c>
      <c r="F5" s="79">
        <v>2019</v>
      </c>
      <c r="G5" s="79">
        <v>2020</v>
      </c>
      <c r="H5" s="79">
        <v>2018</v>
      </c>
      <c r="I5" s="79">
        <v>2019</v>
      </c>
      <c r="J5" s="79">
        <v>2020</v>
      </c>
      <c r="K5" s="79">
        <v>2018</v>
      </c>
      <c r="L5" s="79">
        <v>2019</v>
      </c>
      <c r="M5" s="79">
        <v>2020</v>
      </c>
      <c r="N5" s="79">
        <v>2018</v>
      </c>
      <c r="O5" s="79">
        <v>2019</v>
      </c>
      <c r="P5" s="79">
        <v>2020</v>
      </c>
      <c r="Q5" s="79">
        <v>2018</v>
      </c>
      <c r="R5" s="79">
        <v>2019</v>
      </c>
      <c r="S5" s="79">
        <v>2020</v>
      </c>
      <c r="T5" s="79">
        <v>2018</v>
      </c>
      <c r="U5" s="79">
        <v>2019</v>
      </c>
      <c r="V5" s="79">
        <v>2020</v>
      </c>
      <c r="W5" s="79">
        <v>2018</v>
      </c>
      <c r="X5" s="79">
        <v>2019</v>
      </c>
      <c r="Y5" s="79">
        <v>2020</v>
      </c>
      <c r="Z5" s="79">
        <v>2018</v>
      </c>
      <c r="AA5" s="79">
        <v>2019</v>
      </c>
      <c r="AB5" s="79">
        <v>2020</v>
      </c>
      <c r="AC5" s="79">
        <v>2018</v>
      </c>
      <c r="AD5" s="79">
        <v>2019</v>
      </c>
      <c r="AE5" s="79">
        <v>2020</v>
      </c>
      <c r="AF5" s="79">
        <v>2018</v>
      </c>
      <c r="AG5" s="79">
        <v>2019</v>
      </c>
      <c r="AH5" s="79">
        <v>2020</v>
      </c>
      <c r="AI5" s="79">
        <v>2018</v>
      </c>
      <c r="AJ5" s="79">
        <v>2019</v>
      </c>
      <c r="AK5" s="79">
        <v>2020</v>
      </c>
    </row>
    <row r="6" spans="1:37">
      <c r="A6" s="80">
        <v>43891</v>
      </c>
      <c r="B6" s="90">
        <v>3.6</v>
      </c>
      <c r="C6" s="91">
        <v>3.4</v>
      </c>
      <c r="D6" s="91">
        <v>3.2</v>
      </c>
      <c r="E6" s="91">
        <v>15.1</v>
      </c>
      <c r="F6" s="91">
        <v>14</v>
      </c>
      <c r="G6" s="91">
        <v>13.2</v>
      </c>
      <c r="H6" s="91">
        <v>26.4</v>
      </c>
      <c r="I6" s="91">
        <v>24.6</v>
      </c>
      <c r="J6" s="91">
        <v>22.7</v>
      </c>
      <c r="K6" s="91">
        <v>56.1</v>
      </c>
      <c r="L6" s="91">
        <v>47.7</v>
      </c>
      <c r="M6" s="92">
        <v>43.4</v>
      </c>
      <c r="N6" s="91">
        <v>3.7</v>
      </c>
      <c r="O6" s="91">
        <v>3.5</v>
      </c>
      <c r="P6" s="91">
        <v>3.3</v>
      </c>
      <c r="Q6" s="91">
        <v>17</v>
      </c>
      <c r="R6" s="91">
        <v>15.5</v>
      </c>
      <c r="S6" s="91">
        <v>14.9</v>
      </c>
      <c r="T6" s="91">
        <v>31.3</v>
      </c>
      <c r="U6" s="91">
        <v>26.2</v>
      </c>
      <c r="V6" s="91">
        <v>25.9</v>
      </c>
      <c r="W6" s="91">
        <v>64.8</v>
      </c>
      <c r="X6" s="91">
        <v>50.9</v>
      </c>
      <c r="Y6" s="93">
        <v>52.4</v>
      </c>
      <c r="Z6" s="90">
        <v>3.6</v>
      </c>
      <c r="AA6" s="91">
        <v>3.4</v>
      </c>
      <c r="AB6" s="91">
        <v>3.2</v>
      </c>
      <c r="AC6" s="91">
        <v>13.8</v>
      </c>
      <c r="AD6" s="91">
        <v>12.9</v>
      </c>
      <c r="AE6" s="91">
        <v>11.9</v>
      </c>
      <c r="AF6" s="91">
        <v>23.4</v>
      </c>
      <c r="AG6" s="91">
        <v>23.7</v>
      </c>
      <c r="AH6" s="91">
        <v>20.8</v>
      </c>
      <c r="AI6" s="91">
        <v>52</v>
      </c>
      <c r="AJ6" s="91">
        <v>46.2</v>
      </c>
      <c r="AK6" s="93">
        <v>39</v>
      </c>
    </row>
    <row r="7" spans="1:37">
      <c r="A7" s="80">
        <v>43892</v>
      </c>
      <c r="B7" s="90">
        <v>7.3</v>
      </c>
      <c r="C7" s="91">
        <v>6.7</v>
      </c>
      <c r="D7" s="91">
        <v>6.2</v>
      </c>
      <c r="E7" s="91">
        <v>30.9</v>
      </c>
      <c r="F7" s="91">
        <v>26.6</v>
      </c>
      <c r="G7" s="91">
        <v>25</v>
      </c>
      <c r="H7" s="91">
        <v>54.4</v>
      </c>
      <c r="I7" s="91">
        <v>47.3</v>
      </c>
      <c r="J7" s="91">
        <v>42.9</v>
      </c>
      <c r="K7" s="91">
        <v>121.3</v>
      </c>
      <c r="L7" s="91">
        <v>94.8</v>
      </c>
      <c r="M7" s="93">
        <v>87.4</v>
      </c>
      <c r="N7" s="90">
        <v>7.5</v>
      </c>
      <c r="O7" s="91">
        <v>6.7</v>
      </c>
      <c r="P7" s="91">
        <v>6.3</v>
      </c>
      <c r="Q7" s="91">
        <v>34</v>
      </c>
      <c r="R7" s="91">
        <v>28.4</v>
      </c>
      <c r="S7" s="91">
        <v>27.6</v>
      </c>
      <c r="T7" s="91">
        <v>62.8</v>
      </c>
      <c r="U7" s="91">
        <v>49.5</v>
      </c>
      <c r="V7" s="91">
        <v>47.6</v>
      </c>
      <c r="W7" s="91">
        <v>139</v>
      </c>
      <c r="X7" s="91">
        <v>94.9</v>
      </c>
      <c r="Y7" s="93">
        <v>100.1</v>
      </c>
      <c r="Z7" s="90">
        <v>7.2</v>
      </c>
      <c r="AA7" s="91">
        <v>6.8</v>
      </c>
      <c r="AB7" s="91">
        <v>6.1</v>
      </c>
      <c r="AC7" s="91">
        <v>28.6</v>
      </c>
      <c r="AD7" s="91">
        <v>25.3</v>
      </c>
      <c r="AE7" s="91">
        <v>23.2</v>
      </c>
      <c r="AF7" s="91">
        <v>49.2</v>
      </c>
      <c r="AG7" s="91">
        <v>45.9</v>
      </c>
      <c r="AH7" s="91">
        <v>39.9</v>
      </c>
      <c r="AI7" s="91">
        <v>112.9</v>
      </c>
      <c r="AJ7" s="91">
        <v>94.7</v>
      </c>
      <c r="AK7" s="93">
        <v>81.3</v>
      </c>
    </row>
    <row r="8" spans="1:37">
      <c r="A8" s="80">
        <v>43893</v>
      </c>
      <c r="B8" s="90">
        <v>10.9</v>
      </c>
      <c r="C8" s="91">
        <v>10.199999999999999</v>
      </c>
      <c r="D8" s="91">
        <v>9.4</v>
      </c>
      <c r="E8" s="91">
        <v>45.1</v>
      </c>
      <c r="F8" s="91">
        <v>40.700000000000003</v>
      </c>
      <c r="G8" s="91">
        <v>37.6</v>
      </c>
      <c r="H8" s="91">
        <v>79.3</v>
      </c>
      <c r="I8" s="91">
        <v>71.400000000000006</v>
      </c>
      <c r="J8" s="91">
        <v>64.8</v>
      </c>
      <c r="K8" s="91">
        <v>175.8</v>
      </c>
      <c r="L8" s="91">
        <v>148.30000000000001</v>
      </c>
      <c r="M8" s="93">
        <v>130.5</v>
      </c>
      <c r="N8" s="90">
        <v>11.2</v>
      </c>
      <c r="O8" s="91">
        <v>10.6</v>
      </c>
      <c r="P8" s="91">
        <v>9.6999999999999993</v>
      </c>
      <c r="Q8" s="91">
        <v>49.5</v>
      </c>
      <c r="R8" s="91">
        <v>45.6</v>
      </c>
      <c r="S8" s="91">
        <v>41.9</v>
      </c>
      <c r="T8" s="91">
        <v>91.1</v>
      </c>
      <c r="U8" s="91">
        <v>79.599999999999994</v>
      </c>
      <c r="V8" s="91">
        <v>73.3</v>
      </c>
      <c r="W8" s="91">
        <v>208</v>
      </c>
      <c r="X8" s="91">
        <v>162.80000000000001</v>
      </c>
      <c r="Y8" s="93">
        <v>152.5</v>
      </c>
      <c r="Z8" s="90">
        <v>10.7</v>
      </c>
      <c r="AA8" s="91">
        <v>9.9</v>
      </c>
      <c r="AB8" s="91">
        <v>9.1</v>
      </c>
      <c r="AC8" s="91">
        <v>41.9</v>
      </c>
      <c r="AD8" s="91">
        <v>37.200000000000003</v>
      </c>
      <c r="AE8" s="91">
        <v>34.5</v>
      </c>
      <c r="AF8" s="91">
        <v>72</v>
      </c>
      <c r="AG8" s="91">
        <v>66.400000000000006</v>
      </c>
      <c r="AH8" s="91">
        <v>59.6</v>
      </c>
      <c r="AI8" s="91">
        <v>160.5</v>
      </c>
      <c r="AJ8" s="91">
        <v>141.30000000000001</v>
      </c>
      <c r="AK8" s="93">
        <v>119.9</v>
      </c>
    </row>
    <row r="9" spans="1:37">
      <c r="A9" s="80">
        <v>43894</v>
      </c>
      <c r="B9" s="90">
        <v>14.3</v>
      </c>
      <c r="C9" s="91">
        <v>13.6</v>
      </c>
      <c r="D9" s="91">
        <v>12.4</v>
      </c>
      <c r="E9" s="91">
        <v>58.6</v>
      </c>
      <c r="F9" s="91">
        <v>53.8</v>
      </c>
      <c r="G9" s="91">
        <v>48.8</v>
      </c>
      <c r="H9" s="91">
        <v>103.5</v>
      </c>
      <c r="I9" s="91">
        <v>93.4</v>
      </c>
      <c r="J9" s="91">
        <v>83.9</v>
      </c>
      <c r="K9" s="91">
        <v>229.2</v>
      </c>
      <c r="L9" s="91">
        <v>189.5</v>
      </c>
      <c r="M9" s="93">
        <v>170.2</v>
      </c>
      <c r="N9" s="90">
        <v>14.8</v>
      </c>
      <c r="O9" s="91">
        <v>14.3</v>
      </c>
      <c r="P9" s="91">
        <v>12.9</v>
      </c>
      <c r="Q9" s="91">
        <v>64.900000000000006</v>
      </c>
      <c r="R9" s="91">
        <v>60.8</v>
      </c>
      <c r="S9" s="91">
        <v>54.6</v>
      </c>
      <c r="T9" s="91">
        <v>119.2</v>
      </c>
      <c r="U9" s="91">
        <v>105.8</v>
      </c>
      <c r="V9" s="91">
        <v>95.2</v>
      </c>
      <c r="W9" s="91">
        <v>268.60000000000002</v>
      </c>
      <c r="X9" s="91">
        <v>215.8</v>
      </c>
      <c r="Y9" s="93">
        <v>200.2</v>
      </c>
      <c r="Z9" s="90">
        <v>13.8</v>
      </c>
      <c r="AA9" s="91">
        <v>13</v>
      </c>
      <c r="AB9" s="91">
        <v>11.8</v>
      </c>
      <c r="AC9" s="91">
        <v>54.2</v>
      </c>
      <c r="AD9" s="91">
        <v>48.8</v>
      </c>
      <c r="AE9" s="91">
        <v>44.6</v>
      </c>
      <c r="AF9" s="91">
        <v>93.7</v>
      </c>
      <c r="AG9" s="91">
        <v>85.8</v>
      </c>
      <c r="AH9" s="91">
        <v>77</v>
      </c>
      <c r="AI9" s="91">
        <v>210.5</v>
      </c>
      <c r="AJ9" s="91">
        <v>177</v>
      </c>
      <c r="AK9" s="93">
        <v>155.69999999999999</v>
      </c>
    </row>
    <row r="10" spans="1:37">
      <c r="A10" s="80">
        <v>43895</v>
      </c>
      <c r="B10" s="90">
        <v>17.600000000000001</v>
      </c>
      <c r="C10" s="91">
        <v>16.899999999999999</v>
      </c>
      <c r="D10" s="91">
        <v>15.3</v>
      </c>
      <c r="E10" s="91">
        <v>71.900000000000006</v>
      </c>
      <c r="F10" s="91">
        <v>66.7</v>
      </c>
      <c r="G10" s="91">
        <v>60.4</v>
      </c>
      <c r="H10" s="91">
        <v>127</v>
      </c>
      <c r="I10" s="91">
        <v>114.8</v>
      </c>
      <c r="J10" s="91">
        <v>103</v>
      </c>
      <c r="K10" s="91">
        <v>282</v>
      </c>
      <c r="L10" s="91">
        <v>232.1</v>
      </c>
      <c r="M10" s="93">
        <v>213.9</v>
      </c>
      <c r="N10" s="90">
        <v>18.399999999999999</v>
      </c>
      <c r="O10" s="91">
        <v>17.600000000000001</v>
      </c>
      <c r="P10" s="91">
        <v>16</v>
      </c>
      <c r="Q10" s="91">
        <v>80</v>
      </c>
      <c r="R10" s="91">
        <v>74.599999999999994</v>
      </c>
      <c r="S10" s="91">
        <v>67.7</v>
      </c>
      <c r="T10" s="91">
        <v>147.80000000000001</v>
      </c>
      <c r="U10" s="91">
        <v>130.30000000000001</v>
      </c>
      <c r="V10" s="91">
        <v>115.9</v>
      </c>
      <c r="W10" s="91">
        <v>339.7</v>
      </c>
      <c r="X10" s="91">
        <v>269.7</v>
      </c>
      <c r="Y10" s="93">
        <v>249.8</v>
      </c>
      <c r="Z10" s="90">
        <v>16.8</v>
      </c>
      <c r="AA10" s="91">
        <v>16.2</v>
      </c>
      <c r="AB10" s="91">
        <v>14.6</v>
      </c>
      <c r="AC10" s="91">
        <v>66.099999999999994</v>
      </c>
      <c r="AD10" s="91">
        <v>61</v>
      </c>
      <c r="AE10" s="91">
        <v>55.2</v>
      </c>
      <c r="AF10" s="91">
        <v>114.1</v>
      </c>
      <c r="AG10" s="91">
        <v>105.3</v>
      </c>
      <c r="AH10" s="91">
        <v>95</v>
      </c>
      <c r="AI10" s="91">
        <v>254.6</v>
      </c>
      <c r="AJ10" s="91">
        <v>214.1</v>
      </c>
      <c r="AK10" s="93">
        <v>196.6</v>
      </c>
    </row>
    <row r="11" spans="1:37">
      <c r="A11" s="80">
        <v>43896</v>
      </c>
      <c r="B11" s="90">
        <v>21.4</v>
      </c>
      <c r="C11" s="91">
        <v>20</v>
      </c>
      <c r="D11" s="91">
        <v>18.399999999999999</v>
      </c>
      <c r="E11" s="91">
        <v>87.3</v>
      </c>
      <c r="F11" s="91">
        <v>79.099999999999994</v>
      </c>
      <c r="G11" s="91">
        <v>72.2</v>
      </c>
      <c r="H11" s="91">
        <v>154.69999999999999</v>
      </c>
      <c r="I11" s="91">
        <v>136.4</v>
      </c>
      <c r="J11" s="91">
        <v>123.9</v>
      </c>
      <c r="K11" s="91">
        <v>340.5</v>
      </c>
      <c r="L11" s="91">
        <v>275.89999999999998</v>
      </c>
      <c r="M11" s="93">
        <v>253.2</v>
      </c>
      <c r="N11" s="90">
        <v>22.4</v>
      </c>
      <c r="O11" s="91">
        <v>20.9</v>
      </c>
      <c r="P11" s="91">
        <v>19.2</v>
      </c>
      <c r="Q11" s="91">
        <v>97.1</v>
      </c>
      <c r="R11" s="91">
        <v>88.3</v>
      </c>
      <c r="S11" s="91">
        <v>79.900000000000006</v>
      </c>
      <c r="T11" s="91">
        <v>178.8</v>
      </c>
      <c r="U11" s="91">
        <v>155</v>
      </c>
      <c r="V11" s="91">
        <v>136.6</v>
      </c>
      <c r="W11" s="91">
        <v>405.6</v>
      </c>
      <c r="X11" s="91">
        <v>323.7</v>
      </c>
      <c r="Y11" s="93">
        <v>286.89999999999998</v>
      </c>
      <c r="Z11" s="90">
        <v>20.399999999999999</v>
      </c>
      <c r="AA11" s="91">
        <v>19.100000000000001</v>
      </c>
      <c r="AB11" s="91">
        <v>17.7</v>
      </c>
      <c r="AC11" s="91">
        <v>80.3</v>
      </c>
      <c r="AD11" s="91">
        <v>72.5</v>
      </c>
      <c r="AE11" s="91">
        <v>66.7</v>
      </c>
      <c r="AF11" s="91">
        <v>139.80000000000001</v>
      </c>
      <c r="AG11" s="91">
        <v>124.9</v>
      </c>
      <c r="AH11" s="91">
        <v>116</v>
      </c>
      <c r="AI11" s="91">
        <v>309.60000000000002</v>
      </c>
      <c r="AJ11" s="91">
        <v>253.1</v>
      </c>
      <c r="AK11" s="93">
        <v>237</v>
      </c>
    </row>
    <row r="12" spans="1:37">
      <c r="A12" s="80">
        <v>43897</v>
      </c>
      <c r="B12" s="90">
        <v>24.5</v>
      </c>
      <c r="C12" s="91">
        <v>23.2</v>
      </c>
      <c r="D12" s="91">
        <v>21.5</v>
      </c>
      <c r="E12" s="91">
        <v>99.5</v>
      </c>
      <c r="F12" s="91">
        <v>92.2</v>
      </c>
      <c r="G12" s="91">
        <v>84.3</v>
      </c>
      <c r="H12" s="91">
        <v>175.1</v>
      </c>
      <c r="I12" s="91">
        <v>158.6</v>
      </c>
      <c r="J12" s="91">
        <v>144</v>
      </c>
      <c r="K12" s="91">
        <v>381.8</v>
      </c>
      <c r="L12" s="91">
        <v>323.3</v>
      </c>
      <c r="M12" s="93">
        <v>292</v>
      </c>
      <c r="N12" s="90">
        <v>25.7</v>
      </c>
      <c r="O12" s="91">
        <v>24.1</v>
      </c>
      <c r="P12" s="91">
        <v>22.6</v>
      </c>
      <c r="Q12" s="91">
        <v>111.1</v>
      </c>
      <c r="R12" s="91">
        <v>102.8</v>
      </c>
      <c r="S12" s="91">
        <v>94.5</v>
      </c>
      <c r="T12" s="91">
        <v>201.5</v>
      </c>
      <c r="U12" s="91">
        <v>179.5</v>
      </c>
      <c r="V12" s="91">
        <v>160.4</v>
      </c>
      <c r="W12" s="91">
        <v>450.5</v>
      </c>
      <c r="X12" s="91">
        <v>378.6</v>
      </c>
      <c r="Y12" s="93">
        <v>330.8</v>
      </c>
      <c r="Z12" s="90">
        <v>23.4</v>
      </c>
      <c r="AA12" s="91">
        <v>22.4</v>
      </c>
      <c r="AB12" s="91">
        <v>20.5</v>
      </c>
      <c r="AC12" s="91">
        <v>91.2</v>
      </c>
      <c r="AD12" s="91">
        <v>84.7</v>
      </c>
      <c r="AE12" s="91">
        <v>76.900000000000006</v>
      </c>
      <c r="AF12" s="91">
        <v>158.80000000000001</v>
      </c>
      <c r="AG12" s="91">
        <v>145.6</v>
      </c>
      <c r="AH12" s="91">
        <v>133.69999999999999</v>
      </c>
      <c r="AI12" s="91">
        <v>349.2</v>
      </c>
      <c r="AJ12" s="91">
        <v>296.89999999999998</v>
      </c>
      <c r="AK12" s="93">
        <v>273.3</v>
      </c>
    </row>
    <row r="13" spans="1:37">
      <c r="A13" s="80">
        <v>43898</v>
      </c>
      <c r="B13" s="90">
        <v>27.6</v>
      </c>
      <c r="C13" s="91">
        <v>26.4</v>
      </c>
      <c r="D13" s="91">
        <v>24.4</v>
      </c>
      <c r="E13" s="91">
        <v>112.6</v>
      </c>
      <c r="F13" s="91">
        <v>104.6</v>
      </c>
      <c r="G13" s="91">
        <v>95.9</v>
      </c>
      <c r="H13" s="91">
        <v>198</v>
      </c>
      <c r="I13" s="91">
        <v>179.7</v>
      </c>
      <c r="J13" s="91">
        <v>164.6</v>
      </c>
      <c r="K13" s="91">
        <v>430.5</v>
      </c>
      <c r="L13" s="91">
        <v>369.7</v>
      </c>
      <c r="M13" s="93">
        <v>336.9</v>
      </c>
      <c r="N13" s="90">
        <v>29.1</v>
      </c>
      <c r="O13" s="91">
        <v>27.5</v>
      </c>
      <c r="P13" s="91">
        <v>25.6</v>
      </c>
      <c r="Q13" s="91">
        <v>126.4</v>
      </c>
      <c r="R13" s="91">
        <v>117.1</v>
      </c>
      <c r="S13" s="91">
        <v>107.8</v>
      </c>
      <c r="T13" s="91">
        <v>227.6</v>
      </c>
      <c r="U13" s="91">
        <v>205</v>
      </c>
      <c r="V13" s="91">
        <v>183.7</v>
      </c>
      <c r="W13" s="91">
        <v>513.20000000000005</v>
      </c>
      <c r="X13" s="91">
        <v>432.6</v>
      </c>
      <c r="Y13" s="93">
        <v>385.1</v>
      </c>
      <c r="Z13" s="90">
        <v>26.3</v>
      </c>
      <c r="AA13" s="91">
        <v>25.5</v>
      </c>
      <c r="AB13" s="91">
        <v>23.3</v>
      </c>
      <c r="AC13" s="91">
        <v>102.8</v>
      </c>
      <c r="AD13" s="91">
        <v>95.7</v>
      </c>
      <c r="AE13" s="91">
        <v>87.4</v>
      </c>
      <c r="AF13" s="91">
        <v>179.6</v>
      </c>
      <c r="AG13" s="91">
        <v>163.9</v>
      </c>
      <c r="AH13" s="91">
        <v>152.80000000000001</v>
      </c>
      <c r="AI13" s="91">
        <v>391.3</v>
      </c>
      <c r="AJ13" s="91">
        <v>339.7</v>
      </c>
      <c r="AK13" s="93">
        <v>313.7</v>
      </c>
    </row>
    <row r="14" spans="1:37">
      <c r="A14" s="80">
        <v>43899</v>
      </c>
      <c r="B14" s="90">
        <v>30.8</v>
      </c>
      <c r="C14" s="91">
        <v>29.7</v>
      </c>
      <c r="D14" s="91">
        <v>27.7</v>
      </c>
      <c r="E14" s="91">
        <v>125.2</v>
      </c>
      <c r="F14" s="91">
        <v>117</v>
      </c>
      <c r="G14" s="91">
        <v>108.4</v>
      </c>
      <c r="H14" s="91">
        <v>220</v>
      </c>
      <c r="I14" s="91">
        <v>202</v>
      </c>
      <c r="J14" s="91">
        <v>186.1</v>
      </c>
      <c r="K14" s="91">
        <v>474.2</v>
      </c>
      <c r="L14" s="91">
        <v>416.4</v>
      </c>
      <c r="M14" s="93">
        <v>383.1</v>
      </c>
      <c r="N14" s="90">
        <v>32.5</v>
      </c>
      <c r="O14" s="91">
        <v>30.6</v>
      </c>
      <c r="P14" s="91">
        <v>29.1</v>
      </c>
      <c r="Q14" s="91">
        <v>140.6</v>
      </c>
      <c r="R14" s="91">
        <v>129.6</v>
      </c>
      <c r="S14" s="91">
        <v>121.3</v>
      </c>
      <c r="T14" s="91">
        <v>253.8</v>
      </c>
      <c r="U14" s="91">
        <v>227.6</v>
      </c>
      <c r="V14" s="91">
        <v>207.5</v>
      </c>
      <c r="W14" s="91">
        <v>565.5</v>
      </c>
      <c r="X14" s="91">
        <v>482.5</v>
      </c>
      <c r="Y14" s="93">
        <v>430.9</v>
      </c>
      <c r="Z14" s="90">
        <v>29.2</v>
      </c>
      <c r="AA14" s="91">
        <v>28.9</v>
      </c>
      <c r="AB14" s="91">
        <v>26.4</v>
      </c>
      <c r="AC14" s="91">
        <v>114.1</v>
      </c>
      <c r="AD14" s="91">
        <v>108</v>
      </c>
      <c r="AE14" s="91">
        <v>99.1</v>
      </c>
      <c r="AF14" s="91">
        <v>199.1</v>
      </c>
      <c r="AG14" s="91">
        <v>186.1</v>
      </c>
      <c r="AH14" s="91">
        <v>172.8</v>
      </c>
      <c r="AI14" s="91">
        <v>431</v>
      </c>
      <c r="AJ14" s="91">
        <v>384.9</v>
      </c>
      <c r="AK14" s="93">
        <v>360.1</v>
      </c>
    </row>
    <row r="15" spans="1:37">
      <c r="A15" s="80">
        <v>43900</v>
      </c>
      <c r="B15" s="90">
        <v>34.299999999999997</v>
      </c>
      <c r="C15" s="91">
        <v>32.9</v>
      </c>
      <c r="D15" s="91">
        <v>31</v>
      </c>
      <c r="E15" s="91">
        <v>139.4</v>
      </c>
      <c r="F15" s="91">
        <v>129.80000000000001</v>
      </c>
      <c r="G15" s="91">
        <v>120.6</v>
      </c>
      <c r="H15" s="91">
        <v>244.3</v>
      </c>
      <c r="I15" s="91">
        <v>224.4</v>
      </c>
      <c r="J15" s="91">
        <v>207.9</v>
      </c>
      <c r="K15" s="91">
        <v>530.70000000000005</v>
      </c>
      <c r="L15" s="91">
        <v>462.2</v>
      </c>
      <c r="M15" s="93">
        <v>427.1</v>
      </c>
      <c r="N15" s="90">
        <v>36.1</v>
      </c>
      <c r="O15" s="91">
        <v>34.1</v>
      </c>
      <c r="P15" s="91">
        <v>32.700000000000003</v>
      </c>
      <c r="Q15" s="91">
        <v>156.5</v>
      </c>
      <c r="R15" s="91">
        <v>144.30000000000001</v>
      </c>
      <c r="S15" s="91">
        <v>135.19999999999999</v>
      </c>
      <c r="T15" s="91">
        <v>280.39999999999998</v>
      </c>
      <c r="U15" s="91">
        <v>254.5</v>
      </c>
      <c r="V15" s="91">
        <v>231.8</v>
      </c>
      <c r="W15" s="91">
        <v>635.5</v>
      </c>
      <c r="X15" s="91">
        <v>536.5</v>
      </c>
      <c r="Y15" s="93">
        <v>481.4</v>
      </c>
      <c r="Z15" s="90">
        <v>32.6</v>
      </c>
      <c r="AA15" s="91">
        <v>31.9</v>
      </c>
      <c r="AB15" s="91">
        <v>29.5</v>
      </c>
      <c r="AC15" s="91">
        <v>127.2</v>
      </c>
      <c r="AD15" s="91">
        <v>119.5</v>
      </c>
      <c r="AE15" s="91">
        <v>110.1</v>
      </c>
      <c r="AF15" s="91">
        <v>222</v>
      </c>
      <c r="AG15" s="91">
        <v>205.8</v>
      </c>
      <c r="AH15" s="91">
        <v>193</v>
      </c>
      <c r="AI15" s="91">
        <v>481</v>
      </c>
      <c r="AJ15" s="91">
        <v>426.8</v>
      </c>
      <c r="AK15" s="93">
        <v>401</v>
      </c>
    </row>
    <row r="16" spans="1:37">
      <c r="A16" s="80">
        <v>43901</v>
      </c>
      <c r="B16" s="90">
        <v>37.5</v>
      </c>
      <c r="C16" s="91">
        <v>36.200000000000003</v>
      </c>
      <c r="D16" s="91">
        <v>34.4</v>
      </c>
      <c r="E16" s="91">
        <v>152.6</v>
      </c>
      <c r="F16" s="91">
        <v>142.80000000000001</v>
      </c>
      <c r="G16" s="91">
        <v>133.6</v>
      </c>
      <c r="H16" s="91">
        <v>267.60000000000002</v>
      </c>
      <c r="I16" s="91">
        <v>246.6</v>
      </c>
      <c r="J16" s="91">
        <v>229.6</v>
      </c>
      <c r="K16" s="91">
        <v>580.79999999999995</v>
      </c>
      <c r="L16" s="91">
        <v>506.3</v>
      </c>
      <c r="M16" s="93">
        <v>470.2</v>
      </c>
      <c r="N16" s="90">
        <v>39.4</v>
      </c>
      <c r="O16" s="91">
        <v>37.5</v>
      </c>
      <c r="P16" s="91">
        <v>36.5</v>
      </c>
      <c r="Q16" s="91">
        <v>170.2</v>
      </c>
      <c r="R16" s="91">
        <v>159</v>
      </c>
      <c r="S16" s="91">
        <v>150.6</v>
      </c>
      <c r="T16" s="91">
        <v>304.8</v>
      </c>
      <c r="U16" s="91">
        <v>281</v>
      </c>
      <c r="V16" s="91">
        <v>257.7</v>
      </c>
      <c r="W16" s="91">
        <v>689.9</v>
      </c>
      <c r="X16" s="91">
        <v>595.4</v>
      </c>
      <c r="Y16" s="93">
        <v>533.79999999999995</v>
      </c>
      <c r="Z16" s="90">
        <v>35.9</v>
      </c>
      <c r="AA16" s="91">
        <v>35</v>
      </c>
      <c r="AB16" s="91">
        <v>32.4</v>
      </c>
      <c r="AC16" s="91">
        <v>140</v>
      </c>
      <c r="AD16" s="91">
        <v>131.19999999999999</v>
      </c>
      <c r="AE16" s="91">
        <v>121.3</v>
      </c>
      <c r="AF16" s="91">
        <v>244.5</v>
      </c>
      <c r="AG16" s="91">
        <v>225.3</v>
      </c>
      <c r="AH16" s="91">
        <v>212.2</v>
      </c>
      <c r="AI16" s="91">
        <v>529</v>
      </c>
      <c r="AJ16" s="91">
        <v>463.9</v>
      </c>
      <c r="AK16" s="93">
        <v>439.6</v>
      </c>
    </row>
    <row r="17" spans="1:37">
      <c r="A17" s="80">
        <v>43902</v>
      </c>
      <c r="B17" s="90">
        <v>41</v>
      </c>
      <c r="C17" s="91">
        <v>39.5</v>
      </c>
      <c r="D17" s="91">
        <v>37.700000000000003</v>
      </c>
      <c r="E17" s="91">
        <v>166</v>
      </c>
      <c r="F17" s="91">
        <v>156</v>
      </c>
      <c r="G17" s="91">
        <v>146.80000000000001</v>
      </c>
      <c r="H17" s="91">
        <v>291.39999999999998</v>
      </c>
      <c r="I17" s="91">
        <v>268.3</v>
      </c>
      <c r="J17" s="91">
        <v>252.3</v>
      </c>
      <c r="K17" s="91">
        <v>630.20000000000005</v>
      </c>
      <c r="L17" s="91">
        <v>549.20000000000005</v>
      </c>
      <c r="M17" s="93">
        <v>521.1</v>
      </c>
      <c r="N17" s="90">
        <v>43.2</v>
      </c>
      <c r="O17" s="91">
        <v>41.2</v>
      </c>
      <c r="P17" s="91">
        <v>39.799999999999997</v>
      </c>
      <c r="Q17" s="91">
        <v>185.3</v>
      </c>
      <c r="R17" s="91">
        <v>174.8</v>
      </c>
      <c r="S17" s="91">
        <v>164.5</v>
      </c>
      <c r="T17" s="91">
        <v>333.2</v>
      </c>
      <c r="U17" s="91">
        <v>307.7</v>
      </c>
      <c r="V17" s="91">
        <v>281.5</v>
      </c>
      <c r="W17" s="91">
        <v>754.7</v>
      </c>
      <c r="X17" s="91">
        <v>651.4</v>
      </c>
      <c r="Y17" s="93">
        <v>587.20000000000005</v>
      </c>
      <c r="Z17" s="90">
        <v>39.1</v>
      </c>
      <c r="AA17" s="91">
        <v>38</v>
      </c>
      <c r="AB17" s="91">
        <v>35.799999999999997</v>
      </c>
      <c r="AC17" s="91">
        <v>152.1</v>
      </c>
      <c r="AD17" s="91">
        <v>142.4</v>
      </c>
      <c r="AE17" s="91">
        <v>134.1</v>
      </c>
      <c r="AF17" s="91">
        <v>265.7</v>
      </c>
      <c r="AG17" s="91">
        <v>243.9</v>
      </c>
      <c r="AH17" s="91">
        <v>234.1</v>
      </c>
      <c r="AI17" s="91">
        <v>571.20000000000005</v>
      </c>
      <c r="AJ17" s="91">
        <v>500.5</v>
      </c>
      <c r="AK17" s="93">
        <v>489.2</v>
      </c>
    </row>
    <row r="18" spans="1:37">
      <c r="A18" s="80">
        <v>43903</v>
      </c>
      <c r="B18" s="90">
        <v>44.3</v>
      </c>
      <c r="C18" s="91">
        <v>42.6</v>
      </c>
      <c r="D18" s="91">
        <v>41.1</v>
      </c>
      <c r="E18" s="91">
        <v>179.2</v>
      </c>
      <c r="F18" s="91">
        <v>167.8</v>
      </c>
      <c r="G18" s="91">
        <v>159.69999999999999</v>
      </c>
      <c r="H18" s="91">
        <v>314.3</v>
      </c>
      <c r="I18" s="91">
        <v>289.2</v>
      </c>
      <c r="J18" s="91">
        <v>274.39999999999998</v>
      </c>
      <c r="K18" s="91">
        <v>678.6</v>
      </c>
      <c r="L18" s="91">
        <v>593.29999999999995</v>
      </c>
      <c r="M18" s="93">
        <v>565.4</v>
      </c>
      <c r="N18" s="90">
        <v>46.7</v>
      </c>
      <c r="O18" s="91">
        <v>45</v>
      </c>
      <c r="P18" s="91">
        <v>43.8</v>
      </c>
      <c r="Q18" s="91">
        <v>199.9</v>
      </c>
      <c r="R18" s="91">
        <v>190.3</v>
      </c>
      <c r="S18" s="91">
        <v>180.5</v>
      </c>
      <c r="T18" s="91">
        <v>359.1</v>
      </c>
      <c r="U18" s="91">
        <v>336.3</v>
      </c>
      <c r="V18" s="91">
        <v>310</v>
      </c>
      <c r="W18" s="91">
        <v>809.1</v>
      </c>
      <c r="X18" s="91">
        <v>717.3</v>
      </c>
      <c r="Y18" s="93">
        <v>648.20000000000005</v>
      </c>
      <c r="Z18" s="90">
        <v>42.2</v>
      </c>
      <c r="AA18" s="91">
        <v>40.5</v>
      </c>
      <c r="AB18" s="91">
        <v>38.6</v>
      </c>
      <c r="AC18" s="91">
        <v>164.5</v>
      </c>
      <c r="AD18" s="91">
        <v>151.69999999999999</v>
      </c>
      <c r="AE18" s="91">
        <v>144.69999999999999</v>
      </c>
      <c r="AF18" s="91">
        <v>286.60000000000002</v>
      </c>
      <c r="AG18" s="91">
        <v>260</v>
      </c>
      <c r="AH18" s="91">
        <v>252.3</v>
      </c>
      <c r="AI18" s="91">
        <v>616.70000000000005</v>
      </c>
      <c r="AJ18" s="91">
        <v>534.29999999999995</v>
      </c>
      <c r="AK18" s="93">
        <v>525.5</v>
      </c>
    </row>
    <row r="19" spans="1:37">
      <c r="A19" s="80">
        <v>43904</v>
      </c>
      <c r="B19" s="90">
        <v>47.9</v>
      </c>
      <c r="C19" s="91">
        <v>45.9</v>
      </c>
      <c r="D19" s="91">
        <v>44.3</v>
      </c>
      <c r="E19" s="91">
        <v>193.1</v>
      </c>
      <c r="F19" s="91">
        <v>181</v>
      </c>
      <c r="G19" s="91">
        <v>172.6</v>
      </c>
      <c r="H19" s="91">
        <v>338.6</v>
      </c>
      <c r="I19" s="91">
        <v>311.7</v>
      </c>
      <c r="J19" s="91">
        <v>295.3</v>
      </c>
      <c r="K19" s="91">
        <v>731.7</v>
      </c>
      <c r="L19" s="91">
        <v>641.4</v>
      </c>
      <c r="M19" s="93">
        <v>607.20000000000005</v>
      </c>
      <c r="N19" s="90">
        <v>50.7</v>
      </c>
      <c r="O19" s="91">
        <v>48.3</v>
      </c>
      <c r="P19" s="91">
        <v>47.6</v>
      </c>
      <c r="Q19" s="91">
        <v>216.2</v>
      </c>
      <c r="R19" s="91">
        <v>204.8</v>
      </c>
      <c r="S19" s="91">
        <v>196.4</v>
      </c>
      <c r="T19" s="91">
        <v>388.9</v>
      </c>
      <c r="U19" s="91">
        <v>361.7</v>
      </c>
      <c r="V19" s="91">
        <v>338.1</v>
      </c>
      <c r="W19" s="91">
        <v>883.3</v>
      </c>
      <c r="X19" s="91">
        <v>773.2</v>
      </c>
      <c r="Y19" s="93">
        <v>702.6</v>
      </c>
      <c r="Z19" s="90">
        <v>45.4</v>
      </c>
      <c r="AA19" s="91">
        <v>43.7</v>
      </c>
      <c r="AB19" s="91">
        <v>41.5</v>
      </c>
      <c r="AC19" s="91">
        <v>176.6</v>
      </c>
      <c r="AD19" s="91">
        <v>163.9</v>
      </c>
      <c r="AE19" s="91">
        <v>155.5</v>
      </c>
      <c r="AF19" s="91">
        <v>307.5</v>
      </c>
      <c r="AG19" s="91">
        <v>280.7</v>
      </c>
      <c r="AH19" s="91">
        <v>268.8</v>
      </c>
      <c r="AI19" s="91">
        <v>659.8</v>
      </c>
      <c r="AJ19" s="91">
        <v>578.6</v>
      </c>
      <c r="AK19" s="93">
        <v>561.29999999999995</v>
      </c>
    </row>
    <row r="20" spans="1:37">
      <c r="A20" s="80">
        <v>43905</v>
      </c>
      <c r="B20" s="90">
        <v>51.2</v>
      </c>
      <c r="C20" s="91">
        <v>48.5</v>
      </c>
      <c r="D20" s="91">
        <v>47.3</v>
      </c>
      <c r="E20" s="91">
        <v>206.8</v>
      </c>
      <c r="F20" s="91">
        <v>191.2</v>
      </c>
      <c r="G20" s="91">
        <v>183.9</v>
      </c>
      <c r="H20" s="91">
        <v>362.4</v>
      </c>
      <c r="I20" s="91">
        <v>330</v>
      </c>
      <c r="J20" s="91">
        <v>315.39999999999998</v>
      </c>
      <c r="K20" s="91">
        <v>783.1</v>
      </c>
      <c r="L20" s="91">
        <v>681.3</v>
      </c>
      <c r="M20" s="93">
        <v>651.29999999999995</v>
      </c>
      <c r="N20" s="90">
        <v>54.2</v>
      </c>
      <c r="O20" s="91">
        <v>50.9</v>
      </c>
      <c r="P20" s="91">
        <v>50.7</v>
      </c>
      <c r="Q20" s="91">
        <v>231.9</v>
      </c>
      <c r="R20" s="91">
        <v>214.7</v>
      </c>
      <c r="S20" s="91">
        <v>208.7</v>
      </c>
      <c r="T20" s="91">
        <v>417.4</v>
      </c>
      <c r="U20" s="91">
        <v>378.6</v>
      </c>
      <c r="V20" s="91">
        <v>361.4</v>
      </c>
      <c r="W20" s="91">
        <v>951.2</v>
      </c>
      <c r="X20" s="91">
        <v>813.2</v>
      </c>
      <c r="Y20" s="93">
        <v>757.8</v>
      </c>
      <c r="Z20" s="90">
        <v>48.6</v>
      </c>
      <c r="AA20" s="91">
        <v>46.5</v>
      </c>
      <c r="AB20" s="91">
        <v>44.3</v>
      </c>
      <c r="AC20" s="91">
        <v>188.8</v>
      </c>
      <c r="AD20" s="91">
        <v>174.4</v>
      </c>
      <c r="AE20" s="91">
        <v>166.1</v>
      </c>
      <c r="AF20" s="91">
        <v>328.5</v>
      </c>
      <c r="AG20" s="91">
        <v>299.89999999999998</v>
      </c>
      <c r="AH20" s="91">
        <v>286.8</v>
      </c>
      <c r="AI20" s="91">
        <v>703.4</v>
      </c>
      <c r="AJ20" s="91">
        <v>618.5</v>
      </c>
      <c r="AK20" s="93">
        <v>599.9</v>
      </c>
    </row>
    <row r="21" spans="1:37">
      <c r="A21" s="80">
        <v>43906</v>
      </c>
      <c r="B21" s="90">
        <v>54.3</v>
      </c>
      <c r="C21" s="91">
        <v>51.9</v>
      </c>
      <c r="D21" s="91">
        <v>50.7</v>
      </c>
      <c r="E21" s="91">
        <v>218.7</v>
      </c>
      <c r="F21" s="91">
        <v>204.6</v>
      </c>
      <c r="G21" s="91">
        <v>197.2</v>
      </c>
      <c r="H21" s="91">
        <v>383.5</v>
      </c>
      <c r="I21" s="91">
        <v>352</v>
      </c>
      <c r="J21" s="91">
        <v>338.6</v>
      </c>
      <c r="K21" s="91">
        <v>832.5</v>
      </c>
      <c r="L21" s="91">
        <v>724.8</v>
      </c>
      <c r="M21" s="93">
        <v>699.6</v>
      </c>
      <c r="N21" s="90">
        <v>57.6</v>
      </c>
      <c r="O21" s="91">
        <v>54.4</v>
      </c>
      <c r="P21" s="91">
        <v>54.3</v>
      </c>
      <c r="Q21" s="91">
        <v>245.8</v>
      </c>
      <c r="R21" s="91">
        <v>229.3</v>
      </c>
      <c r="S21" s="91">
        <v>223.6</v>
      </c>
      <c r="T21" s="91">
        <v>441.9</v>
      </c>
      <c r="U21" s="91">
        <v>402.6</v>
      </c>
      <c r="V21" s="91">
        <v>387.3</v>
      </c>
      <c r="W21" s="91">
        <v>1009.8</v>
      </c>
      <c r="X21" s="91">
        <v>862.1</v>
      </c>
      <c r="Y21" s="93">
        <v>817.9</v>
      </c>
      <c r="Z21" s="90">
        <v>51.3</v>
      </c>
      <c r="AA21" s="91">
        <v>49.6</v>
      </c>
      <c r="AB21" s="91">
        <v>47.4</v>
      </c>
      <c r="AC21" s="91">
        <v>199.3</v>
      </c>
      <c r="AD21" s="91">
        <v>186.9</v>
      </c>
      <c r="AE21" s="91">
        <v>178.1</v>
      </c>
      <c r="AF21" s="91">
        <v>347.5</v>
      </c>
      <c r="AG21" s="91">
        <v>320.60000000000002</v>
      </c>
      <c r="AH21" s="91">
        <v>308.3</v>
      </c>
      <c r="AI21" s="91">
        <v>748.5</v>
      </c>
      <c r="AJ21" s="91">
        <v>659.5</v>
      </c>
      <c r="AK21" s="93">
        <v>642.6</v>
      </c>
    </row>
    <row r="22" spans="1:37">
      <c r="A22" s="80">
        <v>43907</v>
      </c>
      <c r="B22" s="90">
        <v>57.5</v>
      </c>
      <c r="C22" s="91">
        <v>54.9</v>
      </c>
      <c r="D22" s="91">
        <v>54</v>
      </c>
      <c r="E22" s="91">
        <v>231.6</v>
      </c>
      <c r="F22" s="91">
        <v>216.7</v>
      </c>
      <c r="G22" s="91">
        <v>210.2</v>
      </c>
      <c r="H22" s="91">
        <v>405.9</v>
      </c>
      <c r="I22" s="91">
        <v>373.1</v>
      </c>
      <c r="J22" s="91">
        <v>361.1</v>
      </c>
      <c r="K22" s="91">
        <v>879.2</v>
      </c>
      <c r="L22" s="91">
        <v>769</v>
      </c>
      <c r="M22" s="93">
        <v>743</v>
      </c>
      <c r="N22" s="90">
        <v>61.1</v>
      </c>
      <c r="O22" s="91">
        <v>57.5</v>
      </c>
      <c r="P22" s="91">
        <v>57.8</v>
      </c>
      <c r="Q22" s="91">
        <v>261.2</v>
      </c>
      <c r="R22" s="91">
        <v>242.5</v>
      </c>
      <c r="S22" s="91">
        <v>238.4</v>
      </c>
      <c r="T22" s="91">
        <v>469.5</v>
      </c>
      <c r="U22" s="91">
        <v>425.7</v>
      </c>
      <c r="V22" s="91">
        <v>412</v>
      </c>
      <c r="W22" s="91">
        <v>1065.2</v>
      </c>
      <c r="X22" s="91">
        <v>910.1</v>
      </c>
      <c r="Y22" s="93">
        <v>868.4</v>
      </c>
      <c r="Z22" s="90">
        <v>54.2</v>
      </c>
      <c r="AA22" s="91">
        <v>52.7</v>
      </c>
      <c r="AB22" s="91">
        <v>50.6</v>
      </c>
      <c r="AC22" s="91">
        <v>210.4</v>
      </c>
      <c r="AD22" s="91">
        <v>198.3</v>
      </c>
      <c r="AE22" s="91">
        <v>189.9</v>
      </c>
      <c r="AF22" s="91">
        <v>366.7</v>
      </c>
      <c r="AG22" s="91">
        <v>340.5</v>
      </c>
      <c r="AH22" s="91">
        <v>329.5</v>
      </c>
      <c r="AI22" s="91">
        <v>791.1</v>
      </c>
      <c r="AJ22" s="91">
        <v>701.8</v>
      </c>
      <c r="AK22" s="93">
        <v>682.6</v>
      </c>
    </row>
    <row r="23" spans="1:37">
      <c r="A23" s="80">
        <v>43908</v>
      </c>
      <c r="B23" s="90">
        <v>60.7</v>
      </c>
      <c r="C23" s="91">
        <v>57.8</v>
      </c>
      <c r="D23" s="91">
        <v>57.2</v>
      </c>
      <c r="E23" s="91">
        <v>244</v>
      </c>
      <c r="F23" s="91">
        <v>228</v>
      </c>
      <c r="G23" s="91">
        <v>223.1</v>
      </c>
      <c r="H23" s="91">
        <v>427.1</v>
      </c>
      <c r="I23" s="91">
        <v>391.3</v>
      </c>
      <c r="J23" s="91">
        <v>383.4</v>
      </c>
      <c r="K23" s="91">
        <v>922.6</v>
      </c>
      <c r="L23" s="91">
        <v>808.6</v>
      </c>
      <c r="M23" s="93">
        <v>786.7</v>
      </c>
      <c r="N23" s="90">
        <v>64.7</v>
      </c>
      <c r="O23" s="91">
        <v>60.6</v>
      </c>
      <c r="P23" s="91">
        <v>61.4</v>
      </c>
      <c r="Q23" s="91">
        <v>276.89999999999998</v>
      </c>
      <c r="R23" s="91">
        <v>255.4</v>
      </c>
      <c r="S23" s="91">
        <v>254.2</v>
      </c>
      <c r="T23" s="91">
        <v>496.3</v>
      </c>
      <c r="U23" s="91">
        <v>446.3</v>
      </c>
      <c r="V23" s="91">
        <v>440.3</v>
      </c>
      <c r="W23" s="91">
        <v>1115.3</v>
      </c>
      <c r="X23" s="91">
        <v>955.1</v>
      </c>
      <c r="Y23" s="93">
        <v>919.9</v>
      </c>
      <c r="Z23" s="90">
        <v>57.1</v>
      </c>
      <c r="AA23" s="91">
        <v>55.3</v>
      </c>
      <c r="AB23" s="91">
        <v>53.5</v>
      </c>
      <c r="AC23" s="91">
        <v>220.4</v>
      </c>
      <c r="AD23" s="91">
        <v>208.3</v>
      </c>
      <c r="AE23" s="91">
        <v>200.8</v>
      </c>
      <c r="AF23" s="91">
        <v>384.3</v>
      </c>
      <c r="AG23" s="91">
        <v>357.2</v>
      </c>
      <c r="AH23" s="91">
        <v>348.1</v>
      </c>
      <c r="AI23" s="91">
        <v>831.2</v>
      </c>
      <c r="AJ23" s="91">
        <v>738.9</v>
      </c>
      <c r="AK23" s="93">
        <v>722.5</v>
      </c>
    </row>
    <row r="24" spans="1:37">
      <c r="A24" s="80">
        <v>43909</v>
      </c>
      <c r="B24" s="90">
        <v>63.6</v>
      </c>
      <c r="C24" s="91">
        <v>60.9</v>
      </c>
      <c r="D24" s="91">
        <v>60.8</v>
      </c>
      <c r="E24" s="91">
        <v>255.6</v>
      </c>
      <c r="F24" s="91">
        <v>240.6</v>
      </c>
      <c r="G24" s="91">
        <v>237.5</v>
      </c>
      <c r="H24" s="91">
        <v>448</v>
      </c>
      <c r="I24" s="91">
        <v>412</v>
      </c>
      <c r="J24" s="91">
        <v>407.3</v>
      </c>
      <c r="K24" s="91">
        <v>966.6</v>
      </c>
      <c r="L24" s="91">
        <v>854.1</v>
      </c>
      <c r="M24" s="93">
        <v>839.7</v>
      </c>
      <c r="N24" s="90">
        <v>67.599999999999994</v>
      </c>
      <c r="O24" s="91">
        <v>63.9</v>
      </c>
      <c r="P24" s="91">
        <v>65.099999999999994</v>
      </c>
      <c r="Q24" s="91">
        <v>289.5</v>
      </c>
      <c r="R24" s="91">
        <v>269.7</v>
      </c>
      <c r="S24" s="91">
        <v>270.2</v>
      </c>
      <c r="T24" s="91">
        <v>519.29999999999995</v>
      </c>
      <c r="U24" s="91">
        <v>469.2</v>
      </c>
      <c r="V24" s="91">
        <v>466.7</v>
      </c>
      <c r="W24" s="91">
        <v>1161.3</v>
      </c>
      <c r="X24" s="91">
        <v>1003</v>
      </c>
      <c r="Y24" s="93">
        <v>981.9</v>
      </c>
      <c r="Z24" s="90">
        <v>60</v>
      </c>
      <c r="AA24" s="91">
        <v>58.3</v>
      </c>
      <c r="AB24" s="91">
        <v>56.9</v>
      </c>
      <c r="AC24" s="91">
        <v>231.3</v>
      </c>
      <c r="AD24" s="91">
        <v>219.8</v>
      </c>
      <c r="AE24" s="91">
        <v>213.9</v>
      </c>
      <c r="AF24" s="91">
        <v>403.9</v>
      </c>
      <c r="AG24" s="91">
        <v>376.6</v>
      </c>
      <c r="AH24" s="91">
        <v>370.5</v>
      </c>
      <c r="AI24" s="91">
        <v>874.3</v>
      </c>
      <c r="AJ24" s="91">
        <v>783.2</v>
      </c>
      <c r="AK24" s="93">
        <v>771.2</v>
      </c>
    </row>
    <row r="25" spans="1:37">
      <c r="A25" s="80">
        <v>43910</v>
      </c>
      <c r="B25" s="90">
        <v>66.5</v>
      </c>
      <c r="C25" s="91">
        <v>64.2</v>
      </c>
      <c r="D25" s="91">
        <v>64.400000000000006</v>
      </c>
      <c r="E25" s="91">
        <v>267.2</v>
      </c>
      <c r="F25" s="91">
        <v>253.2</v>
      </c>
      <c r="G25" s="91">
        <v>251.9</v>
      </c>
      <c r="H25" s="91">
        <v>467.7</v>
      </c>
      <c r="I25" s="91">
        <v>432.3</v>
      </c>
      <c r="J25" s="91">
        <v>431.6</v>
      </c>
      <c r="K25" s="91">
        <v>1009.6</v>
      </c>
      <c r="L25" s="91">
        <v>898.2</v>
      </c>
      <c r="M25" s="93">
        <v>893.7</v>
      </c>
      <c r="N25" s="90">
        <v>70.7</v>
      </c>
      <c r="O25" s="91">
        <v>67.400000000000006</v>
      </c>
      <c r="P25" s="91">
        <v>68.900000000000006</v>
      </c>
      <c r="Q25" s="91">
        <v>302.5</v>
      </c>
      <c r="R25" s="91">
        <v>284.10000000000002</v>
      </c>
      <c r="S25" s="91">
        <v>286.3</v>
      </c>
      <c r="T25" s="91">
        <v>540.79999999999995</v>
      </c>
      <c r="U25" s="91">
        <v>492.5</v>
      </c>
      <c r="V25" s="91">
        <v>492.1</v>
      </c>
      <c r="W25" s="91">
        <v>1213.5999999999999</v>
      </c>
      <c r="X25" s="91">
        <v>1060</v>
      </c>
      <c r="Y25" s="93">
        <v>1042.9000000000001</v>
      </c>
      <c r="Z25" s="90">
        <v>62.7</v>
      </c>
      <c r="AA25" s="91">
        <v>61.3</v>
      </c>
      <c r="AB25" s="91">
        <v>60.3</v>
      </c>
      <c r="AC25" s="91">
        <v>241.9</v>
      </c>
      <c r="AD25" s="91">
        <v>231.1</v>
      </c>
      <c r="AE25" s="91">
        <v>227.2</v>
      </c>
      <c r="AF25" s="91">
        <v>422.5</v>
      </c>
      <c r="AG25" s="91">
        <v>395</v>
      </c>
      <c r="AH25" s="91">
        <v>394</v>
      </c>
      <c r="AI25" s="91">
        <v>913</v>
      </c>
      <c r="AJ25" s="91">
        <v>821.2</v>
      </c>
      <c r="AK25" s="93">
        <v>821.8</v>
      </c>
    </row>
    <row r="26" spans="1:37">
      <c r="A26" s="80">
        <v>43911</v>
      </c>
      <c r="B26" s="90">
        <v>69.599999999999994</v>
      </c>
      <c r="C26" s="91">
        <v>67.5</v>
      </c>
      <c r="D26" s="91">
        <v>67.8</v>
      </c>
      <c r="E26" s="91">
        <v>279.60000000000002</v>
      </c>
      <c r="F26" s="91">
        <v>265.8</v>
      </c>
      <c r="G26" s="91">
        <v>265.10000000000002</v>
      </c>
      <c r="H26" s="91">
        <v>487.8</v>
      </c>
      <c r="I26" s="91">
        <v>453.7</v>
      </c>
      <c r="J26" s="91">
        <v>454.4</v>
      </c>
      <c r="K26" s="91">
        <v>1054.7</v>
      </c>
      <c r="L26" s="91">
        <v>945</v>
      </c>
      <c r="M26" s="93">
        <v>942.9</v>
      </c>
      <c r="N26" s="90">
        <v>73.7</v>
      </c>
      <c r="O26" s="91">
        <v>70.900000000000006</v>
      </c>
      <c r="P26" s="91">
        <v>72.400000000000006</v>
      </c>
      <c r="Q26" s="91">
        <v>315.3</v>
      </c>
      <c r="R26" s="91">
        <v>297.89999999999998</v>
      </c>
      <c r="S26" s="91">
        <v>300.5</v>
      </c>
      <c r="T26" s="91">
        <v>562.29999999999995</v>
      </c>
      <c r="U26" s="91">
        <v>515.1</v>
      </c>
      <c r="V26" s="91">
        <v>516.4</v>
      </c>
      <c r="W26" s="91">
        <v>1268</v>
      </c>
      <c r="X26" s="91">
        <v>1112.9000000000001</v>
      </c>
      <c r="Y26" s="93">
        <v>1094.3</v>
      </c>
      <c r="Z26" s="90">
        <v>65.8</v>
      </c>
      <c r="AA26" s="91">
        <v>64.5</v>
      </c>
      <c r="AB26" s="91">
        <v>63.7</v>
      </c>
      <c r="AC26" s="91">
        <v>254</v>
      </c>
      <c r="AD26" s="91">
        <v>242.7</v>
      </c>
      <c r="AE26" s="91">
        <v>239.6</v>
      </c>
      <c r="AF26" s="91">
        <v>441.8</v>
      </c>
      <c r="AG26" s="91">
        <v>415.7</v>
      </c>
      <c r="AH26" s="91">
        <v>415.8</v>
      </c>
      <c r="AI26" s="91">
        <v>953.6</v>
      </c>
      <c r="AJ26" s="91">
        <v>865</v>
      </c>
      <c r="AK26" s="93">
        <v>870</v>
      </c>
    </row>
    <row r="27" spans="1:37">
      <c r="A27" s="80">
        <v>43912</v>
      </c>
      <c r="B27" s="90">
        <v>72.7</v>
      </c>
      <c r="C27" s="91">
        <v>70.400000000000006</v>
      </c>
      <c r="D27" s="91">
        <v>71</v>
      </c>
      <c r="E27" s="91">
        <v>292.39999999999998</v>
      </c>
      <c r="F27" s="91">
        <v>276.89999999999998</v>
      </c>
      <c r="G27" s="91">
        <v>277.89999999999998</v>
      </c>
      <c r="H27" s="91">
        <v>509.7</v>
      </c>
      <c r="I27" s="91">
        <v>471.7</v>
      </c>
      <c r="J27" s="91">
        <v>476.9</v>
      </c>
      <c r="K27" s="91">
        <v>1100</v>
      </c>
      <c r="L27" s="91">
        <v>983</v>
      </c>
      <c r="M27" s="93">
        <v>985.4</v>
      </c>
      <c r="N27" s="90">
        <v>77.2</v>
      </c>
      <c r="O27" s="91">
        <v>73.900000000000006</v>
      </c>
      <c r="P27" s="91">
        <v>75.900000000000006</v>
      </c>
      <c r="Q27" s="91">
        <v>330.6</v>
      </c>
      <c r="R27" s="91">
        <v>310.2</v>
      </c>
      <c r="S27" s="91">
        <v>316</v>
      </c>
      <c r="T27" s="91">
        <v>588.9</v>
      </c>
      <c r="U27" s="91">
        <v>535.5</v>
      </c>
      <c r="V27" s="91">
        <v>544.70000000000005</v>
      </c>
      <c r="W27" s="91">
        <v>1325.4</v>
      </c>
      <c r="X27" s="91">
        <v>1158.9000000000001</v>
      </c>
      <c r="Y27" s="93">
        <v>1146.8</v>
      </c>
      <c r="Z27" s="90">
        <v>68.7</v>
      </c>
      <c r="AA27" s="91">
        <v>67.3</v>
      </c>
      <c r="AB27" s="91">
        <v>66.599999999999994</v>
      </c>
      <c r="AC27" s="91">
        <v>265</v>
      </c>
      <c r="AD27" s="91">
        <v>253</v>
      </c>
      <c r="AE27" s="91">
        <v>250.5</v>
      </c>
      <c r="AF27" s="91">
        <v>460.7</v>
      </c>
      <c r="AG27" s="91">
        <v>432.1</v>
      </c>
      <c r="AH27" s="91">
        <v>434.9</v>
      </c>
      <c r="AI27" s="91">
        <v>993.2</v>
      </c>
      <c r="AJ27" s="91">
        <v>899.3</v>
      </c>
      <c r="AK27" s="93">
        <v>907.6</v>
      </c>
    </row>
    <row r="28" spans="1:37">
      <c r="A28" s="80">
        <v>43913</v>
      </c>
      <c r="B28" s="90">
        <v>76</v>
      </c>
      <c r="C28" s="91">
        <v>73.5</v>
      </c>
      <c r="D28" s="91">
        <v>74.2</v>
      </c>
      <c r="E28" s="91">
        <v>306</v>
      </c>
      <c r="F28" s="91">
        <v>289.10000000000002</v>
      </c>
      <c r="G28" s="91">
        <v>290.3</v>
      </c>
      <c r="H28" s="91">
        <v>532.6</v>
      </c>
      <c r="I28" s="91">
        <v>492.5</v>
      </c>
      <c r="J28" s="91">
        <v>497.8</v>
      </c>
      <c r="K28" s="91">
        <v>1148.4000000000001</v>
      </c>
      <c r="L28" s="91">
        <v>1029.0999999999999</v>
      </c>
      <c r="M28" s="93">
        <v>1029.7</v>
      </c>
      <c r="N28" s="90">
        <v>80.7</v>
      </c>
      <c r="O28" s="91">
        <v>76.8</v>
      </c>
      <c r="P28" s="91">
        <v>79</v>
      </c>
      <c r="Q28" s="91">
        <v>346.4</v>
      </c>
      <c r="R28" s="91">
        <v>322.60000000000002</v>
      </c>
      <c r="S28" s="91">
        <v>329.2</v>
      </c>
      <c r="T28" s="91">
        <v>615.5</v>
      </c>
      <c r="U28" s="91">
        <v>557.1</v>
      </c>
      <c r="V28" s="91">
        <v>567.5</v>
      </c>
      <c r="W28" s="91">
        <v>1384</v>
      </c>
      <c r="X28" s="91">
        <v>1207.8</v>
      </c>
      <c r="Y28" s="93">
        <v>1197.3</v>
      </c>
      <c r="Z28" s="90">
        <v>71.8</v>
      </c>
      <c r="AA28" s="91">
        <v>70.5</v>
      </c>
      <c r="AB28" s="91">
        <v>69.900000000000006</v>
      </c>
      <c r="AC28" s="91">
        <v>277</v>
      </c>
      <c r="AD28" s="91">
        <v>265</v>
      </c>
      <c r="AE28" s="91">
        <v>262.39999999999998</v>
      </c>
      <c r="AF28" s="91">
        <v>481.4</v>
      </c>
      <c r="AG28" s="91">
        <v>452.5</v>
      </c>
      <c r="AH28" s="91">
        <v>454.5</v>
      </c>
      <c r="AI28" s="91">
        <v>1036.8</v>
      </c>
      <c r="AJ28" s="91">
        <v>944</v>
      </c>
      <c r="AK28" s="93">
        <v>949</v>
      </c>
    </row>
    <row r="29" spans="1:37">
      <c r="A29" s="80">
        <v>43914</v>
      </c>
      <c r="B29" s="90">
        <v>79.3</v>
      </c>
      <c r="C29" s="91">
        <v>76.400000000000006</v>
      </c>
      <c r="D29" s="91">
        <v>77.900000000000006</v>
      </c>
      <c r="E29" s="91">
        <v>319.8</v>
      </c>
      <c r="F29" s="91">
        <v>300.7</v>
      </c>
      <c r="G29" s="91">
        <v>304.5</v>
      </c>
      <c r="H29" s="91">
        <v>555.79999999999995</v>
      </c>
      <c r="I29" s="91">
        <v>512.29999999999995</v>
      </c>
      <c r="J29" s="91">
        <v>522.29999999999995</v>
      </c>
      <c r="K29" s="91">
        <v>1194.5</v>
      </c>
      <c r="L29" s="91">
        <v>1071</v>
      </c>
      <c r="M29" s="93">
        <v>1081.8</v>
      </c>
      <c r="N29" s="90">
        <v>84.1</v>
      </c>
      <c r="O29" s="91">
        <v>79.599999999999994</v>
      </c>
      <c r="P29" s="91">
        <v>82.6</v>
      </c>
      <c r="Q29" s="91">
        <v>361.5</v>
      </c>
      <c r="R29" s="91">
        <v>334.7</v>
      </c>
      <c r="S29" s="91">
        <v>342.9</v>
      </c>
      <c r="T29" s="91">
        <v>641.9</v>
      </c>
      <c r="U29" s="91">
        <v>577.29999999999995</v>
      </c>
      <c r="V29" s="91">
        <v>591.79999999999995</v>
      </c>
      <c r="W29" s="91">
        <v>1435.2</v>
      </c>
      <c r="X29" s="91">
        <v>1251.8</v>
      </c>
      <c r="Y29" s="93">
        <v>1251.5999999999999</v>
      </c>
      <c r="Z29" s="90">
        <v>75</v>
      </c>
      <c r="AA29" s="91">
        <v>73.599999999999994</v>
      </c>
      <c r="AB29" s="91">
        <v>73.7</v>
      </c>
      <c r="AC29" s="91">
        <v>289.8</v>
      </c>
      <c r="AD29" s="91">
        <v>276.39999999999998</v>
      </c>
      <c r="AE29" s="91">
        <v>276.8</v>
      </c>
      <c r="AF29" s="91">
        <v>502.7</v>
      </c>
      <c r="AG29" s="91">
        <v>472</v>
      </c>
      <c r="AH29" s="91">
        <v>479.2</v>
      </c>
      <c r="AI29" s="91">
        <v>1080.4000000000001</v>
      </c>
      <c r="AJ29" s="91">
        <v>984.9</v>
      </c>
      <c r="AK29" s="93">
        <v>1000</v>
      </c>
    </row>
    <row r="30" spans="1:37">
      <c r="A30" s="80">
        <v>43915</v>
      </c>
      <c r="B30" s="90">
        <v>82.5</v>
      </c>
      <c r="C30" s="91">
        <v>79.3</v>
      </c>
      <c r="D30" s="91">
        <v>81.3</v>
      </c>
      <c r="E30" s="91">
        <v>332.8</v>
      </c>
      <c r="F30" s="91">
        <v>311.89999999999998</v>
      </c>
      <c r="G30" s="91">
        <v>318.2</v>
      </c>
      <c r="H30" s="91">
        <v>577.6</v>
      </c>
      <c r="I30" s="91">
        <v>531.20000000000005</v>
      </c>
      <c r="J30" s="91">
        <v>546</v>
      </c>
      <c r="K30" s="91">
        <v>1243.9000000000001</v>
      </c>
      <c r="L30" s="91">
        <v>1110.5999999999999</v>
      </c>
      <c r="M30" s="93">
        <v>1127.4000000000001</v>
      </c>
      <c r="N30" s="90">
        <v>87.2</v>
      </c>
      <c r="O30" s="91">
        <v>82.5</v>
      </c>
      <c r="P30" s="91">
        <v>86.3</v>
      </c>
      <c r="Q30" s="91">
        <v>375.4</v>
      </c>
      <c r="R30" s="91">
        <v>346.1</v>
      </c>
      <c r="S30" s="91">
        <v>359.2</v>
      </c>
      <c r="T30" s="91">
        <v>664.1</v>
      </c>
      <c r="U30" s="91">
        <v>595.79999999999995</v>
      </c>
      <c r="V30" s="91">
        <v>621</v>
      </c>
      <c r="W30" s="91">
        <v>1481.2</v>
      </c>
      <c r="X30" s="91">
        <v>1297.7</v>
      </c>
      <c r="Y30" s="93">
        <v>1309.8</v>
      </c>
      <c r="Z30" s="90">
        <v>78.3</v>
      </c>
      <c r="AA30" s="91">
        <v>76.400000000000006</v>
      </c>
      <c r="AB30" s="91">
        <v>76.900000000000006</v>
      </c>
      <c r="AC30" s="91">
        <v>302.2</v>
      </c>
      <c r="AD30" s="91">
        <v>287.39999999999998</v>
      </c>
      <c r="AE30" s="91">
        <v>288.8</v>
      </c>
      <c r="AF30" s="91">
        <v>524.1</v>
      </c>
      <c r="AG30" s="91">
        <v>491.1</v>
      </c>
      <c r="AH30" s="91">
        <v>499.4</v>
      </c>
      <c r="AI30" s="91">
        <v>1131.4000000000001</v>
      </c>
      <c r="AJ30" s="91">
        <v>1021.5</v>
      </c>
      <c r="AK30" s="93">
        <v>1039.5</v>
      </c>
    </row>
    <row r="31" spans="1:37">
      <c r="A31" s="80">
        <v>43916</v>
      </c>
      <c r="B31" s="90">
        <v>86</v>
      </c>
      <c r="C31" s="91">
        <v>82.3</v>
      </c>
      <c r="D31" s="91">
        <v>85.1</v>
      </c>
      <c r="E31" s="91">
        <v>346.8</v>
      </c>
      <c r="F31" s="91">
        <v>324.2</v>
      </c>
      <c r="G31" s="91">
        <v>333.3</v>
      </c>
      <c r="H31" s="91">
        <v>603.20000000000005</v>
      </c>
      <c r="I31" s="91">
        <v>552.4</v>
      </c>
      <c r="J31" s="91">
        <v>572</v>
      </c>
      <c r="K31" s="91">
        <v>1302.4000000000001</v>
      </c>
      <c r="L31" s="91">
        <v>1152.5</v>
      </c>
      <c r="M31" s="93">
        <v>1186</v>
      </c>
      <c r="N31" s="90">
        <v>90.8</v>
      </c>
      <c r="O31" s="91">
        <v>85.6</v>
      </c>
      <c r="P31" s="91">
        <v>90.1</v>
      </c>
      <c r="Q31" s="91">
        <v>390.1</v>
      </c>
      <c r="R31" s="91">
        <v>360.2</v>
      </c>
      <c r="S31" s="91">
        <v>375.5</v>
      </c>
      <c r="T31" s="91">
        <v>691.7</v>
      </c>
      <c r="U31" s="91">
        <v>620.1</v>
      </c>
      <c r="V31" s="91">
        <v>650</v>
      </c>
      <c r="W31" s="91">
        <v>1546</v>
      </c>
      <c r="X31" s="91">
        <v>1342.7</v>
      </c>
      <c r="Y31" s="93">
        <v>1375.6</v>
      </c>
      <c r="Z31" s="90">
        <v>81.7</v>
      </c>
      <c r="AA31" s="91">
        <v>79.400000000000006</v>
      </c>
      <c r="AB31" s="91">
        <v>80.599999999999994</v>
      </c>
      <c r="AC31" s="91">
        <v>315.7</v>
      </c>
      <c r="AD31" s="91">
        <v>298.39999999999998</v>
      </c>
      <c r="AE31" s="91">
        <v>302.89999999999998</v>
      </c>
      <c r="AF31" s="91">
        <v>548.5</v>
      </c>
      <c r="AG31" s="91">
        <v>510.5</v>
      </c>
      <c r="AH31" s="91">
        <v>523.5</v>
      </c>
      <c r="AI31" s="91">
        <v>1186.9000000000001</v>
      </c>
      <c r="AJ31" s="91">
        <v>1062</v>
      </c>
      <c r="AK31" s="93">
        <v>1094.5999999999999</v>
      </c>
    </row>
    <row r="32" spans="1:37">
      <c r="A32" s="80">
        <v>43917</v>
      </c>
      <c r="B32" s="90">
        <v>89.4</v>
      </c>
      <c r="C32" s="91">
        <v>85.4</v>
      </c>
      <c r="D32" s="91">
        <v>88.6</v>
      </c>
      <c r="E32" s="91">
        <v>360.7</v>
      </c>
      <c r="F32" s="91">
        <v>335.8</v>
      </c>
      <c r="G32" s="91">
        <v>347.2</v>
      </c>
      <c r="H32" s="91">
        <v>627.79999999999995</v>
      </c>
      <c r="I32" s="91">
        <v>571.79999999999995</v>
      </c>
      <c r="J32" s="91">
        <v>595.9</v>
      </c>
      <c r="K32" s="91">
        <v>1354.8</v>
      </c>
      <c r="L32" s="91">
        <v>1187.3</v>
      </c>
      <c r="M32" s="93">
        <v>1232.0999999999999</v>
      </c>
      <c r="N32" s="90">
        <v>94.5</v>
      </c>
      <c r="O32" s="91">
        <v>89</v>
      </c>
      <c r="P32" s="91">
        <v>94</v>
      </c>
      <c r="Q32" s="91">
        <v>406.3</v>
      </c>
      <c r="R32" s="91">
        <v>373.7</v>
      </c>
      <c r="S32" s="91">
        <v>391.9</v>
      </c>
      <c r="T32" s="91">
        <v>721.5</v>
      </c>
      <c r="U32" s="91">
        <v>643</v>
      </c>
      <c r="V32" s="91">
        <v>679.4</v>
      </c>
      <c r="W32" s="91">
        <v>1611.9</v>
      </c>
      <c r="X32" s="91">
        <v>1387.6</v>
      </c>
      <c r="Y32" s="93">
        <v>1437.5</v>
      </c>
      <c r="Z32" s="90">
        <v>84.9</v>
      </c>
      <c r="AA32" s="91">
        <v>82.1</v>
      </c>
      <c r="AB32" s="91">
        <v>83.9</v>
      </c>
      <c r="AC32" s="91">
        <v>328</v>
      </c>
      <c r="AD32" s="91">
        <v>308.7</v>
      </c>
      <c r="AE32" s="91">
        <v>315.10000000000002</v>
      </c>
      <c r="AF32" s="91">
        <v>569.79999999999995</v>
      </c>
      <c r="AG32" s="91">
        <v>527.70000000000005</v>
      </c>
      <c r="AH32" s="91">
        <v>544</v>
      </c>
      <c r="AI32" s="91">
        <v>1233</v>
      </c>
      <c r="AJ32" s="91">
        <v>1091.9000000000001</v>
      </c>
      <c r="AK32" s="93">
        <v>1133.2</v>
      </c>
    </row>
    <row r="33" spans="1:37">
      <c r="A33" s="80">
        <v>43918</v>
      </c>
      <c r="B33" s="90">
        <v>92.7</v>
      </c>
      <c r="C33" s="91">
        <v>88</v>
      </c>
      <c r="D33" s="91">
        <v>92.1</v>
      </c>
      <c r="E33" s="91">
        <v>373.5</v>
      </c>
      <c r="F33" s="91">
        <v>346.2</v>
      </c>
      <c r="G33" s="91">
        <v>361.4</v>
      </c>
      <c r="H33" s="91">
        <v>649</v>
      </c>
      <c r="I33" s="91">
        <v>590</v>
      </c>
      <c r="J33" s="91">
        <v>620.70000000000005</v>
      </c>
      <c r="K33" s="91">
        <v>1403.2</v>
      </c>
      <c r="L33" s="91">
        <v>1225.4000000000001</v>
      </c>
      <c r="M33" s="93">
        <v>1282.7</v>
      </c>
      <c r="N33" s="90">
        <v>98.2</v>
      </c>
      <c r="O33" s="91">
        <v>92.2</v>
      </c>
      <c r="P33" s="91">
        <v>97.7</v>
      </c>
      <c r="Q33" s="91">
        <v>421.5</v>
      </c>
      <c r="R33" s="91">
        <v>387.2</v>
      </c>
      <c r="S33" s="91">
        <v>407.6</v>
      </c>
      <c r="T33" s="91">
        <v>744.5</v>
      </c>
      <c r="U33" s="91">
        <v>666</v>
      </c>
      <c r="V33" s="91">
        <v>706.3</v>
      </c>
      <c r="W33" s="91">
        <v>1661</v>
      </c>
      <c r="X33" s="91">
        <v>1446.6</v>
      </c>
      <c r="Y33" s="93">
        <v>1493.8</v>
      </c>
      <c r="Z33" s="90">
        <v>87.8</v>
      </c>
      <c r="AA33" s="91">
        <v>84.3</v>
      </c>
      <c r="AB33" s="91">
        <v>87.2</v>
      </c>
      <c r="AC33" s="91">
        <v>339.2</v>
      </c>
      <c r="AD33" s="91">
        <v>316.89999999999998</v>
      </c>
      <c r="AE33" s="91">
        <v>328.2</v>
      </c>
      <c r="AF33" s="91">
        <v>589.9</v>
      </c>
      <c r="AG33" s="91">
        <v>542.9</v>
      </c>
      <c r="AH33" s="91">
        <v>567.6</v>
      </c>
      <c r="AI33" s="91">
        <v>1281</v>
      </c>
      <c r="AJ33" s="91">
        <v>1120</v>
      </c>
      <c r="AK33" s="93">
        <v>1181</v>
      </c>
    </row>
    <row r="34" spans="1:37">
      <c r="A34" s="80">
        <v>43919</v>
      </c>
      <c r="B34" s="90">
        <v>95.8</v>
      </c>
      <c r="C34" s="91">
        <v>90.8</v>
      </c>
      <c r="D34" s="91">
        <v>95.7</v>
      </c>
      <c r="E34" s="91">
        <v>385.8</v>
      </c>
      <c r="F34" s="91">
        <v>357.7</v>
      </c>
      <c r="G34" s="91">
        <v>375.2</v>
      </c>
      <c r="H34" s="91">
        <v>670.1</v>
      </c>
      <c r="I34" s="91">
        <v>609.4</v>
      </c>
      <c r="J34" s="91">
        <v>645.20000000000005</v>
      </c>
      <c r="K34" s="91">
        <v>1451.9</v>
      </c>
      <c r="L34" s="91">
        <v>1265.7</v>
      </c>
      <c r="M34" s="93">
        <v>1336</v>
      </c>
      <c r="N34" s="90">
        <v>101.3</v>
      </c>
      <c r="O34" s="91">
        <v>95.2</v>
      </c>
      <c r="P34" s="91">
        <v>101.7</v>
      </c>
      <c r="Q34" s="91">
        <v>434.1</v>
      </c>
      <c r="R34" s="91">
        <v>401.1</v>
      </c>
      <c r="S34" s="91">
        <v>424.6</v>
      </c>
      <c r="T34" s="91">
        <v>766.2</v>
      </c>
      <c r="U34" s="91">
        <v>689.6</v>
      </c>
      <c r="V34" s="91">
        <v>737.6</v>
      </c>
      <c r="W34" s="91">
        <v>1710.1</v>
      </c>
      <c r="X34" s="91">
        <v>1493.5</v>
      </c>
      <c r="Y34" s="93">
        <v>1572.9</v>
      </c>
      <c r="Z34" s="90">
        <v>90.9</v>
      </c>
      <c r="AA34" s="91">
        <v>86.9</v>
      </c>
      <c r="AB34" s="91">
        <v>90.3</v>
      </c>
      <c r="AC34" s="91">
        <v>351.2</v>
      </c>
      <c r="AD34" s="91">
        <v>326.5</v>
      </c>
      <c r="AE34" s="91">
        <v>339.7</v>
      </c>
      <c r="AF34" s="91">
        <v>610.70000000000005</v>
      </c>
      <c r="AG34" s="91">
        <v>559.70000000000005</v>
      </c>
      <c r="AH34" s="91">
        <v>587.79999999999995</v>
      </c>
      <c r="AI34" s="91">
        <v>1329.6</v>
      </c>
      <c r="AJ34" s="91">
        <v>1157.0999999999999</v>
      </c>
      <c r="AK34" s="93">
        <v>1221.8</v>
      </c>
    </row>
    <row r="35" spans="1:37">
      <c r="A35" s="80">
        <v>43920</v>
      </c>
      <c r="B35" s="90">
        <v>99</v>
      </c>
      <c r="C35" s="91">
        <v>94.2</v>
      </c>
      <c r="D35" s="91">
        <v>99.3</v>
      </c>
      <c r="E35" s="91">
        <v>398.4</v>
      </c>
      <c r="F35" s="91">
        <v>371.2</v>
      </c>
      <c r="G35" s="91">
        <v>389.4</v>
      </c>
      <c r="H35" s="91">
        <v>691.1</v>
      </c>
      <c r="I35" s="91">
        <v>632.9</v>
      </c>
      <c r="J35" s="91">
        <v>669.5</v>
      </c>
      <c r="K35" s="91">
        <v>1493.6</v>
      </c>
      <c r="L35" s="91">
        <v>1313.4</v>
      </c>
      <c r="M35" s="93">
        <v>1387.7</v>
      </c>
      <c r="N35" s="90">
        <v>104.6</v>
      </c>
      <c r="O35" s="91">
        <v>98.8</v>
      </c>
      <c r="P35" s="91">
        <v>105.5</v>
      </c>
      <c r="Q35" s="91">
        <v>447.6</v>
      </c>
      <c r="R35" s="91">
        <v>416.2</v>
      </c>
      <c r="S35" s="91">
        <v>441.1</v>
      </c>
      <c r="T35" s="91">
        <v>788.2</v>
      </c>
      <c r="U35" s="91">
        <v>716</v>
      </c>
      <c r="V35" s="91">
        <v>765.6</v>
      </c>
      <c r="W35" s="91">
        <v>1759.2</v>
      </c>
      <c r="X35" s="91">
        <v>1544.5</v>
      </c>
      <c r="Y35" s="93">
        <v>1633.9</v>
      </c>
      <c r="Z35" s="90">
        <v>93.9</v>
      </c>
      <c r="AA35" s="91">
        <v>90.1</v>
      </c>
      <c r="AB35" s="91">
        <v>93.8</v>
      </c>
      <c r="AC35" s="91">
        <v>363.1</v>
      </c>
      <c r="AD35" s="91">
        <v>338.9</v>
      </c>
      <c r="AE35" s="91">
        <v>352.3</v>
      </c>
      <c r="AF35" s="91">
        <v>631.1</v>
      </c>
      <c r="AG35" s="91">
        <v>581.29999999999995</v>
      </c>
      <c r="AH35" s="91">
        <v>609.70000000000005</v>
      </c>
      <c r="AI35" s="91">
        <v>1367.7</v>
      </c>
      <c r="AJ35" s="91">
        <v>1203.3</v>
      </c>
      <c r="AK35" s="93">
        <v>1269.0999999999999</v>
      </c>
    </row>
    <row r="36" spans="1:37">
      <c r="A36" s="80">
        <v>43921</v>
      </c>
      <c r="B36" s="90">
        <v>102</v>
      </c>
      <c r="C36" s="91">
        <v>97.2</v>
      </c>
      <c r="D36" s="91">
        <v>103</v>
      </c>
      <c r="E36" s="91">
        <v>410.4</v>
      </c>
      <c r="F36" s="91">
        <v>383.2</v>
      </c>
      <c r="G36" s="91">
        <v>404.2</v>
      </c>
      <c r="H36" s="91">
        <v>711.9</v>
      </c>
      <c r="I36" s="91">
        <v>652.79999999999995</v>
      </c>
      <c r="J36" s="91">
        <v>695.2</v>
      </c>
      <c r="K36" s="91">
        <v>1539.6</v>
      </c>
      <c r="L36" s="91">
        <v>1354.9</v>
      </c>
      <c r="M36" s="93">
        <v>1435.8</v>
      </c>
      <c r="N36" s="90">
        <v>107.9</v>
      </c>
      <c r="O36" s="91">
        <v>102</v>
      </c>
      <c r="P36" s="91">
        <v>109.3</v>
      </c>
      <c r="Q36" s="91">
        <v>461.1</v>
      </c>
      <c r="R36" s="91">
        <v>430.1</v>
      </c>
      <c r="S36" s="91">
        <v>457</v>
      </c>
      <c r="T36" s="91">
        <v>812.6</v>
      </c>
      <c r="U36" s="91">
        <v>737.2</v>
      </c>
      <c r="V36" s="91">
        <v>793.7</v>
      </c>
      <c r="W36" s="91">
        <v>1817.8</v>
      </c>
      <c r="X36" s="91">
        <v>1592.4</v>
      </c>
      <c r="Y36" s="93">
        <v>1685.4</v>
      </c>
      <c r="Z36" s="90">
        <v>96.8</v>
      </c>
      <c r="AA36" s="91">
        <v>92.9</v>
      </c>
      <c r="AB36" s="91">
        <v>97.4</v>
      </c>
      <c r="AC36" s="91">
        <v>374</v>
      </c>
      <c r="AD36" s="91">
        <v>349.6</v>
      </c>
      <c r="AE36" s="91">
        <v>366.2</v>
      </c>
      <c r="AF36" s="91">
        <v>649.70000000000005</v>
      </c>
      <c r="AG36" s="91">
        <v>600.5</v>
      </c>
      <c r="AH36" s="91">
        <v>634</v>
      </c>
      <c r="AI36" s="91">
        <v>1407.8</v>
      </c>
      <c r="AJ36" s="91">
        <v>1241.8</v>
      </c>
      <c r="AK36" s="93">
        <v>1315.5</v>
      </c>
    </row>
    <row r="37" spans="1:37">
      <c r="A37" s="85">
        <v>43922</v>
      </c>
      <c r="B37" s="90">
        <v>105.5</v>
      </c>
      <c r="C37" s="91">
        <v>100.4</v>
      </c>
      <c r="D37" s="94">
        <v>106.7</v>
      </c>
      <c r="E37" s="94">
        <v>424.4</v>
      </c>
      <c r="F37" s="94">
        <v>396.1</v>
      </c>
      <c r="G37" s="91">
        <v>418.7</v>
      </c>
      <c r="H37" s="94">
        <v>736.2</v>
      </c>
      <c r="I37" s="94">
        <v>673.7</v>
      </c>
      <c r="J37" s="91">
        <v>719.8</v>
      </c>
      <c r="K37" s="91">
        <v>1592.1</v>
      </c>
      <c r="L37" s="91">
        <v>1398.8</v>
      </c>
      <c r="M37" s="94">
        <v>1489.4</v>
      </c>
      <c r="N37" s="90">
        <v>111.4</v>
      </c>
      <c r="O37" s="91">
        <v>105.2</v>
      </c>
      <c r="P37" s="94">
        <v>112.9</v>
      </c>
      <c r="Q37" s="94">
        <v>476.4</v>
      </c>
      <c r="R37" s="94">
        <v>444.4</v>
      </c>
      <c r="S37" s="91">
        <v>472.1</v>
      </c>
      <c r="T37" s="94">
        <v>839</v>
      </c>
      <c r="U37" s="94">
        <v>760.5</v>
      </c>
      <c r="V37" s="91">
        <v>819.3</v>
      </c>
      <c r="W37" s="91">
        <v>1875.3</v>
      </c>
      <c r="X37" s="91">
        <v>1643.4</v>
      </c>
      <c r="Y37" s="94">
        <v>1744.5</v>
      </c>
      <c r="Z37" s="90">
        <v>100.1</v>
      </c>
      <c r="AA37" s="91">
        <v>96.1</v>
      </c>
      <c r="AB37" s="94">
        <v>101.2</v>
      </c>
      <c r="AC37" s="94">
        <v>387.2</v>
      </c>
      <c r="AD37" s="94">
        <v>361.5</v>
      </c>
      <c r="AE37" s="91">
        <v>380.4</v>
      </c>
      <c r="AF37" s="94">
        <v>672.6</v>
      </c>
      <c r="AG37" s="94">
        <v>619.9</v>
      </c>
      <c r="AH37" s="91">
        <v>658</v>
      </c>
      <c r="AI37" s="91">
        <v>1457.9</v>
      </c>
      <c r="AJ37" s="91">
        <v>1282.3</v>
      </c>
      <c r="AK37" s="93">
        <v>1366.5</v>
      </c>
    </row>
    <row r="38" spans="1:37">
      <c r="A38" s="85">
        <v>43923</v>
      </c>
      <c r="B38" s="90">
        <v>109.3</v>
      </c>
      <c r="C38" s="91">
        <v>103.4</v>
      </c>
      <c r="D38" s="94">
        <v>110.3</v>
      </c>
      <c r="E38" s="94">
        <v>440</v>
      </c>
      <c r="F38" s="94">
        <v>408.2</v>
      </c>
      <c r="G38" s="91">
        <v>433.2</v>
      </c>
      <c r="H38" s="94">
        <v>762.8</v>
      </c>
      <c r="I38" s="94">
        <v>694.9</v>
      </c>
      <c r="J38" s="91">
        <v>744.9</v>
      </c>
      <c r="K38" s="91">
        <v>1651.2</v>
      </c>
      <c r="L38" s="91">
        <v>1443.2</v>
      </c>
      <c r="M38" s="94">
        <v>1540.9</v>
      </c>
      <c r="N38" s="90">
        <v>115.3</v>
      </c>
      <c r="O38" s="91">
        <v>108.2</v>
      </c>
      <c r="P38" s="94">
        <v>116.5</v>
      </c>
      <c r="Q38" s="94">
        <v>493.9</v>
      </c>
      <c r="R38" s="94">
        <v>457.6</v>
      </c>
      <c r="S38" s="91">
        <v>488</v>
      </c>
      <c r="T38" s="94">
        <v>868.6</v>
      </c>
      <c r="U38" s="94">
        <v>783.6</v>
      </c>
      <c r="V38" s="91">
        <v>847.8</v>
      </c>
      <c r="W38" s="91">
        <v>1945.3</v>
      </c>
      <c r="X38" s="91">
        <v>1685.3</v>
      </c>
      <c r="Y38" s="94">
        <v>1799.8</v>
      </c>
      <c r="Z38" s="90">
        <v>103.8</v>
      </c>
      <c r="AA38" s="91">
        <v>99.1</v>
      </c>
      <c r="AB38" s="94">
        <v>104.8</v>
      </c>
      <c r="AC38" s="94">
        <v>401.3</v>
      </c>
      <c r="AD38" s="94">
        <v>372.9</v>
      </c>
      <c r="AE38" s="91">
        <v>393.9</v>
      </c>
      <c r="AF38" s="94">
        <v>697.4</v>
      </c>
      <c r="AG38" s="94">
        <v>640</v>
      </c>
      <c r="AH38" s="91">
        <v>681</v>
      </c>
      <c r="AI38" s="91">
        <v>1511.8</v>
      </c>
      <c r="AJ38" s="91">
        <v>1327.9</v>
      </c>
      <c r="AK38" s="93">
        <v>1416.1</v>
      </c>
    </row>
    <row r="39" spans="1:37">
      <c r="A39" s="85">
        <v>43924</v>
      </c>
      <c r="B39" s="90">
        <v>112.6</v>
      </c>
      <c r="C39" s="91">
        <v>105.9</v>
      </c>
      <c r="D39" s="94">
        <v>114.1</v>
      </c>
      <c r="E39" s="94">
        <v>453.5</v>
      </c>
      <c r="F39" s="94">
        <v>418.3</v>
      </c>
      <c r="G39" s="91">
        <v>448.2</v>
      </c>
      <c r="H39" s="94">
        <v>786.5</v>
      </c>
      <c r="I39" s="94">
        <v>711.8</v>
      </c>
      <c r="J39" s="91">
        <v>771.4</v>
      </c>
      <c r="K39" s="91">
        <v>1703</v>
      </c>
      <c r="L39" s="91">
        <v>1478.4</v>
      </c>
      <c r="M39" s="94">
        <v>1595.4</v>
      </c>
      <c r="N39" s="90">
        <v>118.9</v>
      </c>
      <c r="O39" s="91">
        <v>111.2</v>
      </c>
      <c r="P39" s="94">
        <v>120.5</v>
      </c>
      <c r="Q39" s="94">
        <v>509.1</v>
      </c>
      <c r="R39" s="94">
        <v>470.3</v>
      </c>
      <c r="S39" s="91">
        <v>505.3</v>
      </c>
      <c r="T39" s="94">
        <v>895.5</v>
      </c>
      <c r="U39" s="94">
        <v>804.5</v>
      </c>
      <c r="V39" s="91">
        <v>879.4</v>
      </c>
      <c r="W39" s="91">
        <v>2000.7</v>
      </c>
      <c r="X39" s="91">
        <v>1724.3</v>
      </c>
      <c r="Y39" s="94">
        <v>1863.6</v>
      </c>
      <c r="Z39" s="90">
        <v>106.9</v>
      </c>
      <c r="AA39" s="91">
        <v>101.2</v>
      </c>
      <c r="AB39" s="94">
        <v>108.4</v>
      </c>
      <c r="AC39" s="94">
        <v>413.7</v>
      </c>
      <c r="AD39" s="94">
        <v>381.1</v>
      </c>
      <c r="AE39" s="91">
        <v>407.1</v>
      </c>
      <c r="AF39" s="94">
        <v>719.1</v>
      </c>
      <c r="AG39" s="94">
        <v>654.4</v>
      </c>
      <c r="AH39" s="91">
        <v>704.4</v>
      </c>
      <c r="AI39" s="91">
        <v>1561.9</v>
      </c>
      <c r="AJ39" s="91">
        <v>1361.2</v>
      </c>
      <c r="AK39" s="93">
        <v>1466.2</v>
      </c>
    </row>
    <row r="40" spans="1:37">
      <c r="A40" s="85">
        <v>43925</v>
      </c>
      <c r="B40" s="90">
        <v>116</v>
      </c>
      <c r="C40" s="91">
        <v>108.7</v>
      </c>
      <c r="D40" s="95">
        <v>118.2</v>
      </c>
      <c r="E40" s="95">
        <v>467.3</v>
      </c>
      <c r="F40" s="95">
        <v>429.2</v>
      </c>
      <c r="G40" s="91">
        <v>463.1</v>
      </c>
      <c r="H40" s="95">
        <v>809.7</v>
      </c>
      <c r="I40" s="95">
        <v>729.8</v>
      </c>
      <c r="J40" s="91">
        <v>797.8</v>
      </c>
      <c r="K40" s="91">
        <v>1756.8</v>
      </c>
      <c r="L40" s="91">
        <v>1514.5</v>
      </c>
      <c r="M40" s="95">
        <v>1656.8</v>
      </c>
      <c r="N40" s="90">
        <v>122.6</v>
      </c>
      <c r="O40" s="91">
        <v>114.2</v>
      </c>
      <c r="P40" s="95">
        <v>124.7</v>
      </c>
      <c r="Q40" s="95">
        <v>525</v>
      </c>
      <c r="R40" s="95">
        <v>482.9</v>
      </c>
      <c r="S40" s="91">
        <v>521.1</v>
      </c>
      <c r="T40" s="95">
        <v>922.3</v>
      </c>
      <c r="U40" s="95">
        <v>826.1</v>
      </c>
      <c r="V40" s="91">
        <v>907.2</v>
      </c>
      <c r="W40" s="91">
        <v>2062.4</v>
      </c>
      <c r="X40" s="91">
        <v>1768.2</v>
      </c>
      <c r="Y40" s="95">
        <v>1930.4</v>
      </c>
      <c r="Z40" s="90">
        <v>110.1</v>
      </c>
      <c r="AA40" s="91">
        <v>103.8</v>
      </c>
      <c r="AB40" s="95">
        <v>112.3</v>
      </c>
      <c r="AC40" s="95">
        <v>425.9</v>
      </c>
      <c r="AD40" s="95">
        <v>390.7</v>
      </c>
      <c r="AE40" s="91">
        <v>421.5</v>
      </c>
      <c r="AF40" s="95">
        <v>740.1</v>
      </c>
      <c r="AG40" s="95">
        <v>670.1</v>
      </c>
      <c r="AH40" s="91">
        <v>729.8</v>
      </c>
      <c r="AI40" s="91">
        <v>1611.9</v>
      </c>
      <c r="AJ40" s="91">
        <v>1393.6</v>
      </c>
      <c r="AK40" s="96">
        <v>1525</v>
      </c>
    </row>
    <row r="41" spans="1:37">
      <c r="A41" s="85">
        <v>43926</v>
      </c>
      <c r="B41" s="90">
        <v>119.3</v>
      </c>
      <c r="C41" s="91">
        <v>111.7</v>
      </c>
      <c r="D41" s="94">
        <v>121.5</v>
      </c>
      <c r="E41" s="94">
        <v>479.9</v>
      </c>
      <c r="F41" s="94">
        <v>441</v>
      </c>
      <c r="G41" s="91">
        <v>476.1</v>
      </c>
      <c r="H41" s="94">
        <v>832.5</v>
      </c>
      <c r="I41" s="94">
        <v>749.6</v>
      </c>
      <c r="J41" s="91">
        <v>820.2</v>
      </c>
      <c r="K41" s="91">
        <v>1806.2</v>
      </c>
      <c r="L41" s="91">
        <v>1557.3</v>
      </c>
      <c r="M41" s="93">
        <v>1703.9</v>
      </c>
      <c r="N41" s="91">
        <v>126</v>
      </c>
      <c r="O41" s="91">
        <v>117.4</v>
      </c>
      <c r="P41" s="94">
        <v>128.30000000000001</v>
      </c>
      <c r="Q41" s="94">
        <v>539.4</v>
      </c>
      <c r="R41" s="94">
        <v>496.3</v>
      </c>
      <c r="S41" s="91">
        <v>536.5</v>
      </c>
      <c r="T41" s="94">
        <v>949.9</v>
      </c>
      <c r="U41" s="94">
        <v>849.9</v>
      </c>
      <c r="V41" s="91">
        <v>935.7</v>
      </c>
      <c r="W41" s="91">
        <v>2124.1</v>
      </c>
      <c r="X41" s="91">
        <v>1819.2</v>
      </c>
      <c r="Y41" s="94">
        <v>1989.5</v>
      </c>
      <c r="Z41" s="90">
        <v>113.2</v>
      </c>
      <c r="AA41" s="91">
        <v>106.6</v>
      </c>
      <c r="AB41" s="94">
        <v>115.3</v>
      </c>
      <c r="AC41" s="94">
        <v>437.2</v>
      </c>
      <c r="AD41" s="94">
        <v>401.3</v>
      </c>
      <c r="AE41" s="91">
        <v>432.6</v>
      </c>
      <c r="AF41" s="94">
        <v>759.9</v>
      </c>
      <c r="AG41" s="94">
        <v>687.5</v>
      </c>
      <c r="AH41" s="91">
        <v>748.4</v>
      </c>
      <c r="AI41" s="91">
        <v>1655.5</v>
      </c>
      <c r="AJ41" s="91">
        <v>1432.6</v>
      </c>
      <c r="AK41" s="93">
        <v>1566.3</v>
      </c>
    </row>
    <row r="42" spans="1:37">
      <c r="A42" s="85">
        <v>43927</v>
      </c>
      <c r="B42" s="90">
        <v>122.4</v>
      </c>
      <c r="C42" s="91">
        <v>114.5</v>
      </c>
      <c r="D42" s="94">
        <v>125.1</v>
      </c>
      <c r="E42" s="94">
        <v>493</v>
      </c>
      <c r="F42" s="94">
        <v>451.5</v>
      </c>
      <c r="G42" s="91">
        <v>490.8</v>
      </c>
      <c r="H42" s="94">
        <v>854.5</v>
      </c>
      <c r="I42" s="94">
        <v>767.3</v>
      </c>
      <c r="J42" s="91">
        <v>845.5</v>
      </c>
      <c r="K42" s="91">
        <v>1851.9</v>
      </c>
      <c r="L42" s="91">
        <v>1593.4</v>
      </c>
      <c r="M42" s="93">
        <v>1759.4</v>
      </c>
      <c r="N42" s="91">
        <v>129.30000000000001</v>
      </c>
      <c r="O42" s="91">
        <v>120.7</v>
      </c>
      <c r="P42" s="94">
        <v>132.5</v>
      </c>
      <c r="Q42" s="94">
        <v>554.1</v>
      </c>
      <c r="R42" s="94">
        <v>509.1</v>
      </c>
      <c r="S42" s="91">
        <v>554.4</v>
      </c>
      <c r="T42" s="94">
        <v>973.9</v>
      </c>
      <c r="U42" s="94">
        <v>871.8</v>
      </c>
      <c r="V42" s="91">
        <v>966.6</v>
      </c>
      <c r="W42" s="91">
        <v>2171.1</v>
      </c>
      <c r="X42" s="91">
        <v>1862.2</v>
      </c>
      <c r="Y42" s="93">
        <v>2064.8000000000002</v>
      </c>
      <c r="Z42" s="91">
        <v>116.2</v>
      </c>
      <c r="AA42" s="91">
        <v>109</v>
      </c>
      <c r="AB42" s="94">
        <v>118.6</v>
      </c>
      <c r="AC42" s="94">
        <v>449.2</v>
      </c>
      <c r="AD42" s="94">
        <v>410.1</v>
      </c>
      <c r="AE42" s="91">
        <v>445.1</v>
      </c>
      <c r="AF42" s="94">
        <v>780.7</v>
      </c>
      <c r="AG42" s="94">
        <v>702.5</v>
      </c>
      <c r="AH42" s="91">
        <v>770.4</v>
      </c>
      <c r="AI42" s="91">
        <v>1700.6</v>
      </c>
      <c r="AJ42" s="91">
        <v>1465.4</v>
      </c>
      <c r="AK42" s="93">
        <v>1612.3</v>
      </c>
    </row>
    <row r="43" spans="1:37">
      <c r="A43" s="85">
        <v>43928</v>
      </c>
      <c r="B43" s="90">
        <v>125.5</v>
      </c>
      <c r="C43" s="91">
        <v>117.7</v>
      </c>
      <c r="D43" s="94">
        <v>128.9</v>
      </c>
      <c r="E43" s="94">
        <v>505.3</v>
      </c>
      <c r="F43" s="94">
        <v>463.4</v>
      </c>
      <c r="G43" s="91">
        <v>505.1</v>
      </c>
      <c r="H43" s="94">
        <v>875.7</v>
      </c>
      <c r="I43" s="94">
        <v>788</v>
      </c>
      <c r="J43" s="91">
        <v>869.6</v>
      </c>
      <c r="K43" s="91">
        <v>1892.5</v>
      </c>
      <c r="L43" s="91">
        <v>1636.9</v>
      </c>
      <c r="M43" s="93">
        <v>1808.1</v>
      </c>
      <c r="N43" s="91">
        <v>132.69999999999999</v>
      </c>
      <c r="O43" s="91">
        <v>124</v>
      </c>
      <c r="P43" s="94">
        <v>136.6</v>
      </c>
      <c r="Q43" s="94">
        <v>568</v>
      </c>
      <c r="R43" s="94">
        <v>522.4</v>
      </c>
      <c r="S43" s="91">
        <v>571.5</v>
      </c>
      <c r="T43" s="94">
        <v>998</v>
      </c>
      <c r="U43" s="94">
        <v>895.6</v>
      </c>
      <c r="V43" s="91">
        <v>996.3</v>
      </c>
      <c r="W43" s="91">
        <v>2218.1</v>
      </c>
      <c r="X43" s="91">
        <v>1916.1</v>
      </c>
      <c r="Y43" s="93">
        <v>2129.6</v>
      </c>
      <c r="Z43" s="91">
        <v>119.2</v>
      </c>
      <c r="AA43" s="91">
        <v>112.1</v>
      </c>
      <c r="AB43" s="94">
        <v>122</v>
      </c>
      <c r="AC43" s="94">
        <v>460.4</v>
      </c>
      <c r="AD43" s="94">
        <v>421.1</v>
      </c>
      <c r="AE43" s="91">
        <v>457.5</v>
      </c>
      <c r="AF43" s="94">
        <v>800</v>
      </c>
      <c r="AG43" s="94">
        <v>721.3</v>
      </c>
      <c r="AH43" s="91">
        <v>791</v>
      </c>
      <c r="AI43" s="91">
        <v>1738.2</v>
      </c>
      <c r="AJ43" s="91">
        <v>1504</v>
      </c>
      <c r="AK43" s="93">
        <v>1653.1</v>
      </c>
    </row>
    <row r="44" spans="1:37">
      <c r="A44" s="85">
        <v>43929</v>
      </c>
      <c r="B44" s="91">
        <v>128.4</v>
      </c>
      <c r="C44" s="91">
        <v>120.9</v>
      </c>
      <c r="D44" s="94">
        <v>132.69999999999999</v>
      </c>
      <c r="E44" s="94">
        <v>516.9</v>
      </c>
      <c r="F44" s="94">
        <v>475.7</v>
      </c>
      <c r="G44" s="91">
        <v>520.20000000000005</v>
      </c>
      <c r="H44" s="94">
        <v>895.6</v>
      </c>
      <c r="I44" s="94">
        <v>809.3</v>
      </c>
      <c r="J44" s="91">
        <v>895.7</v>
      </c>
      <c r="K44" s="91">
        <v>1931.5</v>
      </c>
      <c r="L44" s="91">
        <v>1681.1</v>
      </c>
      <c r="M44" s="93">
        <v>1859.5</v>
      </c>
      <c r="N44" s="91">
        <v>135.5</v>
      </c>
      <c r="O44" s="91">
        <v>127.6</v>
      </c>
      <c r="P44" s="94">
        <v>140.69999999999999</v>
      </c>
      <c r="Q44" s="94">
        <v>579.79999999999995</v>
      </c>
      <c r="R44" s="94">
        <v>537.20000000000005</v>
      </c>
      <c r="S44" s="91">
        <v>588.6</v>
      </c>
      <c r="T44" s="94">
        <v>1019.5</v>
      </c>
      <c r="U44" s="94">
        <v>922.5</v>
      </c>
      <c r="V44" s="91">
        <v>1026.5999999999999</v>
      </c>
      <c r="W44" s="91">
        <v>2258.9</v>
      </c>
      <c r="X44" s="91">
        <v>1966.1</v>
      </c>
      <c r="Y44" s="93">
        <v>2194.4</v>
      </c>
      <c r="Z44" s="91">
        <v>122.1</v>
      </c>
      <c r="AA44" s="91">
        <v>114.9</v>
      </c>
      <c r="AB44" s="94">
        <v>125.5</v>
      </c>
      <c r="AC44" s="94">
        <v>471.9</v>
      </c>
      <c r="AD44" s="94">
        <v>431.6</v>
      </c>
      <c r="AE44" s="91">
        <v>471</v>
      </c>
      <c r="AF44" s="94">
        <v>819</v>
      </c>
      <c r="AG44" s="94">
        <v>739.2</v>
      </c>
      <c r="AH44" s="91">
        <v>814.4</v>
      </c>
      <c r="AI44" s="91">
        <v>1776.4</v>
      </c>
      <c r="AJ44" s="91">
        <v>1545.4</v>
      </c>
      <c r="AK44" s="93">
        <v>1698.2</v>
      </c>
    </row>
    <row r="45" spans="1:37">
      <c r="A45" s="85">
        <v>43930</v>
      </c>
      <c r="B45" s="91">
        <v>131.5</v>
      </c>
      <c r="C45" s="91">
        <v>123.7</v>
      </c>
      <c r="D45" s="94">
        <v>136.4</v>
      </c>
      <c r="E45" s="94">
        <v>529.5</v>
      </c>
      <c r="F45" s="94">
        <v>486.6</v>
      </c>
      <c r="G45" s="91">
        <v>534.20000000000005</v>
      </c>
      <c r="H45" s="94">
        <v>917</v>
      </c>
      <c r="I45" s="94">
        <v>827.7</v>
      </c>
      <c r="J45" s="91">
        <v>919.6</v>
      </c>
      <c r="K45" s="91">
        <v>1977.2</v>
      </c>
      <c r="L45" s="91">
        <v>1718.2</v>
      </c>
      <c r="M45" s="93">
        <v>1908.8</v>
      </c>
      <c r="N45" s="91">
        <v>138.6</v>
      </c>
      <c r="O45" s="91">
        <v>130.69999999999999</v>
      </c>
      <c r="P45" s="94">
        <v>144.6</v>
      </c>
      <c r="Q45" s="94">
        <v>594.20000000000005</v>
      </c>
      <c r="R45" s="94">
        <v>550</v>
      </c>
      <c r="S45" s="91">
        <v>603.79999999999995</v>
      </c>
      <c r="T45" s="94">
        <v>1044.7</v>
      </c>
      <c r="U45" s="94">
        <v>944.4</v>
      </c>
      <c r="V45" s="91">
        <v>1052.3</v>
      </c>
      <c r="W45" s="91">
        <v>2315.3000000000002</v>
      </c>
      <c r="X45" s="91">
        <v>2016</v>
      </c>
      <c r="Y45" s="93">
        <v>2245.9</v>
      </c>
      <c r="Z45" s="91">
        <v>125</v>
      </c>
      <c r="AA45" s="91">
        <v>117.5</v>
      </c>
      <c r="AB45" s="94">
        <v>129</v>
      </c>
      <c r="AC45" s="94">
        <v>483.2</v>
      </c>
      <c r="AD45" s="94">
        <v>441.2</v>
      </c>
      <c r="AE45" s="91">
        <v>484.2</v>
      </c>
      <c r="AF45" s="94">
        <v>838.1</v>
      </c>
      <c r="AG45" s="94">
        <v>755.4</v>
      </c>
      <c r="AH45" s="91">
        <v>837.1</v>
      </c>
      <c r="AI45" s="91">
        <v>1817</v>
      </c>
      <c r="AJ45" s="91">
        <v>1576.3</v>
      </c>
      <c r="AK45" s="93">
        <v>1746.4</v>
      </c>
    </row>
    <row r="46" spans="1:37">
      <c r="A46" s="85">
        <v>43931</v>
      </c>
      <c r="B46" s="91">
        <v>134.5</v>
      </c>
      <c r="C46" s="91">
        <v>126.9</v>
      </c>
      <c r="D46" s="94">
        <v>139.9</v>
      </c>
      <c r="E46" s="94">
        <v>541.1</v>
      </c>
      <c r="F46" s="94">
        <v>498.8</v>
      </c>
      <c r="G46" s="91">
        <v>547.5</v>
      </c>
      <c r="H46" s="94">
        <v>935.9</v>
      </c>
      <c r="I46" s="94">
        <v>848.6</v>
      </c>
      <c r="J46" s="91">
        <v>942.3</v>
      </c>
      <c r="K46" s="91">
        <v>2017.2</v>
      </c>
      <c r="L46" s="91">
        <v>1756.8</v>
      </c>
      <c r="M46" s="93">
        <v>1958.1</v>
      </c>
      <c r="N46" s="91">
        <v>142</v>
      </c>
      <c r="O46" s="91">
        <v>133.80000000000001</v>
      </c>
      <c r="P46" s="94">
        <v>148.1</v>
      </c>
      <c r="Q46" s="94">
        <v>607.70000000000005</v>
      </c>
      <c r="R46" s="94">
        <v>562.70000000000005</v>
      </c>
      <c r="S46" s="91">
        <v>617.9</v>
      </c>
      <c r="T46" s="94">
        <v>1065.9000000000001</v>
      </c>
      <c r="U46" s="94">
        <v>966.2</v>
      </c>
      <c r="V46" s="91">
        <v>1076.4000000000001</v>
      </c>
      <c r="W46" s="91">
        <v>2363.4</v>
      </c>
      <c r="X46" s="91">
        <v>2052</v>
      </c>
      <c r="Y46" s="93">
        <v>2300.1999999999998</v>
      </c>
      <c r="Z46" s="91">
        <v>127.8</v>
      </c>
      <c r="AA46" s="91">
        <v>120.7</v>
      </c>
      <c r="AB46" s="94">
        <v>132.5</v>
      </c>
      <c r="AC46" s="94">
        <v>493.5</v>
      </c>
      <c r="AD46" s="94">
        <v>453</v>
      </c>
      <c r="AE46" s="91">
        <v>496.9</v>
      </c>
      <c r="AF46" s="94">
        <v>855.6</v>
      </c>
      <c r="AG46" s="94">
        <v>775.7</v>
      </c>
      <c r="AH46" s="91">
        <v>859</v>
      </c>
      <c r="AI46" s="91">
        <v>1853.2</v>
      </c>
      <c r="AJ46" s="91">
        <v>1616.3</v>
      </c>
      <c r="AK46" s="93">
        <v>1793.2</v>
      </c>
    </row>
    <row r="47" spans="1:37">
      <c r="A47" s="85">
        <v>43932</v>
      </c>
      <c r="B47" s="91">
        <v>137.69999999999999</v>
      </c>
      <c r="C47" s="91">
        <v>129.80000000000001</v>
      </c>
      <c r="D47" s="94">
        <v>143.19999999999999</v>
      </c>
      <c r="E47" s="94">
        <v>554</v>
      </c>
      <c r="F47" s="94">
        <v>510.4</v>
      </c>
      <c r="G47" s="91">
        <v>561</v>
      </c>
      <c r="H47" s="94">
        <v>957.8</v>
      </c>
      <c r="I47" s="94">
        <v>867.9</v>
      </c>
      <c r="J47" s="91">
        <v>966.3</v>
      </c>
      <c r="K47" s="91">
        <v>2064.9</v>
      </c>
      <c r="L47" s="91">
        <v>1795.8</v>
      </c>
      <c r="M47" s="93">
        <v>2007.1</v>
      </c>
      <c r="N47" s="91">
        <v>145.4</v>
      </c>
      <c r="O47" s="91">
        <v>136.9</v>
      </c>
      <c r="P47" s="94">
        <v>151.6</v>
      </c>
      <c r="Q47" s="94">
        <v>622.1</v>
      </c>
      <c r="R47" s="94">
        <v>575.6</v>
      </c>
      <c r="S47" s="91">
        <v>633</v>
      </c>
      <c r="T47" s="94">
        <v>1090.5999999999999</v>
      </c>
      <c r="U47" s="94">
        <v>987.6</v>
      </c>
      <c r="V47" s="91">
        <v>1103</v>
      </c>
      <c r="W47" s="91">
        <v>2419.9</v>
      </c>
      <c r="X47" s="91">
        <v>2096.9</v>
      </c>
      <c r="Y47" s="93">
        <v>2353.6</v>
      </c>
      <c r="Z47" s="91">
        <v>130.9</v>
      </c>
      <c r="AA47" s="91">
        <v>123.5</v>
      </c>
      <c r="AB47" s="94">
        <v>135.69999999999999</v>
      </c>
      <c r="AC47" s="94">
        <v>505.2</v>
      </c>
      <c r="AD47" s="94">
        <v>463.7</v>
      </c>
      <c r="AE47" s="91">
        <v>509.2</v>
      </c>
      <c r="AF47" s="94">
        <v>875.8</v>
      </c>
      <c r="AG47" s="94">
        <v>793.7</v>
      </c>
      <c r="AH47" s="91">
        <v>881.4</v>
      </c>
      <c r="AI47" s="91">
        <v>1896.7</v>
      </c>
      <c r="AJ47" s="91">
        <v>1652.4</v>
      </c>
      <c r="AK47" s="93">
        <v>1840.1</v>
      </c>
    </row>
    <row r="48" spans="1:37">
      <c r="A48" s="85">
        <v>43933</v>
      </c>
      <c r="B48" s="91">
        <v>141.1</v>
      </c>
      <c r="C48" s="91">
        <v>132.69999999999999</v>
      </c>
      <c r="D48" s="94">
        <v>146.80000000000001</v>
      </c>
      <c r="E48" s="94">
        <v>567.29999999999995</v>
      </c>
      <c r="F48" s="94">
        <v>522</v>
      </c>
      <c r="G48" s="91">
        <v>575.5</v>
      </c>
      <c r="H48" s="94">
        <v>981.3</v>
      </c>
      <c r="I48" s="94">
        <v>887.5</v>
      </c>
      <c r="J48" s="91">
        <v>992</v>
      </c>
      <c r="K48" s="91">
        <v>2113.6999999999998</v>
      </c>
      <c r="L48" s="91">
        <v>1836.8</v>
      </c>
      <c r="M48" s="93">
        <v>2059.5</v>
      </c>
      <c r="N48" s="91">
        <v>149.1</v>
      </c>
      <c r="O48" s="91">
        <v>139.80000000000001</v>
      </c>
      <c r="P48" s="94">
        <v>155.19999999999999</v>
      </c>
      <c r="Q48" s="94">
        <v>638</v>
      </c>
      <c r="R48" s="94">
        <v>588.29999999999995</v>
      </c>
      <c r="S48" s="91">
        <v>648.1</v>
      </c>
      <c r="T48" s="94">
        <v>1119.9000000000001</v>
      </c>
      <c r="U48" s="94">
        <v>1008.5</v>
      </c>
      <c r="V48" s="91">
        <v>1132.2</v>
      </c>
      <c r="W48" s="91">
        <v>2489.9</v>
      </c>
      <c r="X48" s="91">
        <v>2141.9</v>
      </c>
      <c r="Y48" s="93">
        <v>2414.6</v>
      </c>
      <c r="Z48" s="91">
        <v>133.9</v>
      </c>
      <c r="AA48" s="91">
        <v>126.4</v>
      </c>
      <c r="AB48" s="94">
        <v>139.4</v>
      </c>
      <c r="AC48" s="94">
        <v>516.6</v>
      </c>
      <c r="AD48" s="94">
        <v>474.5</v>
      </c>
      <c r="AE48" s="91">
        <v>523.29999999999995</v>
      </c>
      <c r="AF48" s="94">
        <v>895.6</v>
      </c>
      <c r="AG48" s="94">
        <v>812.6</v>
      </c>
      <c r="AH48" s="91">
        <v>905</v>
      </c>
      <c r="AI48" s="91">
        <v>1935.4</v>
      </c>
      <c r="AJ48" s="91">
        <v>1691.4</v>
      </c>
      <c r="AK48" s="93">
        <v>1888.3</v>
      </c>
    </row>
    <row r="49" spans="1:38">
      <c r="A49" s="85">
        <v>43934</v>
      </c>
      <c r="B49" s="94">
        <v>144.30000000000001</v>
      </c>
      <c r="C49" s="94">
        <v>135.6</v>
      </c>
      <c r="D49" s="94">
        <v>150.4</v>
      </c>
      <c r="E49" s="94">
        <v>580.4</v>
      </c>
      <c r="F49" s="94">
        <v>532.70000000000005</v>
      </c>
      <c r="G49" s="94">
        <v>589.20000000000005</v>
      </c>
      <c r="H49" s="94">
        <v>1004.2</v>
      </c>
      <c r="I49" s="94">
        <v>906.2</v>
      </c>
      <c r="J49" s="94">
        <v>1016.2</v>
      </c>
      <c r="K49" s="94">
        <v>2163.1</v>
      </c>
      <c r="L49" s="94">
        <v>1876.1</v>
      </c>
      <c r="M49" s="93">
        <v>2108.1</v>
      </c>
      <c r="N49" s="94">
        <v>152.19999999999999</v>
      </c>
      <c r="O49" s="94">
        <v>142.9</v>
      </c>
      <c r="P49" s="94">
        <v>158.9</v>
      </c>
      <c r="Q49" s="94">
        <v>650.9</v>
      </c>
      <c r="R49" s="94">
        <v>600.29999999999995</v>
      </c>
      <c r="S49" s="94">
        <v>663.1</v>
      </c>
      <c r="T49" s="94">
        <v>1141.9000000000001</v>
      </c>
      <c r="U49" s="94">
        <v>1028.7</v>
      </c>
      <c r="V49" s="94">
        <v>1159.7</v>
      </c>
      <c r="W49" s="94">
        <v>2535.9</v>
      </c>
      <c r="X49" s="94">
        <v>2187.8000000000002</v>
      </c>
      <c r="Y49" s="93">
        <v>2467</v>
      </c>
      <c r="Z49" s="94">
        <v>137.19999999999999</v>
      </c>
      <c r="AA49" s="94">
        <v>129</v>
      </c>
      <c r="AB49" s="94">
        <v>142.80000000000001</v>
      </c>
      <c r="AC49" s="94">
        <v>529.9</v>
      </c>
      <c r="AD49" s="94">
        <v>484.3</v>
      </c>
      <c r="AE49" s="94">
        <v>536.1</v>
      </c>
      <c r="AF49" s="94">
        <v>919.1</v>
      </c>
      <c r="AG49" s="94">
        <v>830.3</v>
      </c>
      <c r="AH49" s="94">
        <v>927.1</v>
      </c>
      <c r="AI49" s="94">
        <v>1986.4</v>
      </c>
      <c r="AJ49" s="94">
        <v>1727.6</v>
      </c>
      <c r="AK49" s="93">
        <v>1935.2</v>
      </c>
      <c r="AL49" s="94"/>
    </row>
    <row r="50" spans="1:38">
      <c r="A50" s="85">
        <v>43935</v>
      </c>
      <c r="B50" s="94">
        <v>147.4</v>
      </c>
      <c r="C50" s="94">
        <v>138.5</v>
      </c>
      <c r="D50" s="94">
        <v>153.69999999999999</v>
      </c>
      <c r="E50" s="94">
        <v>592.70000000000005</v>
      </c>
      <c r="F50" s="94">
        <v>545</v>
      </c>
      <c r="G50" s="94">
        <v>602.79999999999995</v>
      </c>
      <c r="H50" s="94">
        <v>1025</v>
      </c>
      <c r="I50" s="94">
        <v>927.9</v>
      </c>
      <c r="J50" s="94">
        <v>1039.7</v>
      </c>
      <c r="K50" s="94">
        <v>2211.8000000000002</v>
      </c>
      <c r="L50" s="94">
        <v>1924.1</v>
      </c>
      <c r="M50" s="93">
        <v>2151.5</v>
      </c>
      <c r="N50" s="94">
        <v>155.4</v>
      </c>
      <c r="O50" s="94">
        <v>145.80000000000001</v>
      </c>
      <c r="P50" s="94">
        <v>162.6</v>
      </c>
      <c r="Q50" s="94">
        <v>664.4</v>
      </c>
      <c r="R50" s="94">
        <v>613.6</v>
      </c>
      <c r="S50" s="94">
        <v>679.4</v>
      </c>
      <c r="T50" s="94">
        <v>1165.0999999999999</v>
      </c>
      <c r="U50" s="94">
        <v>1053</v>
      </c>
      <c r="V50" s="94">
        <v>1189.2</v>
      </c>
      <c r="W50" s="94">
        <v>2593.4</v>
      </c>
      <c r="X50" s="94">
        <v>2239.8000000000002</v>
      </c>
      <c r="Y50" s="93">
        <v>2522.3000000000002</v>
      </c>
      <c r="Z50" s="94">
        <v>140.19999999999999</v>
      </c>
      <c r="AA50" s="94">
        <v>132</v>
      </c>
      <c r="AB50" s="94">
        <v>145.80000000000001</v>
      </c>
      <c r="AC50" s="94">
        <v>541.5</v>
      </c>
      <c r="AD50" s="94">
        <v>495.7</v>
      </c>
      <c r="AE50" s="94">
        <v>547.79999999999995</v>
      </c>
      <c r="AF50" s="94">
        <v>938.4</v>
      </c>
      <c r="AG50" s="94">
        <v>850.4</v>
      </c>
      <c r="AH50" s="94">
        <v>946.8</v>
      </c>
      <c r="AI50" s="94">
        <v>2031</v>
      </c>
      <c r="AJ50" s="94">
        <v>1773.8</v>
      </c>
      <c r="AK50" s="93">
        <v>1972.8</v>
      </c>
      <c r="AL50" s="94"/>
    </row>
    <row r="51" spans="1:38">
      <c r="A51" s="85">
        <v>43936</v>
      </c>
      <c r="B51" s="94">
        <v>150.69999999999999</v>
      </c>
      <c r="C51" s="94">
        <v>141.6</v>
      </c>
      <c r="D51" s="94">
        <v>157</v>
      </c>
      <c r="E51" s="94">
        <v>606</v>
      </c>
      <c r="F51" s="94">
        <v>557</v>
      </c>
      <c r="G51" s="94">
        <v>615.70000000000005</v>
      </c>
      <c r="H51" s="94">
        <v>1049.2</v>
      </c>
      <c r="I51" s="94">
        <v>949.5</v>
      </c>
      <c r="J51" s="94">
        <v>1062.0999999999999</v>
      </c>
      <c r="K51" s="94">
        <v>2262.6</v>
      </c>
      <c r="L51" s="94">
        <v>1967.6</v>
      </c>
      <c r="M51" s="93">
        <v>2200.1999999999998</v>
      </c>
      <c r="N51" s="94">
        <v>158.69999999999999</v>
      </c>
      <c r="O51" s="94">
        <v>149</v>
      </c>
      <c r="P51" s="94">
        <v>165.9</v>
      </c>
      <c r="Q51" s="94">
        <v>679</v>
      </c>
      <c r="R51" s="94">
        <v>626.1</v>
      </c>
      <c r="S51" s="94">
        <v>692.3</v>
      </c>
      <c r="T51" s="94">
        <v>1193.2</v>
      </c>
      <c r="U51" s="94">
        <v>1075.0999999999999</v>
      </c>
      <c r="V51" s="94">
        <v>1213.2</v>
      </c>
      <c r="W51" s="94">
        <v>2650.9</v>
      </c>
      <c r="X51" s="94">
        <v>2285.6999999999998</v>
      </c>
      <c r="Y51" s="93">
        <v>2572.9</v>
      </c>
      <c r="Z51" s="94">
        <v>143.5</v>
      </c>
      <c r="AA51" s="94">
        <v>135</v>
      </c>
      <c r="AB51" s="94">
        <v>149.1</v>
      </c>
      <c r="AC51" s="94">
        <v>553.79999999999995</v>
      </c>
      <c r="AD51" s="94">
        <v>507.5</v>
      </c>
      <c r="AE51" s="94">
        <v>560.70000000000005</v>
      </c>
      <c r="AF51" s="94">
        <v>960.2</v>
      </c>
      <c r="AG51" s="94">
        <v>871.7</v>
      </c>
      <c r="AH51" s="94">
        <v>968.2</v>
      </c>
      <c r="AI51" s="94">
        <v>2078.5</v>
      </c>
      <c r="AJ51" s="94">
        <v>1816.1</v>
      </c>
      <c r="AK51" s="93">
        <v>2020.6</v>
      </c>
      <c r="AL51" s="94"/>
    </row>
    <row r="52" spans="1:38">
      <c r="A52" s="85">
        <v>43937</v>
      </c>
      <c r="B52" s="94">
        <v>153.80000000000001</v>
      </c>
      <c r="C52" s="94">
        <v>144.69999999999999</v>
      </c>
      <c r="D52" s="94">
        <v>160.4</v>
      </c>
      <c r="E52" s="94">
        <v>618.4</v>
      </c>
      <c r="F52" s="94">
        <v>568.70000000000005</v>
      </c>
      <c r="G52" s="94">
        <v>628.79999999999995</v>
      </c>
      <c r="H52" s="94">
        <v>1070.9000000000001</v>
      </c>
      <c r="I52" s="94">
        <v>970.1</v>
      </c>
      <c r="J52" s="94">
        <v>1084.5999999999999</v>
      </c>
      <c r="K52" s="94">
        <v>2310.6</v>
      </c>
      <c r="L52" s="94">
        <v>2010.5</v>
      </c>
      <c r="M52" s="93">
        <v>2244.5</v>
      </c>
      <c r="N52" s="94">
        <v>161.80000000000001</v>
      </c>
      <c r="O52" s="94">
        <v>152</v>
      </c>
      <c r="P52" s="94">
        <v>169.5</v>
      </c>
      <c r="Q52" s="94">
        <v>692.1</v>
      </c>
      <c r="R52" s="94">
        <v>637.79999999999995</v>
      </c>
      <c r="S52" s="94">
        <v>707</v>
      </c>
      <c r="T52" s="94">
        <v>1216.7</v>
      </c>
      <c r="U52" s="94">
        <v>1095.5</v>
      </c>
      <c r="V52" s="94">
        <v>1238.7</v>
      </c>
      <c r="W52" s="94">
        <v>2700</v>
      </c>
      <c r="X52" s="94">
        <v>2328.6999999999998</v>
      </c>
      <c r="Y52" s="93">
        <v>2627.2</v>
      </c>
      <c r="Z52" s="94">
        <v>146.6</v>
      </c>
      <c r="AA52" s="94">
        <v>138.1</v>
      </c>
      <c r="AB52" s="94">
        <v>152.30000000000001</v>
      </c>
      <c r="AC52" s="94">
        <v>565.6</v>
      </c>
      <c r="AD52" s="94">
        <v>519.1</v>
      </c>
      <c r="AE52" s="94">
        <v>572.70000000000005</v>
      </c>
      <c r="AF52" s="94">
        <v>980.9</v>
      </c>
      <c r="AG52" s="94">
        <v>892.4</v>
      </c>
      <c r="AH52" s="94">
        <v>989</v>
      </c>
      <c r="AI52" s="94">
        <v>2126.1</v>
      </c>
      <c r="AJ52" s="94">
        <v>1858.9</v>
      </c>
      <c r="AK52" s="93">
        <v>2060.1</v>
      </c>
      <c r="AL52" s="99" t="s">
        <v>718</v>
      </c>
    </row>
    <row r="53" spans="1:38">
      <c r="A53" s="85">
        <v>43938</v>
      </c>
      <c r="B53" s="94">
        <v>156.9</v>
      </c>
      <c r="C53" s="94">
        <v>147.80000000000001</v>
      </c>
      <c r="D53" s="94">
        <v>163.80000000000001</v>
      </c>
      <c r="E53" s="94">
        <v>630.6</v>
      </c>
      <c r="F53" s="94">
        <v>580.6</v>
      </c>
      <c r="G53" s="94">
        <v>642.4</v>
      </c>
      <c r="H53" s="94">
        <v>1091.8</v>
      </c>
      <c r="I53" s="94">
        <v>990.5</v>
      </c>
      <c r="J53" s="94">
        <v>1108.5999999999999</v>
      </c>
      <c r="K53" s="94">
        <v>2354</v>
      </c>
      <c r="L53" s="94">
        <v>2050.1</v>
      </c>
      <c r="M53" s="93">
        <v>2292.9</v>
      </c>
      <c r="N53" s="94">
        <v>165.1</v>
      </c>
      <c r="O53" s="94">
        <v>155.30000000000001</v>
      </c>
      <c r="P53" s="94">
        <v>172.8</v>
      </c>
      <c r="Q53" s="94">
        <v>705.6</v>
      </c>
      <c r="R53" s="94">
        <v>651.5</v>
      </c>
      <c r="S53" s="94">
        <v>721.1</v>
      </c>
      <c r="T53" s="94">
        <v>1241.5999999999999</v>
      </c>
      <c r="U53" s="94">
        <v>1118.5999999999999</v>
      </c>
      <c r="V53" s="94">
        <v>1264.0999999999999</v>
      </c>
      <c r="W53" s="94">
        <v>2752.3</v>
      </c>
      <c r="X53" s="94">
        <v>2375.6</v>
      </c>
      <c r="Y53" s="93">
        <v>2675.8</v>
      </c>
      <c r="Z53" s="94">
        <v>149.6</v>
      </c>
      <c r="AA53" s="94">
        <v>141.1</v>
      </c>
      <c r="AB53" s="94">
        <v>155.80000000000001</v>
      </c>
      <c r="AC53" s="94">
        <v>576.9</v>
      </c>
      <c r="AD53" s="94">
        <v>529.70000000000005</v>
      </c>
      <c r="AE53" s="94">
        <v>585.9</v>
      </c>
      <c r="AF53" s="94">
        <v>999.3</v>
      </c>
      <c r="AG53" s="94">
        <v>911.2</v>
      </c>
      <c r="AH53" s="94">
        <v>1012</v>
      </c>
      <c r="AI53" s="94">
        <v>2165.1999999999998</v>
      </c>
      <c r="AJ53" s="94">
        <v>1895.1</v>
      </c>
      <c r="AK53" s="93">
        <v>2108.3000000000002</v>
      </c>
      <c r="AL53" s="94"/>
    </row>
    <row r="54" spans="1:38">
      <c r="A54" s="85">
        <v>43939</v>
      </c>
      <c r="B54" s="94">
        <v>159.9</v>
      </c>
      <c r="C54" s="94">
        <v>150.4</v>
      </c>
      <c r="D54" s="94">
        <v>167</v>
      </c>
      <c r="E54" s="94">
        <v>642.6</v>
      </c>
      <c r="F54" s="94">
        <v>591.6</v>
      </c>
      <c r="G54" s="94">
        <v>655</v>
      </c>
      <c r="H54" s="94">
        <v>1113.3</v>
      </c>
      <c r="I54" s="94">
        <v>1007.9</v>
      </c>
      <c r="J54" s="94">
        <v>1130</v>
      </c>
      <c r="K54" s="94">
        <v>2399</v>
      </c>
      <c r="L54" s="94">
        <v>2086.9</v>
      </c>
      <c r="M54" s="93">
        <v>2336.6</v>
      </c>
      <c r="N54" s="94">
        <v>168.2</v>
      </c>
      <c r="O54" s="94">
        <v>158.1</v>
      </c>
      <c r="P54" s="94">
        <v>176.1</v>
      </c>
      <c r="Q54" s="94">
        <v>719.2</v>
      </c>
      <c r="R54" s="94">
        <v>664.8</v>
      </c>
      <c r="S54" s="94">
        <v>735</v>
      </c>
      <c r="T54" s="94">
        <v>1267.7</v>
      </c>
      <c r="U54" s="94">
        <v>1140.3</v>
      </c>
      <c r="V54" s="94">
        <v>1287.9000000000001</v>
      </c>
      <c r="W54" s="94">
        <v>2810.8</v>
      </c>
      <c r="X54" s="94">
        <v>2419.6</v>
      </c>
      <c r="Y54" s="93">
        <v>2728.2</v>
      </c>
      <c r="Z54" s="94">
        <v>152.4</v>
      </c>
      <c r="AA54" s="94">
        <v>143.5</v>
      </c>
      <c r="AB54" s="94">
        <v>158.9</v>
      </c>
      <c r="AC54" s="94">
        <v>587.70000000000005</v>
      </c>
      <c r="AD54" s="94">
        <v>539</v>
      </c>
      <c r="AE54" s="94">
        <v>597.6</v>
      </c>
      <c r="AF54" s="94">
        <v>1017.8</v>
      </c>
      <c r="AG54" s="94">
        <v>925.9</v>
      </c>
      <c r="AH54" s="94">
        <v>1032</v>
      </c>
      <c r="AI54" s="94">
        <v>2203.9</v>
      </c>
      <c r="AJ54" s="94">
        <v>1928.4</v>
      </c>
      <c r="AK54" s="93">
        <v>2147.9</v>
      </c>
      <c r="AL54" s="94"/>
    </row>
    <row r="55" spans="1:38">
      <c r="A55" s="85">
        <v>43940</v>
      </c>
      <c r="B55" s="94">
        <v>163</v>
      </c>
      <c r="C55" s="94">
        <v>153.19999999999999</v>
      </c>
      <c r="D55" s="94">
        <v>170</v>
      </c>
      <c r="E55" s="94">
        <v>654.9</v>
      </c>
      <c r="F55" s="94">
        <v>602.70000000000005</v>
      </c>
      <c r="G55" s="94">
        <v>666.6</v>
      </c>
      <c r="H55" s="94">
        <v>1133.3</v>
      </c>
      <c r="I55" s="94">
        <v>1027.0999999999999</v>
      </c>
      <c r="J55" s="94">
        <v>1150.9000000000001</v>
      </c>
      <c r="K55" s="94">
        <v>2438</v>
      </c>
      <c r="L55" s="94">
        <v>2125.1999999999998</v>
      </c>
      <c r="M55" s="93">
        <v>2381.5</v>
      </c>
      <c r="N55" s="94">
        <v>171.6</v>
      </c>
      <c r="O55" s="94">
        <v>161</v>
      </c>
      <c r="P55" s="94">
        <v>178.9</v>
      </c>
      <c r="Q55" s="94">
        <v>733.7</v>
      </c>
      <c r="R55" s="94">
        <v>676.8</v>
      </c>
      <c r="S55" s="94">
        <v>746.1</v>
      </c>
      <c r="T55" s="94">
        <v>1291.9000000000001</v>
      </c>
      <c r="U55" s="94">
        <v>1161.9000000000001</v>
      </c>
      <c r="V55" s="94">
        <v>1307.5</v>
      </c>
      <c r="W55" s="94">
        <v>2862</v>
      </c>
      <c r="X55" s="94">
        <v>2464.6</v>
      </c>
      <c r="Y55" s="93">
        <v>2765.4</v>
      </c>
      <c r="Z55" s="94">
        <v>155.19999999999999</v>
      </c>
      <c r="AA55" s="94">
        <v>146.30000000000001</v>
      </c>
      <c r="AB55" s="94">
        <v>162.1</v>
      </c>
      <c r="AC55" s="94">
        <v>598.5</v>
      </c>
      <c r="AD55" s="94">
        <v>549.6</v>
      </c>
      <c r="AE55" s="94">
        <v>609.5</v>
      </c>
      <c r="AF55" s="94">
        <v>1035.3</v>
      </c>
      <c r="AG55" s="94">
        <v>943.6</v>
      </c>
      <c r="AH55" s="94">
        <v>1053.7</v>
      </c>
      <c r="AI55" s="94">
        <v>2237.1</v>
      </c>
      <c r="AJ55" s="94">
        <v>1963.6</v>
      </c>
      <c r="AK55" s="93">
        <v>2196.5</v>
      </c>
      <c r="AL55" s="94"/>
    </row>
    <row r="56" spans="1:38">
      <c r="A56" s="85">
        <v>43941</v>
      </c>
      <c r="B56" s="94">
        <v>166.1</v>
      </c>
      <c r="C56" s="94">
        <v>156.19999999999999</v>
      </c>
      <c r="D56" s="94">
        <v>173.4</v>
      </c>
      <c r="E56" s="94">
        <v>667.7</v>
      </c>
      <c r="F56" s="94">
        <v>614</v>
      </c>
      <c r="G56" s="94">
        <v>680.5</v>
      </c>
      <c r="H56" s="94">
        <v>1154.5999999999999</v>
      </c>
      <c r="I56" s="94">
        <v>1046.2</v>
      </c>
      <c r="J56" s="94">
        <v>1175.5</v>
      </c>
      <c r="K56" s="94">
        <v>2487.4</v>
      </c>
      <c r="L56" s="94">
        <v>2165.5</v>
      </c>
      <c r="M56" s="93">
        <v>2431.6999999999998</v>
      </c>
      <c r="N56" s="94">
        <v>174.8</v>
      </c>
      <c r="O56" s="94">
        <v>164.3</v>
      </c>
      <c r="P56" s="94">
        <v>182</v>
      </c>
      <c r="Q56" s="94">
        <v>747.6</v>
      </c>
      <c r="R56" s="94">
        <v>690.4</v>
      </c>
      <c r="S56" s="94">
        <v>759.4</v>
      </c>
      <c r="T56" s="94">
        <v>1314.8</v>
      </c>
      <c r="U56" s="94">
        <v>1185.7</v>
      </c>
      <c r="V56" s="94">
        <v>1331.7</v>
      </c>
      <c r="W56" s="94">
        <v>2916.4</v>
      </c>
      <c r="X56" s="94">
        <v>2517.5</v>
      </c>
      <c r="Y56" s="93">
        <v>2814</v>
      </c>
      <c r="Z56" s="94">
        <v>158.4</v>
      </c>
      <c r="AA56" s="94">
        <v>149</v>
      </c>
      <c r="AB56" s="94">
        <v>165.7</v>
      </c>
      <c r="AC56" s="94">
        <v>610.5</v>
      </c>
      <c r="AD56" s="94">
        <v>559.20000000000005</v>
      </c>
      <c r="AE56" s="94">
        <v>623.9</v>
      </c>
      <c r="AF56" s="94">
        <v>1055.5999999999999</v>
      </c>
      <c r="AG56" s="94">
        <v>959.8</v>
      </c>
      <c r="AH56" s="94">
        <v>1078.5</v>
      </c>
      <c r="AI56" s="94">
        <v>2284.1</v>
      </c>
      <c r="AJ56" s="94">
        <v>1997.9</v>
      </c>
      <c r="AK56" s="93">
        <v>2247.5</v>
      </c>
      <c r="AL56" s="94"/>
    </row>
    <row r="57" spans="1:38">
      <c r="A57" s="85">
        <v>43942</v>
      </c>
      <c r="B57" s="94">
        <v>169.2</v>
      </c>
      <c r="C57" s="94">
        <v>159.19999999999999</v>
      </c>
      <c r="D57" s="94">
        <v>176.5</v>
      </c>
      <c r="E57" s="94">
        <v>680.3</v>
      </c>
      <c r="F57" s="94">
        <v>625.79999999999995</v>
      </c>
      <c r="G57" s="94">
        <v>692.6</v>
      </c>
      <c r="H57" s="94">
        <v>1176.9000000000001</v>
      </c>
      <c r="I57" s="94">
        <v>1066.5999999999999</v>
      </c>
      <c r="J57" s="94">
        <v>1195.7</v>
      </c>
      <c r="K57" s="94">
        <v>2531.8000000000002</v>
      </c>
      <c r="L57" s="94">
        <v>2210.6</v>
      </c>
      <c r="M57" s="93">
        <v>2478.1999999999998</v>
      </c>
      <c r="N57" s="94">
        <v>177.8</v>
      </c>
      <c r="O57" s="94">
        <v>167.6</v>
      </c>
      <c r="P57" s="94">
        <v>185.2</v>
      </c>
      <c r="Q57" s="94">
        <v>760.8</v>
      </c>
      <c r="R57" s="94">
        <v>704</v>
      </c>
      <c r="S57" s="94">
        <v>772.6</v>
      </c>
      <c r="T57" s="94">
        <v>1339.3</v>
      </c>
      <c r="U57" s="94">
        <v>1209</v>
      </c>
      <c r="V57" s="94">
        <v>1353.4</v>
      </c>
      <c r="W57" s="94">
        <v>2964.5</v>
      </c>
      <c r="X57" s="94">
        <v>2569.5</v>
      </c>
      <c r="Y57" s="93">
        <v>2869.3</v>
      </c>
      <c r="Z57" s="94">
        <v>161.4</v>
      </c>
      <c r="AA57" s="94">
        <v>151.80000000000001</v>
      </c>
      <c r="AB57" s="94">
        <v>168.7</v>
      </c>
      <c r="AC57" s="94">
        <v>622.6</v>
      </c>
      <c r="AD57" s="94">
        <v>569.70000000000005</v>
      </c>
      <c r="AE57" s="94">
        <v>635.1</v>
      </c>
      <c r="AF57" s="94">
        <v>1076.5999999999999</v>
      </c>
      <c r="AG57" s="94">
        <v>978.3</v>
      </c>
      <c r="AH57" s="94">
        <v>1097.7</v>
      </c>
      <c r="AI57" s="94">
        <v>2326.6999999999998</v>
      </c>
      <c r="AJ57" s="94">
        <v>2039.7</v>
      </c>
      <c r="AK57" s="93">
        <v>2289.8000000000002</v>
      </c>
      <c r="AL57" s="94"/>
    </row>
    <row r="58" spans="1:38">
      <c r="A58" s="85">
        <v>43943</v>
      </c>
      <c r="B58" s="94">
        <v>172.1</v>
      </c>
      <c r="C58" s="94">
        <v>162.4</v>
      </c>
      <c r="D58" s="94">
        <v>179.6</v>
      </c>
      <c r="E58" s="94">
        <v>692.2</v>
      </c>
      <c r="F58" s="94">
        <v>638.1</v>
      </c>
      <c r="G58" s="94">
        <v>705.4</v>
      </c>
      <c r="H58" s="94">
        <v>1197.4000000000001</v>
      </c>
      <c r="I58" s="94">
        <v>1088.3</v>
      </c>
      <c r="J58" s="94">
        <v>1217.7</v>
      </c>
      <c r="K58" s="94">
        <v>2571.4</v>
      </c>
      <c r="L58" s="94">
        <v>2253.5</v>
      </c>
      <c r="M58" s="93">
        <v>2524.6999999999998</v>
      </c>
      <c r="N58" s="94">
        <v>180.9</v>
      </c>
      <c r="O58" s="94">
        <v>171.2</v>
      </c>
      <c r="P58" s="94">
        <v>188.2</v>
      </c>
      <c r="Q58" s="94">
        <v>774.3</v>
      </c>
      <c r="R58" s="94">
        <v>718.7</v>
      </c>
      <c r="S58" s="94">
        <v>786.1</v>
      </c>
      <c r="T58" s="94">
        <v>1363</v>
      </c>
      <c r="U58" s="94">
        <v>1236.5999999999999</v>
      </c>
      <c r="V58" s="94">
        <v>1376.9</v>
      </c>
      <c r="W58" s="94">
        <v>3009.4</v>
      </c>
      <c r="X58" s="94">
        <v>2621.4</v>
      </c>
      <c r="Y58" s="93">
        <v>2923.7</v>
      </c>
      <c r="Z58" s="94">
        <v>164.3</v>
      </c>
      <c r="AA58" s="94">
        <v>154.6</v>
      </c>
      <c r="AB58" s="94">
        <v>172</v>
      </c>
      <c r="AC58" s="94">
        <v>633.4</v>
      </c>
      <c r="AD58" s="94">
        <v>580.29999999999995</v>
      </c>
      <c r="AE58" s="94">
        <v>647.5</v>
      </c>
      <c r="AF58" s="94">
        <v>1095.0999999999999</v>
      </c>
      <c r="AG58" s="94">
        <v>996.5</v>
      </c>
      <c r="AH58" s="94">
        <v>1118.8</v>
      </c>
      <c r="AI58" s="94">
        <v>2363.9</v>
      </c>
      <c r="AJ58" s="94">
        <v>2078.3000000000002</v>
      </c>
      <c r="AK58" s="93">
        <v>2332.5</v>
      </c>
      <c r="AL58" s="94"/>
    </row>
    <row r="59" spans="1:38">
      <c r="A59" s="85">
        <v>43944</v>
      </c>
      <c r="B59" s="94">
        <v>175.2</v>
      </c>
      <c r="C59" s="94">
        <v>165.4</v>
      </c>
      <c r="D59" s="94">
        <v>182.9</v>
      </c>
      <c r="E59" s="94">
        <v>704.4</v>
      </c>
      <c r="F59" s="94">
        <v>649.6</v>
      </c>
      <c r="G59" s="94">
        <v>717.7</v>
      </c>
      <c r="H59" s="94">
        <v>1218.5</v>
      </c>
      <c r="I59" s="94">
        <v>1108</v>
      </c>
      <c r="J59" s="94">
        <v>1238.4000000000001</v>
      </c>
      <c r="K59" s="94">
        <v>2616.8000000000002</v>
      </c>
      <c r="L59" s="94">
        <v>2295.1</v>
      </c>
      <c r="M59" s="93">
        <v>2570.9</v>
      </c>
      <c r="N59" s="94">
        <v>184</v>
      </c>
      <c r="O59" s="94">
        <v>174.5</v>
      </c>
      <c r="P59" s="94">
        <v>191.5</v>
      </c>
      <c r="Q59" s="94">
        <v>786.5</v>
      </c>
      <c r="R59" s="94">
        <v>732.2</v>
      </c>
      <c r="S59" s="94">
        <v>799.4</v>
      </c>
      <c r="T59" s="94">
        <v>1384</v>
      </c>
      <c r="U59" s="94">
        <v>1259.7</v>
      </c>
      <c r="V59" s="94">
        <v>1400</v>
      </c>
      <c r="W59" s="94">
        <v>3057.5</v>
      </c>
      <c r="X59" s="94">
        <v>2672.4</v>
      </c>
      <c r="Y59" s="93">
        <v>2977</v>
      </c>
      <c r="Z59" s="94">
        <v>167.3</v>
      </c>
      <c r="AA59" s="94">
        <v>157.30000000000001</v>
      </c>
      <c r="AB59" s="94">
        <v>175.2</v>
      </c>
      <c r="AC59" s="94">
        <v>645.6</v>
      </c>
      <c r="AD59" s="94">
        <v>590.4</v>
      </c>
      <c r="AE59" s="94">
        <v>659</v>
      </c>
      <c r="AF59" s="94">
        <v>1116.3</v>
      </c>
      <c r="AG59" s="94">
        <v>1014.1</v>
      </c>
      <c r="AH59" s="94">
        <v>1137.9000000000001</v>
      </c>
      <c r="AI59" s="94">
        <v>2408</v>
      </c>
      <c r="AJ59" s="94">
        <v>2115.4</v>
      </c>
      <c r="AK59" s="93">
        <v>2375.1999999999998</v>
      </c>
      <c r="AL59" s="94"/>
    </row>
    <row r="60" spans="1:38">
      <c r="A60" s="85">
        <v>43945</v>
      </c>
      <c r="B60" s="94">
        <v>178.3</v>
      </c>
      <c r="C60" s="94">
        <v>168.5</v>
      </c>
      <c r="D60" s="94">
        <v>186.1</v>
      </c>
      <c r="E60" s="94">
        <v>716.4</v>
      </c>
      <c r="F60" s="94">
        <v>661.6</v>
      </c>
      <c r="G60" s="94">
        <v>730.5</v>
      </c>
      <c r="H60" s="94">
        <v>1238.8</v>
      </c>
      <c r="I60" s="94">
        <v>1128.7</v>
      </c>
      <c r="J60" s="94">
        <v>1260.5999999999999</v>
      </c>
      <c r="K60" s="94">
        <v>2655.5</v>
      </c>
      <c r="L60" s="94">
        <v>2336.6</v>
      </c>
      <c r="M60" s="93">
        <v>2619</v>
      </c>
      <c r="N60" s="94">
        <v>187.3</v>
      </c>
      <c r="O60" s="94">
        <v>177.5</v>
      </c>
      <c r="P60" s="94">
        <v>194.8</v>
      </c>
      <c r="Q60" s="94">
        <v>799.2</v>
      </c>
      <c r="R60" s="94">
        <v>744.6</v>
      </c>
      <c r="S60" s="94">
        <v>813.9</v>
      </c>
      <c r="T60" s="94">
        <v>1404.7</v>
      </c>
      <c r="U60" s="94">
        <v>1281.5999999999999</v>
      </c>
      <c r="V60" s="94">
        <v>1425</v>
      </c>
      <c r="W60" s="94">
        <v>3096.2</v>
      </c>
      <c r="X60" s="94">
        <v>2709.3</v>
      </c>
      <c r="Y60" s="93">
        <v>3030.4</v>
      </c>
      <c r="Z60" s="94">
        <v>170.3</v>
      </c>
      <c r="AA60" s="94">
        <v>160.5</v>
      </c>
      <c r="AB60" s="94">
        <v>178.2</v>
      </c>
      <c r="AC60" s="94">
        <v>657.1</v>
      </c>
      <c r="AD60" s="94">
        <v>602.1</v>
      </c>
      <c r="AE60" s="94">
        <v>670.6</v>
      </c>
      <c r="AF60" s="94">
        <v>1136.2</v>
      </c>
      <c r="AG60" s="94">
        <v>1034</v>
      </c>
      <c r="AH60" s="94">
        <v>1158.4000000000001</v>
      </c>
      <c r="AI60" s="94">
        <v>2446.6</v>
      </c>
      <c r="AJ60" s="94">
        <v>2159.1999999999998</v>
      </c>
      <c r="AK60" s="93">
        <v>2420.6999999999998</v>
      </c>
      <c r="AL60" s="94"/>
    </row>
    <row r="61" spans="1:38">
      <c r="A61" s="85">
        <v>43946</v>
      </c>
      <c r="B61" s="94">
        <v>181.3</v>
      </c>
      <c r="C61" s="94">
        <v>171.1</v>
      </c>
      <c r="D61" s="94">
        <v>189.3</v>
      </c>
      <c r="E61" s="94">
        <v>728.2</v>
      </c>
      <c r="F61" s="94">
        <v>672.1</v>
      </c>
      <c r="G61" s="94">
        <v>743.1</v>
      </c>
      <c r="H61" s="94">
        <v>1258.8</v>
      </c>
      <c r="I61" s="94">
        <v>1145.8</v>
      </c>
      <c r="J61" s="94">
        <v>1282.0999999999999</v>
      </c>
      <c r="K61" s="94">
        <v>2698.1</v>
      </c>
      <c r="L61" s="94">
        <v>2371.8000000000002</v>
      </c>
      <c r="M61" s="93">
        <v>2666.1</v>
      </c>
      <c r="N61" s="94">
        <v>190.5</v>
      </c>
      <c r="O61" s="94">
        <v>180.1</v>
      </c>
      <c r="P61" s="94">
        <v>198</v>
      </c>
      <c r="Q61" s="94">
        <v>812.7</v>
      </c>
      <c r="R61" s="94">
        <v>756.1</v>
      </c>
      <c r="S61" s="94">
        <v>826.3</v>
      </c>
      <c r="T61" s="94">
        <v>1428.2</v>
      </c>
      <c r="U61" s="94">
        <v>1299.5999999999999</v>
      </c>
      <c r="V61" s="94">
        <v>1445.7</v>
      </c>
      <c r="W61" s="94">
        <v>3145.3</v>
      </c>
      <c r="X61" s="94">
        <v>2740.3</v>
      </c>
      <c r="Y61" s="93">
        <v>3073.3</v>
      </c>
      <c r="Z61" s="94">
        <v>173</v>
      </c>
      <c r="AA61" s="94">
        <v>163.1</v>
      </c>
      <c r="AB61" s="94">
        <v>181.6</v>
      </c>
      <c r="AC61" s="94">
        <v>667.7</v>
      </c>
      <c r="AD61" s="94">
        <v>611.9</v>
      </c>
      <c r="AE61" s="94">
        <v>683.4</v>
      </c>
      <c r="AF61" s="94">
        <v>1154.0999999999999</v>
      </c>
      <c r="AG61" s="94">
        <v>1050.5</v>
      </c>
      <c r="AH61" s="94">
        <v>1180.5</v>
      </c>
      <c r="AI61" s="94">
        <v>2486.1999999999998</v>
      </c>
      <c r="AJ61" s="94">
        <v>2196.3000000000002</v>
      </c>
      <c r="AK61" s="93">
        <v>2469.8000000000002</v>
      </c>
      <c r="AL61" s="94"/>
    </row>
    <row r="62" spans="1:38">
      <c r="A62" s="85">
        <v>43947</v>
      </c>
      <c r="B62" s="94">
        <v>184.3</v>
      </c>
      <c r="C62" s="94">
        <v>174</v>
      </c>
      <c r="D62" s="94">
        <v>192.4</v>
      </c>
      <c r="E62" s="94">
        <v>739.7</v>
      </c>
      <c r="F62" s="94">
        <v>682.9</v>
      </c>
      <c r="G62" s="94">
        <v>755.1</v>
      </c>
      <c r="H62" s="94">
        <v>1277.5999999999999</v>
      </c>
      <c r="I62" s="94">
        <v>1164.7</v>
      </c>
      <c r="J62" s="94">
        <v>1302.5999999999999</v>
      </c>
      <c r="K62" s="94">
        <v>2735.1</v>
      </c>
      <c r="L62" s="94">
        <v>2410.8000000000002</v>
      </c>
      <c r="M62" s="93">
        <v>2706.1</v>
      </c>
      <c r="N62" s="94">
        <v>193.8</v>
      </c>
      <c r="O62" s="94">
        <v>183.3</v>
      </c>
      <c r="P62" s="94">
        <v>201.4</v>
      </c>
      <c r="Q62" s="94">
        <v>826.5</v>
      </c>
      <c r="R62" s="94">
        <v>768.9</v>
      </c>
      <c r="S62" s="94">
        <v>840.6</v>
      </c>
      <c r="T62" s="94">
        <v>1449.9</v>
      </c>
      <c r="U62" s="94">
        <v>1322.2</v>
      </c>
      <c r="V62" s="94">
        <v>1471.2</v>
      </c>
      <c r="W62" s="94">
        <v>3187.1</v>
      </c>
      <c r="X62" s="94">
        <v>2791.2</v>
      </c>
      <c r="Y62" s="93">
        <v>3123.8</v>
      </c>
      <c r="Z62" s="94">
        <v>175.7</v>
      </c>
      <c r="AA62" s="94">
        <v>165.7</v>
      </c>
      <c r="AB62" s="94">
        <v>184.3</v>
      </c>
      <c r="AC62" s="94">
        <v>677.5</v>
      </c>
      <c r="AD62" s="94">
        <v>621.29999999999995</v>
      </c>
      <c r="AE62" s="94">
        <v>693.6</v>
      </c>
      <c r="AF62" s="94">
        <v>1171</v>
      </c>
      <c r="AG62" s="94">
        <v>1067.0999999999999</v>
      </c>
      <c r="AH62" s="94">
        <v>1197.9000000000001</v>
      </c>
      <c r="AI62" s="94">
        <v>2520.9</v>
      </c>
      <c r="AJ62" s="94">
        <v>2229.6</v>
      </c>
      <c r="AK62" s="93">
        <v>2504.8000000000002</v>
      </c>
      <c r="AL62" s="94"/>
    </row>
    <row r="63" spans="1:38">
      <c r="A63" s="85">
        <v>43948</v>
      </c>
      <c r="B63" s="94">
        <v>187.1</v>
      </c>
      <c r="C63" s="94">
        <v>176.6</v>
      </c>
      <c r="D63" s="94">
        <v>195.3</v>
      </c>
      <c r="E63" s="94">
        <v>751.5</v>
      </c>
      <c r="F63" s="94">
        <v>693.3</v>
      </c>
      <c r="G63" s="94">
        <v>766.9</v>
      </c>
      <c r="H63" s="94">
        <v>1297.5</v>
      </c>
      <c r="I63" s="94">
        <v>1182.7</v>
      </c>
      <c r="J63" s="94">
        <v>1322.6</v>
      </c>
      <c r="K63" s="94">
        <v>2782.2</v>
      </c>
      <c r="L63" s="94">
        <v>2445.9</v>
      </c>
      <c r="M63" s="93">
        <v>2744.5</v>
      </c>
      <c r="N63" s="94">
        <v>196.8</v>
      </c>
      <c r="O63" s="94">
        <v>186</v>
      </c>
      <c r="P63" s="94">
        <v>204.5</v>
      </c>
      <c r="Q63" s="94">
        <v>839.6</v>
      </c>
      <c r="R63" s="94">
        <v>780.9</v>
      </c>
      <c r="S63" s="94">
        <v>853.9</v>
      </c>
      <c r="T63" s="94">
        <v>1471.9</v>
      </c>
      <c r="U63" s="94">
        <v>1343.1</v>
      </c>
      <c r="V63" s="94">
        <v>1494.3</v>
      </c>
      <c r="W63" s="94">
        <v>3237.3</v>
      </c>
      <c r="X63" s="94">
        <v>2834.2</v>
      </c>
      <c r="Y63" s="93">
        <v>3169.6</v>
      </c>
      <c r="Z63" s="94">
        <v>178.5</v>
      </c>
      <c r="AA63" s="94">
        <v>168.2</v>
      </c>
      <c r="AB63" s="94">
        <v>187.1</v>
      </c>
      <c r="AC63" s="94">
        <v>688.3</v>
      </c>
      <c r="AD63" s="94">
        <v>630.5</v>
      </c>
      <c r="AE63" s="94">
        <v>704.4</v>
      </c>
      <c r="AF63" s="94">
        <v>1189.8</v>
      </c>
      <c r="AG63" s="94">
        <v>1083.3</v>
      </c>
      <c r="AH63" s="94">
        <v>1215.9000000000001</v>
      </c>
      <c r="AI63" s="94">
        <v>2566.5</v>
      </c>
      <c r="AJ63" s="94">
        <v>2261</v>
      </c>
      <c r="AK63" s="93">
        <v>2539.6999999999998</v>
      </c>
      <c r="AL63" s="94"/>
    </row>
    <row r="64" spans="1:38">
      <c r="A64" s="85">
        <v>43949</v>
      </c>
      <c r="B64" s="94">
        <v>189.9</v>
      </c>
      <c r="C64" s="94">
        <v>179.6</v>
      </c>
      <c r="D64" s="94">
        <v>198.5</v>
      </c>
      <c r="E64" s="94">
        <v>762.6</v>
      </c>
      <c r="F64" s="94">
        <v>704.7</v>
      </c>
      <c r="G64" s="94">
        <v>779.9</v>
      </c>
      <c r="H64" s="94">
        <v>1316.2</v>
      </c>
      <c r="I64" s="94">
        <v>1202.0999999999999</v>
      </c>
      <c r="J64" s="94">
        <v>1343.9</v>
      </c>
      <c r="K64" s="94">
        <v>2826.9</v>
      </c>
      <c r="L64" s="94">
        <v>2491.6999999999998</v>
      </c>
      <c r="M64" s="93">
        <v>2787</v>
      </c>
      <c r="N64" s="94">
        <v>199.8</v>
      </c>
      <c r="O64" s="94">
        <v>188.7</v>
      </c>
      <c r="P64" s="94">
        <v>207.8</v>
      </c>
      <c r="Q64" s="94">
        <v>852.3</v>
      </c>
      <c r="R64" s="94">
        <v>791.8</v>
      </c>
      <c r="S64" s="94">
        <v>868.4</v>
      </c>
      <c r="T64" s="94">
        <v>1493.4</v>
      </c>
      <c r="U64" s="94">
        <v>1360.9</v>
      </c>
      <c r="V64" s="94">
        <v>1517.8</v>
      </c>
      <c r="W64" s="94">
        <v>3294.8</v>
      </c>
      <c r="X64" s="94">
        <v>2875.2</v>
      </c>
      <c r="Y64" s="93">
        <v>3218.2</v>
      </c>
      <c r="Z64" s="94">
        <v>181.1</v>
      </c>
      <c r="AA64" s="94">
        <v>171.4</v>
      </c>
      <c r="AB64" s="94">
        <v>190.2</v>
      </c>
      <c r="AC64" s="94">
        <v>698.3</v>
      </c>
      <c r="AD64" s="94">
        <v>642.20000000000005</v>
      </c>
      <c r="AE64" s="94">
        <v>716.3</v>
      </c>
      <c r="AF64" s="94">
        <v>1206.7</v>
      </c>
      <c r="AG64" s="94">
        <v>1103.7</v>
      </c>
      <c r="AH64" s="94">
        <v>1235.8</v>
      </c>
      <c r="AI64" s="94">
        <v>2605.1</v>
      </c>
      <c r="AJ64" s="94">
        <v>2309</v>
      </c>
      <c r="AK64" s="93">
        <v>2579.1999999999998</v>
      </c>
      <c r="AL64" s="94"/>
    </row>
    <row r="65" spans="1:38">
      <c r="A65" s="85">
        <v>43950</v>
      </c>
      <c r="B65" s="94">
        <v>192.8</v>
      </c>
      <c r="C65" s="94">
        <v>182.5</v>
      </c>
      <c r="D65" s="94">
        <v>201.2</v>
      </c>
      <c r="E65" s="94">
        <v>774.3</v>
      </c>
      <c r="F65" s="94">
        <v>716.1</v>
      </c>
      <c r="G65" s="94">
        <v>790.4</v>
      </c>
      <c r="H65" s="94">
        <v>1337</v>
      </c>
      <c r="I65" s="94">
        <v>1220.7</v>
      </c>
      <c r="J65" s="94">
        <v>1362.1</v>
      </c>
      <c r="K65" s="94">
        <v>2876.6</v>
      </c>
      <c r="L65" s="94">
        <v>2532</v>
      </c>
      <c r="M65" s="93">
        <v>2830.1</v>
      </c>
      <c r="N65" s="94">
        <v>202.6</v>
      </c>
      <c r="O65" s="94">
        <v>191.9</v>
      </c>
      <c r="P65" s="94">
        <v>210.5</v>
      </c>
      <c r="Q65" s="94">
        <v>864.9</v>
      </c>
      <c r="R65" s="94">
        <v>805.1</v>
      </c>
      <c r="S65" s="94">
        <v>880</v>
      </c>
      <c r="T65" s="94">
        <v>1516.1</v>
      </c>
      <c r="U65" s="94">
        <v>1381.3</v>
      </c>
      <c r="V65" s="94">
        <v>1539.5</v>
      </c>
      <c r="W65" s="94">
        <v>3353.3</v>
      </c>
      <c r="X65" s="94">
        <v>2918.1</v>
      </c>
      <c r="Y65" s="93">
        <v>3269.7</v>
      </c>
      <c r="Z65" s="94">
        <v>183.9</v>
      </c>
      <c r="AA65" s="94">
        <v>174.1</v>
      </c>
      <c r="AB65" s="94">
        <v>192.9</v>
      </c>
      <c r="AC65" s="94">
        <v>709.4</v>
      </c>
      <c r="AD65" s="94">
        <v>652.29999999999995</v>
      </c>
      <c r="AE65" s="94">
        <v>726</v>
      </c>
      <c r="AF65" s="94">
        <v>1226.3</v>
      </c>
      <c r="AG65" s="94">
        <v>1121.3</v>
      </c>
      <c r="AH65" s="94">
        <v>1251.9000000000001</v>
      </c>
      <c r="AI65" s="94">
        <v>2650.7</v>
      </c>
      <c r="AJ65" s="94">
        <v>2348</v>
      </c>
      <c r="AK65" s="93">
        <v>2618.1999999999998</v>
      </c>
      <c r="AL65" s="94"/>
    </row>
    <row r="66" spans="1:38">
      <c r="A66" s="85">
        <v>43951</v>
      </c>
      <c r="B66" s="94">
        <v>195.5</v>
      </c>
      <c r="C66" s="94">
        <v>185.6</v>
      </c>
      <c r="D66" s="94">
        <v>204.1</v>
      </c>
      <c r="E66" s="94">
        <v>785.1</v>
      </c>
      <c r="F66" s="94">
        <v>728.4</v>
      </c>
      <c r="G66" s="94">
        <v>801.5</v>
      </c>
      <c r="H66" s="94">
        <v>1356.6</v>
      </c>
      <c r="I66" s="94">
        <v>1241.9000000000001</v>
      </c>
      <c r="J66" s="94">
        <v>1381.5</v>
      </c>
      <c r="K66" s="94">
        <v>2916.9</v>
      </c>
      <c r="L66" s="94">
        <v>2578</v>
      </c>
      <c r="M66" s="93">
        <v>2869.1</v>
      </c>
      <c r="N66" s="94">
        <v>205.5</v>
      </c>
      <c r="O66" s="94">
        <v>195</v>
      </c>
      <c r="P66" s="94">
        <v>213.6</v>
      </c>
      <c r="Q66" s="94">
        <v>876.5</v>
      </c>
      <c r="R66" s="94">
        <v>818.3</v>
      </c>
      <c r="S66" s="94">
        <v>893.1</v>
      </c>
      <c r="T66" s="94">
        <v>1537.9</v>
      </c>
      <c r="U66" s="94">
        <v>1404.2</v>
      </c>
      <c r="V66" s="94">
        <v>1562.3</v>
      </c>
      <c r="W66" s="94">
        <v>3396.2</v>
      </c>
      <c r="X66" s="94">
        <v>2963.1</v>
      </c>
      <c r="Y66" s="93">
        <v>3322.1</v>
      </c>
      <c r="Z66" s="94">
        <v>186.6</v>
      </c>
      <c r="AA66" s="94">
        <v>177.2</v>
      </c>
      <c r="AB66" s="94">
        <v>195.7</v>
      </c>
      <c r="AC66" s="94">
        <v>719.7</v>
      </c>
      <c r="AD66" s="94">
        <v>663.9</v>
      </c>
      <c r="AE66" s="94">
        <v>735.8</v>
      </c>
      <c r="AF66" s="94">
        <v>1244.5999999999999</v>
      </c>
      <c r="AG66" s="94">
        <v>1141.4000000000001</v>
      </c>
      <c r="AH66" s="94">
        <v>1269.2</v>
      </c>
      <c r="AI66" s="94">
        <v>2689.8</v>
      </c>
      <c r="AJ66" s="94">
        <v>2394.6999999999998</v>
      </c>
      <c r="AK66" s="93">
        <v>2650.8</v>
      </c>
      <c r="AL66" s="94"/>
    </row>
    <row r="67" spans="1:38">
      <c r="A67" s="85">
        <v>43952</v>
      </c>
      <c r="B67" s="94">
        <v>198.1</v>
      </c>
      <c r="C67" s="94">
        <v>188.3</v>
      </c>
      <c r="D67" s="94">
        <v>207.4</v>
      </c>
      <c r="E67" s="94">
        <v>795.3</v>
      </c>
      <c r="F67" s="94">
        <v>739</v>
      </c>
      <c r="G67" s="94">
        <v>814.5</v>
      </c>
      <c r="H67" s="94">
        <v>1373.9</v>
      </c>
      <c r="I67" s="94">
        <v>1260.0999999999999</v>
      </c>
      <c r="J67" s="94">
        <v>1404.1</v>
      </c>
      <c r="K67" s="94">
        <v>2954.6</v>
      </c>
      <c r="L67" s="94">
        <v>2620.3000000000002</v>
      </c>
      <c r="M67" s="93">
        <v>2917.8</v>
      </c>
      <c r="N67" s="94">
        <v>207.8</v>
      </c>
      <c r="O67" s="94">
        <v>197.8</v>
      </c>
      <c r="P67" s="94">
        <v>217</v>
      </c>
      <c r="Q67" s="94">
        <v>886</v>
      </c>
      <c r="R67" s="94">
        <v>829.9</v>
      </c>
      <c r="S67" s="94">
        <v>907.3</v>
      </c>
      <c r="T67" s="94">
        <v>1553.5</v>
      </c>
      <c r="U67" s="94">
        <v>1422.9</v>
      </c>
      <c r="V67" s="94">
        <v>1587.1</v>
      </c>
      <c r="W67" s="94">
        <v>3430.7</v>
      </c>
      <c r="X67" s="94">
        <v>3017</v>
      </c>
      <c r="Y67" s="93">
        <v>3378.4</v>
      </c>
      <c r="Z67" s="94">
        <v>189.3</v>
      </c>
      <c r="AA67" s="94">
        <v>179.8</v>
      </c>
      <c r="AB67" s="94">
        <v>198.9</v>
      </c>
      <c r="AC67" s="94">
        <v>730.3</v>
      </c>
      <c r="AD67" s="94">
        <v>673.8</v>
      </c>
      <c r="AE67" s="94">
        <v>747.8</v>
      </c>
      <c r="AF67" s="94">
        <v>1263</v>
      </c>
      <c r="AG67" s="94">
        <v>1159.2</v>
      </c>
      <c r="AH67" s="94">
        <v>1290.4000000000001</v>
      </c>
      <c r="AI67" s="94">
        <v>2729</v>
      </c>
      <c r="AJ67" s="94">
        <v>2431.3000000000002</v>
      </c>
      <c r="AK67" s="93">
        <v>2695.8</v>
      </c>
      <c r="AL67" s="94"/>
    </row>
    <row r="68" spans="1:38">
      <c r="A68" s="85">
        <v>43953</v>
      </c>
      <c r="B68" s="94">
        <v>200.8</v>
      </c>
      <c r="C68" s="94">
        <v>190.9</v>
      </c>
      <c r="D68" s="94">
        <v>210.4</v>
      </c>
      <c r="E68" s="94">
        <v>805.8</v>
      </c>
      <c r="F68" s="94">
        <v>748.8</v>
      </c>
      <c r="G68" s="94">
        <v>826.1</v>
      </c>
      <c r="H68" s="94">
        <v>1391.8</v>
      </c>
      <c r="I68" s="94">
        <v>1276</v>
      </c>
      <c r="J68" s="94">
        <v>1424</v>
      </c>
      <c r="K68" s="94">
        <v>2993.2</v>
      </c>
      <c r="L68" s="94">
        <v>2652.5</v>
      </c>
      <c r="M68" s="93">
        <v>2959</v>
      </c>
      <c r="N68" s="94">
        <v>210.6</v>
      </c>
      <c r="O68" s="94">
        <v>200.6</v>
      </c>
      <c r="P68" s="94">
        <v>220.3</v>
      </c>
      <c r="Q68" s="94">
        <v>897.5</v>
      </c>
      <c r="R68" s="94">
        <v>841.3</v>
      </c>
      <c r="S68" s="94">
        <v>921.6</v>
      </c>
      <c r="T68" s="94">
        <v>1571.8</v>
      </c>
      <c r="U68" s="94">
        <v>1441.2</v>
      </c>
      <c r="V68" s="94">
        <v>1611.8</v>
      </c>
      <c r="W68" s="94">
        <v>3472.5</v>
      </c>
      <c r="X68" s="94">
        <v>3053</v>
      </c>
      <c r="Y68" s="93">
        <v>3433.6</v>
      </c>
      <c r="Z68" s="94">
        <v>192</v>
      </c>
      <c r="AA68" s="94">
        <v>182.2</v>
      </c>
      <c r="AB68" s="94">
        <v>201.5</v>
      </c>
      <c r="AC68" s="94">
        <v>740.2</v>
      </c>
      <c r="AD68" s="94">
        <v>682.5</v>
      </c>
      <c r="AE68" s="94">
        <v>757.5</v>
      </c>
      <c r="AF68" s="94">
        <v>1280.5999999999999</v>
      </c>
      <c r="AG68" s="94">
        <v>1173.7</v>
      </c>
      <c r="AH68" s="94">
        <v>1307.4000000000001</v>
      </c>
      <c r="AI68" s="94">
        <v>2766.1</v>
      </c>
      <c r="AJ68" s="94">
        <v>2461.8000000000002</v>
      </c>
      <c r="AK68" s="93">
        <v>2730.3</v>
      </c>
      <c r="AL68" s="94"/>
    </row>
    <row r="69" spans="1:38">
      <c r="A69" s="85">
        <v>43954</v>
      </c>
      <c r="B69" s="94">
        <v>203.6</v>
      </c>
      <c r="C69" s="94">
        <v>193.8</v>
      </c>
      <c r="D69" s="94">
        <v>213.5</v>
      </c>
      <c r="E69" s="94">
        <v>816.4</v>
      </c>
      <c r="F69" s="94">
        <v>760.4</v>
      </c>
      <c r="G69" s="94">
        <v>838.1</v>
      </c>
      <c r="H69" s="94">
        <v>1410</v>
      </c>
      <c r="I69" s="94">
        <v>1296.2</v>
      </c>
      <c r="J69" s="94">
        <v>1445.3</v>
      </c>
      <c r="K69" s="94">
        <v>3031.5</v>
      </c>
      <c r="L69" s="94">
        <v>2693.7</v>
      </c>
      <c r="M69" s="93">
        <v>3000.5</v>
      </c>
      <c r="N69" s="94">
        <v>213.6</v>
      </c>
      <c r="O69" s="94">
        <v>203.5</v>
      </c>
      <c r="P69" s="94">
        <v>223.4</v>
      </c>
      <c r="Q69" s="94">
        <v>909.2</v>
      </c>
      <c r="R69" s="94">
        <v>853.1</v>
      </c>
      <c r="S69" s="94">
        <v>934</v>
      </c>
      <c r="T69" s="94">
        <v>1593.5</v>
      </c>
      <c r="U69" s="94">
        <v>1461.9</v>
      </c>
      <c r="V69" s="94">
        <v>1634.2</v>
      </c>
      <c r="W69" s="94">
        <v>3516.4</v>
      </c>
      <c r="X69" s="94">
        <v>3097.9</v>
      </c>
      <c r="Y69" s="93">
        <v>3478.5</v>
      </c>
      <c r="Z69" s="94">
        <v>194.6</v>
      </c>
      <c r="AA69" s="94">
        <v>185.1</v>
      </c>
      <c r="AB69" s="94">
        <v>204.6</v>
      </c>
      <c r="AC69" s="94">
        <v>750</v>
      </c>
      <c r="AD69" s="94">
        <v>694</v>
      </c>
      <c r="AE69" s="94">
        <v>769.3</v>
      </c>
      <c r="AF69" s="94">
        <v>1296.5999999999999</v>
      </c>
      <c r="AG69" s="94">
        <v>1193.5999999999999</v>
      </c>
      <c r="AH69" s="94">
        <v>1328</v>
      </c>
      <c r="AI69" s="94">
        <v>2801.8</v>
      </c>
      <c r="AJ69" s="94">
        <v>2501.1999999999998</v>
      </c>
      <c r="AK69" s="93">
        <v>2770.2</v>
      </c>
      <c r="AL69" s="94"/>
    </row>
    <row r="70" spans="1:38">
      <c r="A70" s="85">
        <v>43955</v>
      </c>
      <c r="B70" s="94">
        <v>206.6</v>
      </c>
      <c r="C70" s="94">
        <v>196.8</v>
      </c>
      <c r="D70" s="94">
        <v>216.4</v>
      </c>
      <c r="E70" s="94">
        <v>828.3</v>
      </c>
      <c r="F70" s="94">
        <v>772.3</v>
      </c>
      <c r="G70" s="94">
        <v>849.3</v>
      </c>
      <c r="H70" s="94">
        <v>1431.2</v>
      </c>
      <c r="I70" s="94">
        <v>1315.6</v>
      </c>
      <c r="J70" s="94">
        <v>1464.4</v>
      </c>
      <c r="K70" s="94">
        <v>3074.6</v>
      </c>
      <c r="L70" s="94">
        <v>2735.3</v>
      </c>
      <c r="M70" s="93">
        <v>3040.8</v>
      </c>
      <c r="N70" s="94">
        <v>216.6</v>
      </c>
      <c r="O70" s="94">
        <v>206.6</v>
      </c>
      <c r="P70" s="94">
        <v>226.5</v>
      </c>
      <c r="Q70" s="94">
        <v>921.7</v>
      </c>
      <c r="R70" s="94">
        <v>866</v>
      </c>
      <c r="S70" s="94">
        <v>946.4</v>
      </c>
      <c r="T70" s="94">
        <v>1617.2</v>
      </c>
      <c r="U70" s="94">
        <v>1481.8</v>
      </c>
      <c r="V70" s="94">
        <v>1655.4</v>
      </c>
      <c r="W70" s="94">
        <v>3562.4</v>
      </c>
      <c r="X70" s="94">
        <v>3146.9</v>
      </c>
      <c r="Y70" s="93">
        <v>3522.3</v>
      </c>
      <c r="Z70" s="94">
        <v>197.5</v>
      </c>
      <c r="AA70" s="94">
        <v>188.1</v>
      </c>
      <c r="AB70" s="94">
        <v>207.4</v>
      </c>
      <c r="AC70" s="94">
        <v>761.4</v>
      </c>
      <c r="AD70" s="94">
        <v>705.1</v>
      </c>
      <c r="AE70" s="94">
        <v>779.6</v>
      </c>
      <c r="AF70" s="94">
        <v>1316.3</v>
      </c>
      <c r="AG70" s="94">
        <v>1212.7</v>
      </c>
      <c r="AH70" s="94">
        <v>1345.7</v>
      </c>
      <c r="AI70" s="94">
        <v>2843.4</v>
      </c>
      <c r="AJ70" s="94">
        <v>2539.3000000000002</v>
      </c>
      <c r="AK70" s="93">
        <v>2808.8</v>
      </c>
      <c r="AL70" s="94"/>
    </row>
    <row r="71" spans="1:38">
      <c r="A71" s="85">
        <v>43956</v>
      </c>
      <c r="B71" s="94">
        <v>209.5</v>
      </c>
      <c r="C71" s="94">
        <v>199.9</v>
      </c>
      <c r="D71" s="94">
        <v>219.6</v>
      </c>
      <c r="E71" s="94">
        <v>840.3</v>
      </c>
      <c r="F71" s="94">
        <v>784.5</v>
      </c>
      <c r="G71" s="94">
        <v>861.9</v>
      </c>
      <c r="H71" s="94">
        <v>1452.4</v>
      </c>
      <c r="I71" s="94">
        <v>1336.4</v>
      </c>
      <c r="J71" s="94">
        <v>1486.5</v>
      </c>
      <c r="K71" s="94">
        <v>3116.2</v>
      </c>
      <c r="L71" s="94">
        <v>2780.4</v>
      </c>
      <c r="M71" s="93">
        <v>3087.9</v>
      </c>
      <c r="N71" s="94">
        <v>219.8</v>
      </c>
      <c r="O71" s="94">
        <v>209.5</v>
      </c>
      <c r="P71" s="94">
        <v>229.7</v>
      </c>
      <c r="Q71" s="94">
        <v>935.5</v>
      </c>
      <c r="R71" s="94">
        <v>878.7</v>
      </c>
      <c r="S71" s="94">
        <v>959</v>
      </c>
      <c r="T71" s="94">
        <v>1642.4</v>
      </c>
      <c r="U71" s="94">
        <v>1503.2</v>
      </c>
      <c r="V71" s="94">
        <v>1676.6</v>
      </c>
      <c r="W71" s="94">
        <v>3606.3</v>
      </c>
      <c r="X71" s="94">
        <v>3187.8</v>
      </c>
      <c r="Y71" s="93">
        <v>3566.2</v>
      </c>
      <c r="Z71" s="94">
        <v>200.3</v>
      </c>
      <c r="AA71" s="94">
        <v>191.3</v>
      </c>
      <c r="AB71" s="94">
        <v>210.7</v>
      </c>
      <c r="AC71" s="94">
        <v>772.1</v>
      </c>
      <c r="AD71" s="94">
        <v>717</v>
      </c>
      <c r="AE71" s="94">
        <v>792.2</v>
      </c>
      <c r="AF71" s="94">
        <v>1335</v>
      </c>
      <c r="AG71" s="94">
        <v>1233.0999999999999</v>
      </c>
      <c r="AH71" s="94">
        <v>1368.4</v>
      </c>
      <c r="AI71" s="94">
        <v>2884</v>
      </c>
      <c r="AJ71" s="94">
        <v>2586.4</v>
      </c>
      <c r="AK71" s="93">
        <v>2857.5</v>
      </c>
      <c r="AL71" s="94"/>
    </row>
    <row r="72" spans="1:38">
      <c r="A72" s="85">
        <v>43957</v>
      </c>
      <c r="B72" s="94">
        <v>212.4</v>
      </c>
      <c r="C72" s="94">
        <v>202.6</v>
      </c>
      <c r="D72" s="94">
        <v>222.7</v>
      </c>
      <c r="E72" s="94">
        <v>851.6</v>
      </c>
      <c r="F72" s="94">
        <v>795.2</v>
      </c>
      <c r="G72" s="94">
        <v>873.9</v>
      </c>
      <c r="H72" s="94">
        <v>1471.7</v>
      </c>
      <c r="I72" s="94">
        <v>1355</v>
      </c>
      <c r="J72" s="94">
        <v>1506.3</v>
      </c>
      <c r="K72" s="94">
        <v>3157.9</v>
      </c>
      <c r="L72" s="94">
        <v>2816.9</v>
      </c>
      <c r="M72" s="93">
        <v>3130.4</v>
      </c>
      <c r="N72" s="94">
        <v>223</v>
      </c>
      <c r="O72" s="94">
        <v>212.7</v>
      </c>
      <c r="P72" s="94">
        <v>233</v>
      </c>
      <c r="Q72" s="94">
        <v>949.1</v>
      </c>
      <c r="R72" s="94">
        <v>892.8</v>
      </c>
      <c r="S72" s="94">
        <v>973.3</v>
      </c>
      <c r="T72" s="94">
        <v>1667.1</v>
      </c>
      <c r="U72" s="94">
        <v>1528.2</v>
      </c>
      <c r="V72" s="94">
        <v>1700.6</v>
      </c>
      <c r="W72" s="94">
        <v>3665.9</v>
      </c>
      <c r="X72" s="94">
        <v>3237.8</v>
      </c>
      <c r="Y72" s="93">
        <v>3619.5</v>
      </c>
      <c r="Z72" s="94">
        <v>202.9</v>
      </c>
      <c r="AA72" s="94">
        <v>193.5</v>
      </c>
      <c r="AB72" s="94">
        <v>213.5</v>
      </c>
      <c r="AC72" s="94">
        <v>781.7</v>
      </c>
      <c r="AD72" s="94">
        <v>725.2</v>
      </c>
      <c r="AE72" s="94">
        <v>802.5</v>
      </c>
      <c r="AF72" s="94">
        <v>1351</v>
      </c>
      <c r="AG72" s="94">
        <v>1247.7</v>
      </c>
      <c r="AH72" s="94">
        <v>1385.7</v>
      </c>
      <c r="AI72" s="94">
        <v>2917.2</v>
      </c>
      <c r="AJ72" s="94">
        <v>2616.4</v>
      </c>
      <c r="AK72" s="93">
        <v>2894.7</v>
      </c>
      <c r="AL72" s="94"/>
    </row>
    <row r="73" spans="1:38">
      <c r="A73" s="85">
        <v>43958</v>
      </c>
      <c r="B73" s="94">
        <v>215.5</v>
      </c>
      <c r="C73" s="94">
        <v>205.6</v>
      </c>
      <c r="D73" s="94">
        <v>225.9</v>
      </c>
      <c r="E73" s="94">
        <v>863.6</v>
      </c>
      <c r="F73" s="94">
        <v>806.5</v>
      </c>
      <c r="G73" s="94">
        <v>886.5</v>
      </c>
      <c r="H73" s="94">
        <v>1491.8</v>
      </c>
      <c r="I73" s="94">
        <v>1374.8</v>
      </c>
      <c r="J73" s="94">
        <v>1528.4</v>
      </c>
      <c r="K73" s="94">
        <v>3198.2</v>
      </c>
      <c r="L73" s="94">
        <v>2860.1</v>
      </c>
      <c r="M73" s="93">
        <v>3174.1</v>
      </c>
      <c r="N73" s="94">
        <v>226.4</v>
      </c>
      <c r="O73" s="94">
        <v>216.1</v>
      </c>
      <c r="P73" s="94">
        <v>236.3</v>
      </c>
      <c r="Q73" s="94">
        <v>963.7</v>
      </c>
      <c r="R73" s="94">
        <v>905.6</v>
      </c>
      <c r="S73" s="94">
        <v>986.4</v>
      </c>
      <c r="T73" s="94">
        <v>1692</v>
      </c>
      <c r="U73" s="94">
        <v>1550.3</v>
      </c>
      <c r="V73" s="94">
        <v>1724.4</v>
      </c>
      <c r="W73" s="94">
        <v>3714</v>
      </c>
      <c r="X73" s="94">
        <v>3284.7</v>
      </c>
      <c r="Y73" s="93">
        <v>3662.4</v>
      </c>
      <c r="Z73" s="94">
        <v>205.6</v>
      </c>
      <c r="AA73" s="94">
        <v>196.2</v>
      </c>
      <c r="AB73" s="94">
        <v>216.7</v>
      </c>
      <c r="AC73" s="94">
        <v>791.9</v>
      </c>
      <c r="AD73" s="94">
        <v>735.4</v>
      </c>
      <c r="AE73" s="94">
        <v>814.8</v>
      </c>
      <c r="AF73" s="94">
        <v>1368</v>
      </c>
      <c r="AG73" s="94">
        <v>1266.0999999999999</v>
      </c>
      <c r="AH73" s="94">
        <v>1406.7</v>
      </c>
      <c r="AI73" s="94">
        <v>2953.9</v>
      </c>
      <c r="AJ73" s="94">
        <v>2657.8</v>
      </c>
      <c r="AK73" s="93">
        <v>2938.8</v>
      </c>
      <c r="AL73" s="94"/>
    </row>
    <row r="74" spans="1:38">
      <c r="A74" s="85">
        <v>43959</v>
      </c>
      <c r="B74" s="94">
        <v>218.5</v>
      </c>
      <c r="C74" s="94">
        <v>208.3</v>
      </c>
      <c r="D74" s="94">
        <v>229</v>
      </c>
      <c r="E74" s="94">
        <v>875.9</v>
      </c>
      <c r="F74" s="94">
        <v>817.1</v>
      </c>
      <c r="G74" s="94">
        <v>898.4</v>
      </c>
      <c r="H74" s="94">
        <v>1514.2</v>
      </c>
      <c r="I74" s="94">
        <v>1393.4</v>
      </c>
      <c r="J74" s="94">
        <v>1548.9</v>
      </c>
      <c r="K74" s="94">
        <v>3245.6</v>
      </c>
      <c r="L74" s="94">
        <v>2899.7</v>
      </c>
      <c r="M74" s="93">
        <v>3217.8</v>
      </c>
      <c r="N74" s="94">
        <v>229.2</v>
      </c>
      <c r="O74" s="94">
        <v>219</v>
      </c>
      <c r="P74" s="94">
        <v>239.8</v>
      </c>
      <c r="Q74" s="94">
        <v>976</v>
      </c>
      <c r="R74" s="94">
        <v>918.3</v>
      </c>
      <c r="S74" s="94">
        <v>1000.6</v>
      </c>
      <c r="T74" s="94">
        <v>1714.9</v>
      </c>
      <c r="U74" s="94">
        <v>1573.9</v>
      </c>
      <c r="V74" s="94">
        <v>1749.6</v>
      </c>
      <c r="W74" s="94">
        <v>3761</v>
      </c>
      <c r="X74" s="94">
        <v>3336.7</v>
      </c>
      <c r="Y74" s="93">
        <v>3716.8</v>
      </c>
      <c r="Z74" s="94">
        <v>208.8</v>
      </c>
      <c r="AA74" s="94">
        <v>198.7</v>
      </c>
      <c r="AB74" s="94">
        <v>219.3</v>
      </c>
      <c r="AC74" s="94">
        <v>804.3</v>
      </c>
      <c r="AD74" s="94">
        <v>744.6</v>
      </c>
      <c r="AE74" s="94">
        <v>825</v>
      </c>
      <c r="AF74" s="94">
        <v>1390.2</v>
      </c>
      <c r="AG74" s="94">
        <v>1281.5999999999999</v>
      </c>
      <c r="AH74" s="94">
        <v>1424.3</v>
      </c>
      <c r="AI74" s="94">
        <v>3001.4</v>
      </c>
      <c r="AJ74" s="94">
        <v>2691.6</v>
      </c>
      <c r="AK74" s="93">
        <v>2977.4</v>
      </c>
      <c r="AL74" s="94"/>
    </row>
    <row r="75" spans="1:38">
      <c r="A75" s="85">
        <v>43960</v>
      </c>
      <c r="B75" s="94">
        <v>221.4</v>
      </c>
      <c r="C75" s="94">
        <v>210.7</v>
      </c>
      <c r="D75" s="94">
        <v>231.9</v>
      </c>
      <c r="E75" s="94">
        <v>887.1</v>
      </c>
      <c r="F75" s="94">
        <v>826.7</v>
      </c>
      <c r="G75" s="94">
        <v>910.1</v>
      </c>
      <c r="H75" s="94">
        <v>1533.7</v>
      </c>
      <c r="I75" s="94">
        <v>1408.6</v>
      </c>
      <c r="J75" s="94">
        <v>1569.2</v>
      </c>
      <c r="K75" s="94">
        <v>3286.3</v>
      </c>
      <c r="L75" s="94">
        <v>2932.6</v>
      </c>
      <c r="M75" s="93">
        <v>3261.5</v>
      </c>
      <c r="N75" s="94">
        <v>232.6</v>
      </c>
      <c r="O75" s="94">
        <v>221.4</v>
      </c>
      <c r="P75" s="94">
        <v>242.6</v>
      </c>
      <c r="Q75" s="94">
        <v>990.1</v>
      </c>
      <c r="R75" s="94">
        <v>928.2</v>
      </c>
      <c r="S75" s="94">
        <v>1012.4</v>
      </c>
      <c r="T75" s="94">
        <v>1740.8</v>
      </c>
      <c r="U75" s="94">
        <v>1588.5</v>
      </c>
      <c r="V75" s="94">
        <v>1769.9</v>
      </c>
      <c r="W75" s="94">
        <v>3816.4</v>
      </c>
      <c r="X75" s="94">
        <v>3371.7</v>
      </c>
      <c r="Y75" s="93">
        <v>3763.5</v>
      </c>
      <c r="Z75" s="94">
        <v>211.3</v>
      </c>
      <c r="AA75" s="94">
        <v>201.2</v>
      </c>
      <c r="AB75" s="94">
        <v>222.4</v>
      </c>
      <c r="AC75" s="94">
        <v>813.3</v>
      </c>
      <c r="AD75" s="94">
        <v>753.9</v>
      </c>
      <c r="AE75" s="94">
        <v>836.6</v>
      </c>
      <c r="AF75" s="94">
        <v>1405.8</v>
      </c>
      <c r="AG75" s="94">
        <v>1297.0999999999999</v>
      </c>
      <c r="AH75" s="94">
        <v>1444.5</v>
      </c>
      <c r="AI75" s="94">
        <v>3035.1</v>
      </c>
      <c r="AJ75" s="94">
        <v>2723.4</v>
      </c>
      <c r="AK75" s="93">
        <v>3019.7</v>
      </c>
      <c r="AL75" s="94"/>
    </row>
    <row r="76" spans="1:38">
      <c r="A76" s="85">
        <v>43961</v>
      </c>
      <c r="B76" s="94">
        <v>224.2</v>
      </c>
      <c r="C76" s="94">
        <v>214</v>
      </c>
      <c r="D76" s="94">
        <v>234.5</v>
      </c>
      <c r="E76" s="94">
        <v>898.2</v>
      </c>
      <c r="F76" s="94">
        <v>839.8</v>
      </c>
      <c r="G76" s="94">
        <v>920</v>
      </c>
      <c r="H76" s="94">
        <v>1552</v>
      </c>
      <c r="I76" s="94">
        <v>1431.6</v>
      </c>
      <c r="J76" s="94">
        <v>1585.7</v>
      </c>
      <c r="K76" s="94">
        <v>3324.6</v>
      </c>
      <c r="L76" s="94">
        <v>2981.2</v>
      </c>
      <c r="M76" s="93">
        <v>3293.5</v>
      </c>
      <c r="N76" s="94">
        <v>235.9</v>
      </c>
      <c r="O76" s="94">
        <v>224.9</v>
      </c>
      <c r="P76" s="94">
        <v>245.2</v>
      </c>
      <c r="Q76" s="94">
        <v>1004</v>
      </c>
      <c r="R76" s="94">
        <v>943.8</v>
      </c>
      <c r="S76" s="94">
        <v>1022.9</v>
      </c>
      <c r="T76" s="94">
        <v>1763.8</v>
      </c>
      <c r="U76" s="94">
        <v>1616.9</v>
      </c>
      <c r="V76" s="94">
        <v>1787.6</v>
      </c>
      <c r="W76" s="94">
        <v>3865.5</v>
      </c>
      <c r="X76" s="94">
        <v>3428.6</v>
      </c>
      <c r="Y76" s="93">
        <v>3796.8</v>
      </c>
      <c r="Z76" s="94">
        <v>213.7</v>
      </c>
      <c r="AA76" s="94">
        <v>204.1</v>
      </c>
      <c r="AB76" s="94">
        <v>224.9</v>
      </c>
      <c r="AC76" s="94">
        <v>822.4</v>
      </c>
      <c r="AD76" s="94">
        <v>765.3</v>
      </c>
      <c r="AE76" s="94">
        <v>846.1</v>
      </c>
      <c r="AF76" s="94">
        <v>1421.2</v>
      </c>
      <c r="AG76" s="94">
        <v>1316.8</v>
      </c>
      <c r="AH76" s="94">
        <v>1460.3</v>
      </c>
      <c r="AI76" s="94">
        <v>3068.3</v>
      </c>
      <c r="AJ76" s="94">
        <v>2768.2</v>
      </c>
      <c r="AK76" s="93">
        <v>3050.9</v>
      </c>
      <c r="AL76" s="94"/>
    </row>
    <row r="77" spans="1:38">
      <c r="A77" s="85">
        <v>43962</v>
      </c>
      <c r="B77" s="94">
        <v>226.8</v>
      </c>
      <c r="C77" s="94">
        <v>216.6</v>
      </c>
      <c r="D77" s="94">
        <v>237.3</v>
      </c>
      <c r="E77" s="94">
        <v>908.6</v>
      </c>
      <c r="F77" s="94">
        <v>850.1</v>
      </c>
      <c r="G77" s="94">
        <v>930.3</v>
      </c>
      <c r="H77" s="94">
        <v>1571</v>
      </c>
      <c r="I77" s="94">
        <v>1448.6</v>
      </c>
      <c r="J77" s="94">
        <v>1604.6</v>
      </c>
      <c r="K77" s="94">
        <v>3363.3</v>
      </c>
      <c r="L77" s="94">
        <v>3017.3</v>
      </c>
      <c r="M77" s="93">
        <v>3332.8</v>
      </c>
      <c r="N77" s="94">
        <v>238.6</v>
      </c>
      <c r="O77" s="94">
        <v>228</v>
      </c>
      <c r="P77" s="94">
        <v>247.9</v>
      </c>
      <c r="Q77" s="94">
        <v>1016.1</v>
      </c>
      <c r="R77" s="94">
        <v>956.3</v>
      </c>
      <c r="S77" s="94">
        <v>1032.5999999999999</v>
      </c>
      <c r="T77" s="94">
        <v>1785.3</v>
      </c>
      <c r="U77" s="94">
        <v>1637.1</v>
      </c>
      <c r="V77" s="94">
        <v>1805.5</v>
      </c>
      <c r="W77" s="94">
        <v>3908.4</v>
      </c>
      <c r="X77" s="94">
        <v>3473.6</v>
      </c>
      <c r="Y77" s="93">
        <v>3834</v>
      </c>
      <c r="Z77" s="94">
        <v>216.2</v>
      </c>
      <c r="AA77" s="94">
        <v>206.4</v>
      </c>
      <c r="AB77" s="94">
        <v>227.8</v>
      </c>
      <c r="AC77" s="94">
        <v>831.6</v>
      </c>
      <c r="AD77" s="94">
        <v>774</v>
      </c>
      <c r="AE77" s="94">
        <v>856.8</v>
      </c>
      <c r="AF77" s="94">
        <v>1438.5</v>
      </c>
      <c r="AG77" s="94">
        <v>1331.8</v>
      </c>
      <c r="AH77" s="94">
        <v>1479.9</v>
      </c>
      <c r="AI77" s="94">
        <v>3104.9</v>
      </c>
      <c r="AJ77" s="94">
        <v>2800</v>
      </c>
      <c r="AK77" s="93">
        <v>3091.3</v>
      </c>
    </row>
    <row r="78" spans="1:38">
      <c r="A78" s="85">
        <v>43963</v>
      </c>
      <c r="B78" s="94">
        <v>229.4</v>
      </c>
      <c r="C78" s="94">
        <v>219.4</v>
      </c>
      <c r="D78" s="94">
        <v>240.5</v>
      </c>
      <c r="E78" s="94">
        <v>919</v>
      </c>
      <c r="F78" s="94">
        <v>861.1</v>
      </c>
      <c r="G78" s="94">
        <v>942.7</v>
      </c>
      <c r="H78" s="94">
        <v>1589.1</v>
      </c>
      <c r="I78" s="94">
        <v>1467.4</v>
      </c>
      <c r="J78" s="94">
        <v>1626.2</v>
      </c>
      <c r="K78" s="94">
        <v>3398.9</v>
      </c>
      <c r="L78" s="94">
        <v>3055.7</v>
      </c>
      <c r="M78" s="93">
        <v>3372.8</v>
      </c>
      <c r="N78" s="94">
        <v>241.5</v>
      </c>
      <c r="O78" s="94">
        <v>231</v>
      </c>
      <c r="P78" s="94">
        <v>251.4</v>
      </c>
      <c r="Q78" s="94">
        <v>1028.8</v>
      </c>
      <c r="R78" s="94">
        <v>968.4</v>
      </c>
      <c r="S78" s="94">
        <v>1047.2</v>
      </c>
      <c r="T78" s="94">
        <v>1807</v>
      </c>
      <c r="U78" s="94">
        <v>1658.9</v>
      </c>
      <c r="V78" s="94">
        <v>1831.6</v>
      </c>
      <c r="W78" s="94">
        <v>3953.3</v>
      </c>
      <c r="X78" s="94">
        <v>3515.5</v>
      </c>
      <c r="Y78" s="93">
        <v>3883.6</v>
      </c>
      <c r="Z78" s="94">
        <v>218.5</v>
      </c>
      <c r="AA78" s="94">
        <v>209</v>
      </c>
      <c r="AB78" s="94">
        <v>230.7</v>
      </c>
      <c r="AC78" s="94">
        <v>840.4</v>
      </c>
      <c r="AD78" s="94">
        <v>784.1</v>
      </c>
      <c r="AE78" s="94">
        <v>867.7</v>
      </c>
      <c r="AF78" s="94">
        <v>1454.4</v>
      </c>
      <c r="AG78" s="94">
        <v>1348.8</v>
      </c>
      <c r="AH78" s="94">
        <v>1498.6</v>
      </c>
      <c r="AI78" s="94">
        <v>3136.1</v>
      </c>
      <c r="AJ78" s="94">
        <v>2836.7</v>
      </c>
      <c r="AK78" s="93">
        <v>3126.7</v>
      </c>
    </row>
    <row r="79" spans="1:38">
      <c r="A79" s="85">
        <v>43964</v>
      </c>
      <c r="B79" s="94">
        <v>231.6</v>
      </c>
      <c r="C79" s="94">
        <v>222</v>
      </c>
      <c r="D79" s="94">
        <v>243.1</v>
      </c>
      <c r="E79" s="94">
        <v>928.4</v>
      </c>
      <c r="F79" s="94">
        <v>871.3</v>
      </c>
      <c r="G79" s="94">
        <v>953.2</v>
      </c>
      <c r="H79" s="94">
        <v>1604.7</v>
      </c>
      <c r="I79" s="94">
        <v>1485.5</v>
      </c>
      <c r="J79" s="94">
        <v>1644</v>
      </c>
      <c r="K79" s="94">
        <v>3431.5</v>
      </c>
      <c r="L79" s="94">
        <v>3094.7</v>
      </c>
      <c r="M79" s="93">
        <v>3404.4</v>
      </c>
      <c r="N79" s="94">
        <v>243.6</v>
      </c>
      <c r="O79" s="94">
        <v>233.3</v>
      </c>
      <c r="P79" s="94">
        <v>254.2</v>
      </c>
      <c r="Q79" s="94">
        <v>1038.7</v>
      </c>
      <c r="R79" s="94">
        <v>977.6</v>
      </c>
      <c r="S79" s="94">
        <v>1059.0999999999999</v>
      </c>
      <c r="T79" s="94">
        <v>1823.4</v>
      </c>
      <c r="U79" s="94">
        <v>1676.2</v>
      </c>
      <c r="V79" s="94">
        <v>1851.4</v>
      </c>
      <c r="W79" s="94">
        <v>3984.7</v>
      </c>
      <c r="X79" s="94">
        <v>3551.5</v>
      </c>
      <c r="Y79" s="93">
        <v>3920.8</v>
      </c>
      <c r="Z79" s="94">
        <v>220.9</v>
      </c>
      <c r="AA79" s="94">
        <v>211.9</v>
      </c>
      <c r="AB79" s="94">
        <v>233.1</v>
      </c>
      <c r="AC79" s="94">
        <v>849.5</v>
      </c>
      <c r="AD79" s="94">
        <v>795</v>
      </c>
      <c r="AE79" s="94">
        <v>877</v>
      </c>
      <c r="AF79" s="94">
        <v>1469.6</v>
      </c>
      <c r="AG79" s="94">
        <v>1367.3</v>
      </c>
      <c r="AH79" s="94">
        <v>1515.1</v>
      </c>
      <c r="AI79" s="94">
        <v>3169.3</v>
      </c>
      <c r="AJ79" s="94">
        <v>2877.1</v>
      </c>
      <c r="AK79" s="93">
        <v>3155.6</v>
      </c>
    </row>
    <row r="80" spans="1:38">
      <c r="A80" s="85">
        <v>43965</v>
      </c>
      <c r="B80" s="94">
        <v>234.3</v>
      </c>
      <c r="C80" s="94">
        <v>225</v>
      </c>
      <c r="D80" s="94">
        <v>245.9</v>
      </c>
      <c r="E80" s="94">
        <v>938.6</v>
      </c>
      <c r="F80" s="94">
        <v>882.4</v>
      </c>
      <c r="G80" s="94">
        <v>964.3</v>
      </c>
      <c r="H80" s="94">
        <v>1621.3</v>
      </c>
      <c r="I80" s="94">
        <v>1504.7</v>
      </c>
      <c r="J80" s="94">
        <v>1663.3</v>
      </c>
      <c r="K80" s="94">
        <v>3464.1</v>
      </c>
      <c r="L80" s="94">
        <v>3135.3</v>
      </c>
      <c r="M80" s="93">
        <v>3445</v>
      </c>
      <c r="N80" s="94">
        <v>246.8</v>
      </c>
      <c r="O80" s="94">
        <v>236.6</v>
      </c>
      <c r="P80" s="94">
        <v>257.39999999999998</v>
      </c>
      <c r="Q80" s="94">
        <v>1051.5999999999999</v>
      </c>
      <c r="R80" s="94">
        <v>990.7</v>
      </c>
      <c r="S80" s="94">
        <v>1073.0999999999999</v>
      </c>
      <c r="T80" s="94">
        <v>1842.9</v>
      </c>
      <c r="U80" s="94">
        <v>1698.4</v>
      </c>
      <c r="V80" s="94">
        <v>1875</v>
      </c>
      <c r="W80" s="94">
        <v>4025.5</v>
      </c>
      <c r="X80" s="94">
        <v>3600.4</v>
      </c>
      <c r="Y80" s="93">
        <v>3969.4</v>
      </c>
      <c r="Z80" s="94">
        <v>223</v>
      </c>
      <c r="AA80" s="94">
        <v>214.6</v>
      </c>
      <c r="AB80" s="94">
        <v>235.6</v>
      </c>
      <c r="AC80" s="94">
        <v>857.7</v>
      </c>
      <c r="AD80" s="94">
        <v>804.7</v>
      </c>
      <c r="AE80" s="94">
        <v>886.2</v>
      </c>
      <c r="AF80" s="94">
        <v>1484.3</v>
      </c>
      <c r="AG80" s="94">
        <v>1384.7</v>
      </c>
      <c r="AH80" s="94">
        <v>1531.8</v>
      </c>
      <c r="AI80" s="94">
        <v>3198.1</v>
      </c>
      <c r="AJ80" s="94">
        <v>2913.8</v>
      </c>
      <c r="AK80" s="93">
        <v>3192.4</v>
      </c>
    </row>
    <row r="81" spans="1:37">
      <c r="A81" s="85">
        <v>43966</v>
      </c>
      <c r="B81" s="94">
        <v>237</v>
      </c>
      <c r="C81" s="94">
        <v>228.1</v>
      </c>
      <c r="D81" s="94">
        <v>248.6</v>
      </c>
      <c r="E81" s="94">
        <v>949.5</v>
      </c>
      <c r="F81" s="94">
        <v>894.9</v>
      </c>
      <c r="G81" s="94">
        <v>974.8</v>
      </c>
      <c r="H81" s="94">
        <v>1639.9</v>
      </c>
      <c r="I81" s="94">
        <v>1525.3</v>
      </c>
      <c r="J81" s="94">
        <v>1681.8</v>
      </c>
      <c r="K81" s="94">
        <v>3501.1</v>
      </c>
      <c r="L81" s="94">
        <v>3176.9</v>
      </c>
      <c r="M81" s="93">
        <v>3482.5</v>
      </c>
      <c r="N81" s="94">
        <v>249.8</v>
      </c>
      <c r="O81" s="94">
        <v>239.8</v>
      </c>
      <c r="P81" s="94">
        <v>260.10000000000002</v>
      </c>
      <c r="Q81" s="94">
        <v>1064.5999999999999</v>
      </c>
      <c r="R81" s="94">
        <v>1004.2</v>
      </c>
      <c r="S81" s="94">
        <v>1084.2</v>
      </c>
      <c r="T81" s="94">
        <v>1866.6</v>
      </c>
      <c r="U81" s="94">
        <v>1720.7</v>
      </c>
      <c r="V81" s="94">
        <v>1894.7</v>
      </c>
      <c r="W81" s="94">
        <v>4070.4</v>
      </c>
      <c r="X81" s="94">
        <v>3643.4</v>
      </c>
      <c r="Y81" s="93">
        <v>4011.3</v>
      </c>
      <c r="Z81" s="94">
        <v>225.5</v>
      </c>
      <c r="AA81" s="94">
        <v>217.7</v>
      </c>
      <c r="AB81" s="94">
        <v>238.3</v>
      </c>
      <c r="AC81" s="94">
        <v>867</v>
      </c>
      <c r="AD81" s="94">
        <v>816.6</v>
      </c>
      <c r="AE81" s="94">
        <v>896.3</v>
      </c>
      <c r="AF81" s="94">
        <v>1499.8</v>
      </c>
      <c r="AG81" s="94">
        <v>1404.2</v>
      </c>
      <c r="AH81" s="94">
        <v>1549.5</v>
      </c>
      <c r="AI81" s="94">
        <v>3231.3</v>
      </c>
      <c r="AJ81" s="94">
        <v>2954.7</v>
      </c>
      <c r="AK81" s="93">
        <v>3227.7</v>
      </c>
    </row>
    <row r="82" spans="1:37">
      <c r="A82" s="85">
        <v>43967</v>
      </c>
      <c r="B82" s="94">
        <v>240</v>
      </c>
      <c r="C82" s="94">
        <v>230.9</v>
      </c>
      <c r="D82" s="94">
        <v>251.5</v>
      </c>
      <c r="E82" s="94">
        <v>960.8</v>
      </c>
      <c r="F82" s="94">
        <v>905.8</v>
      </c>
      <c r="G82" s="94">
        <v>986.2</v>
      </c>
      <c r="H82" s="94">
        <v>1659.2</v>
      </c>
      <c r="I82" s="94">
        <v>1544.6</v>
      </c>
      <c r="J82" s="94">
        <v>1700.9</v>
      </c>
      <c r="K82" s="94">
        <v>3539.7</v>
      </c>
      <c r="L82" s="94">
        <v>3218.1</v>
      </c>
      <c r="M82" s="93">
        <v>3522.8</v>
      </c>
      <c r="N82" s="94">
        <v>253.1</v>
      </c>
      <c r="O82" s="94">
        <v>242.8</v>
      </c>
      <c r="P82" s="94">
        <v>263.10000000000002</v>
      </c>
      <c r="Q82" s="94">
        <v>1077.7</v>
      </c>
      <c r="R82" s="94">
        <v>1017.1</v>
      </c>
      <c r="S82" s="94">
        <v>1096.2</v>
      </c>
      <c r="T82" s="94">
        <v>1887.6</v>
      </c>
      <c r="U82" s="94">
        <v>1744.5</v>
      </c>
      <c r="V82" s="94">
        <v>1914.1</v>
      </c>
      <c r="W82" s="94">
        <v>4112.2</v>
      </c>
      <c r="X82" s="94">
        <v>3693.3</v>
      </c>
      <c r="Y82" s="93">
        <v>4046.6</v>
      </c>
      <c r="Z82" s="94">
        <v>228.3</v>
      </c>
      <c r="AA82" s="94">
        <v>220.3</v>
      </c>
      <c r="AB82" s="94">
        <v>241.2</v>
      </c>
      <c r="AC82" s="94">
        <v>877.1</v>
      </c>
      <c r="AD82" s="94">
        <v>826.1</v>
      </c>
      <c r="AE82" s="94">
        <v>907.1</v>
      </c>
      <c r="AF82" s="94">
        <v>1518.1</v>
      </c>
      <c r="AG82" s="94">
        <v>1420.7</v>
      </c>
      <c r="AH82" s="94">
        <v>1568.6</v>
      </c>
      <c r="AI82" s="94">
        <v>3268.4</v>
      </c>
      <c r="AJ82" s="94">
        <v>2991.8</v>
      </c>
      <c r="AK82" s="93">
        <v>3270.5</v>
      </c>
    </row>
    <row r="83" spans="1:37">
      <c r="A83" s="85">
        <v>43968</v>
      </c>
      <c r="B83" s="94">
        <v>242.9</v>
      </c>
      <c r="C83" s="94">
        <v>233.2</v>
      </c>
      <c r="D83" s="94">
        <v>254.5</v>
      </c>
      <c r="E83" s="94">
        <v>971.7</v>
      </c>
      <c r="F83" s="94">
        <v>914.8</v>
      </c>
      <c r="G83" s="94">
        <v>997.9</v>
      </c>
      <c r="H83" s="94">
        <v>1677.2</v>
      </c>
      <c r="I83" s="94">
        <v>1561.1</v>
      </c>
      <c r="J83" s="94">
        <v>1721.2</v>
      </c>
      <c r="K83" s="94">
        <v>3576.7</v>
      </c>
      <c r="L83" s="94">
        <v>3254.9</v>
      </c>
      <c r="M83" s="93">
        <v>3561.9</v>
      </c>
      <c r="N83" s="94">
        <v>256</v>
      </c>
      <c r="O83" s="94">
        <v>245.1</v>
      </c>
      <c r="P83" s="94">
        <v>266.2</v>
      </c>
      <c r="Q83" s="94">
        <v>1089</v>
      </c>
      <c r="R83" s="94">
        <v>1025.5999999999999</v>
      </c>
      <c r="S83" s="94">
        <v>1108.9000000000001</v>
      </c>
      <c r="T83" s="94">
        <v>1905.2</v>
      </c>
      <c r="U83" s="94">
        <v>1759.9</v>
      </c>
      <c r="V83" s="94">
        <v>1935.3</v>
      </c>
      <c r="W83" s="94">
        <v>4148.8</v>
      </c>
      <c r="X83" s="94">
        <v>3730.3</v>
      </c>
      <c r="Y83" s="93">
        <v>4085.7</v>
      </c>
      <c r="Z83" s="94">
        <v>231.1</v>
      </c>
      <c r="AA83" s="94">
        <v>222.6</v>
      </c>
      <c r="AB83" s="94">
        <v>244</v>
      </c>
      <c r="AC83" s="94">
        <v>887.7</v>
      </c>
      <c r="AD83" s="94">
        <v>835.3</v>
      </c>
      <c r="AE83" s="94">
        <v>918.1</v>
      </c>
      <c r="AF83" s="94">
        <v>1536.3</v>
      </c>
      <c r="AG83" s="94">
        <v>1438</v>
      </c>
      <c r="AH83" s="94">
        <v>1588.3</v>
      </c>
      <c r="AI83" s="94">
        <v>3305.6</v>
      </c>
      <c r="AJ83" s="94">
        <v>3028.4</v>
      </c>
      <c r="AK83" s="93">
        <v>3309.5</v>
      </c>
    </row>
    <row r="84" spans="1:37">
      <c r="A84" s="85">
        <v>43969</v>
      </c>
      <c r="B84" s="94">
        <v>246</v>
      </c>
      <c r="C84" s="94">
        <v>235.7</v>
      </c>
      <c r="D84" s="94">
        <v>257.3</v>
      </c>
      <c r="E84" s="94">
        <v>983.9</v>
      </c>
      <c r="F84" s="94">
        <v>924.6</v>
      </c>
      <c r="G84" s="94">
        <v>1008.2</v>
      </c>
      <c r="H84" s="94">
        <v>1697.9</v>
      </c>
      <c r="I84" s="94">
        <v>1578.2</v>
      </c>
      <c r="J84" s="94">
        <v>1738.5</v>
      </c>
      <c r="K84" s="94">
        <v>3615.7</v>
      </c>
      <c r="L84" s="94">
        <v>3292.3</v>
      </c>
      <c r="M84" s="93">
        <v>3595.1</v>
      </c>
      <c r="N84" s="94">
        <v>259.3</v>
      </c>
      <c r="O84" s="94">
        <v>247.6</v>
      </c>
      <c r="P84" s="94">
        <v>269.2</v>
      </c>
      <c r="Q84" s="94">
        <v>1102.2</v>
      </c>
      <c r="R84" s="94">
        <v>1035.9000000000001</v>
      </c>
      <c r="S84" s="94">
        <v>1120.8</v>
      </c>
      <c r="T84" s="94">
        <v>1927.4</v>
      </c>
      <c r="U84" s="94">
        <v>1777.9</v>
      </c>
      <c r="V84" s="94">
        <v>1956.2</v>
      </c>
      <c r="W84" s="94">
        <v>4193.8</v>
      </c>
      <c r="X84" s="94">
        <v>3773.3</v>
      </c>
      <c r="Y84" s="93">
        <v>4126.7</v>
      </c>
      <c r="Z84" s="94">
        <v>234.1</v>
      </c>
      <c r="AA84" s="94">
        <v>225.1</v>
      </c>
      <c r="AB84" s="94">
        <v>246.6</v>
      </c>
      <c r="AC84" s="94">
        <v>899.1</v>
      </c>
      <c r="AD84" s="94">
        <v>844.9</v>
      </c>
      <c r="AE84" s="94">
        <v>927.3</v>
      </c>
      <c r="AF84" s="94">
        <v>1556</v>
      </c>
      <c r="AG84" s="94">
        <v>1454.5</v>
      </c>
      <c r="AH84" s="94">
        <v>1603.2</v>
      </c>
      <c r="AI84" s="94">
        <v>3341.7</v>
      </c>
      <c r="AJ84" s="94">
        <v>3063.2</v>
      </c>
      <c r="AK84" s="93">
        <v>3338.9</v>
      </c>
    </row>
    <row r="85" spans="1:37">
      <c r="A85" s="85">
        <v>43970</v>
      </c>
      <c r="B85" s="94">
        <v>248.9</v>
      </c>
      <c r="C85" s="94">
        <v>238.3</v>
      </c>
      <c r="D85" s="94">
        <v>260.10000000000002</v>
      </c>
      <c r="E85" s="94">
        <v>995.1</v>
      </c>
      <c r="F85" s="94">
        <v>934.4</v>
      </c>
      <c r="G85" s="94">
        <v>1019.1</v>
      </c>
      <c r="H85" s="94">
        <v>1717</v>
      </c>
      <c r="I85" s="94">
        <v>1595.1</v>
      </c>
      <c r="J85" s="94">
        <v>1757</v>
      </c>
      <c r="K85" s="94">
        <v>3658</v>
      </c>
      <c r="L85" s="94">
        <v>3332.5</v>
      </c>
      <c r="M85" s="93">
        <v>3634.7</v>
      </c>
      <c r="N85" s="94">
        <v>262.5</v>
      </c>
      <c r="O85" s="94">
        <v>250.2</v>
      </c>
      <c r="P85" s="94">
        <v>272.5</v>
      </c>
      <c r="Q85" s="94">
        <v>1114.9000000000001</v>
      </c>
      <c r="R85" s="94">
        <v>1045.9000000000001</v>
      </c>
      <c r="S85" s="94">
        <v>1134.3</v>
      </c>
      <c r="T85" s="94">
        <v>1948</v>
      </c>
      <c r="U85" s="94">
        <v>1793.8</v>
      </c>
      <c r="V85" s="94">
        <v>1979.3</v>
      </c>
      <c r="W85" s="94">
        <v>4246</v>
      </c>
      <c r="X85" s="94">
        <v>3807.2</v>
      </c>
      <c r="Y85" s="93">
        <v>4179.1000000000004</v>
      </c>
      <c r="Z85" s="94">
        <v>236.7</v>
      </c>
      <c r="AA85" s="94">
        <v>227.6</v>
      </c>
      <c r="AB85" s="94">
        <v>249</v>
      </c>
      <c r="AC85" s="94">
        <v>909.4</v>
      </c>
      <c r="AD85" s="94">
        <v>854.4</v>
      </c>
      <c r="AE85" s="94">
        <v>936.3</v>
      </c>
      <c r="AF85" s="94">
        <v>1574.2</v>
      </c>
      <c r="AG85" s="94">
        <v>1472.1</v>
      </c>
      <c r="AH85" s="94">
        <v>1618.9</v>
      </c>
      <c r="AI85" s="94">
        <v>3379.4</v>
      </c>
      <c r="AJ85" s="94">
        <v>3106.5</v>
      </c>
      <c r="AK85" s="93">
        <v>3372.4</v>
      </c>
    </row>
    <row r="86" spans="1:37">
      <c r="A86" s="85">
        <v>43971</v>
      </c>
      <c r="B86" s="94">
        <v>251.8</v>
      </c>
      <c r="C86" s="94">
        <v>240.9</v>
      </c>
      <c r="D86" s="94">
        <v>263</v>
      </c>
      <c r="E86" s="94">
        <v>1006.6</v>
      </c>
      <c r="F86" s="94">
        <v>944.6</v>
      </c>
      <c r="G86" s="94">
        <v>1030.0999999999999</v>
      </c>
      <c r="H86" s="94">
        <v>1736.8</v>
      </c>
      <c r="I86" s="94">
        <v>1612.2</v>
      </c>
      <c r="J86" s="94">
        <v>1776.4</v>
      </c>
      <c r="K86" s="94">
        <v>3701.7</v>
      </c>
      <c r="L86" s="94">
        <v>3368.6</v>
      </c>
      <c r="M86" s="93">
        <v>3673.8</v>
      </c>
      <c r="N86" s="94">
        <v>265.8</v>
      </c>
      <c r="O86" s="94">
        <v>252.6</v>
      </c>
      <c r="P86" s="94">
        <v>275.7</v>
      </c>
      <c r="Q86" s="94">
        <v>1128.8</v>
      </c>
      <c r="R86" s="94">
        <v>1055.8</v>
      </c>
      <c r="S86" s="94">
        <v>1147.5999999999999</v>
      </c>
      <c r="T86" s="94">
        <v>1972.1</v>
      </c>
      <c r="U86" s="94">
        <v>1810.8</v>
      </c>
      <c r="V86" s="94">
        <v>2004.1</v>
      </c>
      <c r="W86" s="94">
        <v>4295.2</v>
      </c>
      <c r="X86" s="94">
        <v>3848.2</v>
      </c>
      <c r="Y86" s="93">
        <v>4225.8</v>
      </c>
      <c r="Z86" s="94">
        <v>239.3</v>
      </c>
      <c r="AA86" s="94">
        <v>230.4</v>
      </c>
      <c r="AB86" s="94">
        <v>251.7</v>
      </c>
      <c r="AC86" s="94">
        <v>919</v>
      </c>
      <c r="AD86" s="94">
        <v>864.9</v>
      </c>
      <c r="AE86" s="94">
        <v>945.7</v>
      </c>
      <c r="AF86" s="94">
        <v>1591.3</v>
      </c>
      <c r="AG86" s="94">
        <v>1489.2</v>
      </c>
      <c r="AH86" s="94">
        <v>1635</v>
      </c>
      <c r="AI86" s="94">
        <v>3420.5</v>
      </c>
      <c r="AJ86" s="94">
        <v>3140.2</v>
      </c>
      <c r="AK86" s="93">
        <v>3407.8</v>
      </c>
    </row>
    <row r="87" spans="1:37">
      <c r="A87" s="85">
        <v>43972</v>
      </c>
      <c r="B87" s="94">
        <v>254.7</v>
      </c>
      <c r="C87" s="94">
        <v>243.5</v>
      </c>
      <c r="D87" s="94">
        <v>265.8</v>
      </c>
      <c r="E87" s="94">
        <v>1018.1</v>
      </c>
      <c r="F87" s="94">
        <v>954.5</v>
      </c>
      <c r="G87" s="94">
        <v>1040.9000000000001</v>
      </c>
      <c r="H87" s="94">
        <v>1755.6</v>
      </c>
      <c r="I87" s="94">
        <v>1629</v>
      </c>
      <c r="J87" s="94">
        <v>1795.9</v>
      </c>
      <c r="K87" s="94">
        <v>3742.4</v>
      </c>
      <c r="L87" s="94">
        <v>3403.8</v>
      </c>
      <c r="M87" s="93">
        <v>3716.3</v>
      </c>
      <c r="N87" s="94">
        <v>268.7</v>
      </c>
      <c r="O87" s="94">
        <v>255.3</v>
      </c>
      <c r="P87" s="94">
        <v>278.60000000000002</v>
      </c>
      <c r="Q87" s="94">
        <v>1141.5</v>
      </c>
      <c r="R87" s="94">
        <v>1066.5</v>
      </c>
      <c r="S87" s="94">
        <v>1160.2</v>
      </c>
      <c r="T87" s="94">
        <v>1992.4</v>
      </c>
      <c r="U87" s="94">
        <v>1827.9</v>
      </c>
      <c r="V87" s="94">
        <v>2028.1</v>
      </c>
      <c r="W87" s="94">
        <v>4345.3</v>
      </c>
      <c r="X87" s="94">
        <v>3883.2</v>
      </c>
      <c r="Y87" s="93">
        <v>4285.8999999999996</v>
      </c>
      <c r="Z87" s="94">
        <v>242.1</v>
      </c>
      <c r="AA87" s="94">
        <v>233</v>
      </c>
      <c r="AB87" s="94">
        <v>254.3</v>
      </c>
      <c r="AC87" s="94">
        <v>929.7</v>
      </c>
      <c r="AD87" s="94">
        <v>874.3</v>
      </c>
      <c r="AE87" s="94">
        <v>955.1</v>
      </c>
      <c r="AF87" s="94">
        <v>1609.2</v>
      </c>
      <c r="AG87" s="94">
        <v>1505.7</v>
      </c>
      <c r="AH87" s="94">
        <v>1651.7</v>
      </c>
      <c r="AI87" s="94">
        <v>3456.6</v>
      </c>
      <c r="AJ87" s="94">
        <v>3175.4</v>
      </c>
      <c r="AK87" s="93">
        <v>3441.8</v>
      </c>
    </row>
    <row r="88" spans="1:37">
      <c r="A88" s="85">
        <v>43973</v>
      </c>
      <c r="B88" s="94">
        <v>257.2</v>
      </c>
      <c r="C88" s="94">
        <v>246.2</v>
      </c>
      <c r="D88" s="94">
        <v>268.5</v>
      </c>
      <c r="E88" s="94">
        <v>1028</v>
      </c>
      <c r="F88" s="94">
        <v>964.8</v>
      </c>
      <c r="G88" s="94">
        <v>1051.2</v>
      </c>
      <c r="H88" s="94">
        <v>1772.6</v>
      </c>
      <c r="I88" s="94">
        <v>1646.1</v>
      </c>
      <c r="J88" s="94">
        <v>1813.1</v>
      </c>
      <c r="K88" s="94">
        <v>3777</v>
      </c>
      <c r="L88" s="94">
        <v>3438.3</v>
      </c>
      <c r="M88" s="93">
        <v>3751.9</v>
      </c>
      <c r="N88" s="94">
        <v>271.39999999999998</v>
      </c>
      <c r="O88" s="94">
        <v>257.8</v>
      </c>
      <c r="P88" s="94">
        <v>281.89999999999998</v>
      </c>
      <c r="Q88" s="94">
        <v>1153.3</v>
      </c>
      <c r="R88" s="94">
        <v>1076.2</v>
      </c>
      <c r="S88" s="94">
        <v>1172.5999999999999</v>
      </c>
      <c r="T88" s="94">
        <v>2013.7</v>
      </c>
      <c r="U88" s="94">
        <v>1843.5</v>
      </c>
      <c r="V88" s="94">
        <v>2049.3000000000002</v>
      </c>
      <c r="W88" s="94">
        <v>4384</v>
      </c>
      <c r="X88" s="94">
        <v>3915.1</v>
      </c>
      <c r="Y88" s="93">
        <v>4327.8</v>
      </c>
      <c r="Z88" s="94">
        <v>244.4</v>
      </c>
      <c r="AA88" s="94">
        <v>235.8</v>
      </c>
      <c r="AB88" s="94">
        <v>256.60000000000002</v>
      </c>
      <c r="AC88" s="94">
        <v>938.2</v>
      </c>
      <c r="AD88" s="94">
        <v>884.9</v>
      </c>
      <c r="AE88" s="94">
        <v>963.9</v>
      </c>
      <c r="AF88" s="94">
        <v>1623.6</v>
      </c>
      <c r="AG88" s="94">
        <v>1523.8</v>
      </c>
      <c r="AH88" s="94">
        <v>1666.4</v>
      </c>
      <c r="AI88" s="94">
        <v>3489.3</v>
      </c>
      <c r="AJ88" s="94">
        <v>3211.1</v>
      </c>
      <c r="AK88" s="93">
        <v>3474.4</v>
      </c>
    </row>
    <row r="89" spans="1:37">
      <c r="A89" s="85">
        <v>43974</v>
      </c>
      <c r="B89" s="94">
        <v>260.39999999999998</v>
      </c>
      <c r="C89" s="94">
        <v>248.6</v>
      </c>
      <c r="D89" s="94">
        <v>271.39999999999998</v>
      </c>
      <c r="E89" s="94">
        <v>1040.8</v>
      </c>
      <c r="F89" s="94">
        <v>973.9</v>
      </c>
      <c r="G89" s="94">
        <v>1062.4000000000001</v>
      </c>
      <c r="H89" s="94">
        <v>1794.2</v>
      </c>
      <c r="I89" s="94">
        <v>1660.3</v>
      </c>
      <c r="J89" s="94">
        <v>1832.4</v>
      </c>
      <c r="K89" s="94">
        <v>3822.7</v>
      </c>
      <c r="L89" s="94">
        <v>3467.3</v>
      </c>
      <c r="M89" s="93">
        <v>3792.5</v>
      </c>
      <c r="N89" s="94">
        <v>274.8</v>
      </c>
      <c r="O89" s="94">
        <v>260.8</v>
      </c>
      <c r="P89" s="94">
        <v>285.10000000000002</v>
      </c>
      <c r="Q89" s="94">
        <v>1168.0999999999999</v>
      </c>
      <c r="R89" s="94">
        <v>1088.3</v>
      </c>
      <c r="S89" s="94">
        <v>1185.0999999999999</v>
      </c>
      <c r="T89" s="94">
        <v>2038.1</v>
      </c>
      <c r="U89" s="94">
        <v>1862.3</v>
      </c>
      <c r="V89" s="94">
        <v>2070.5</v>
      </c>
      <c r="W89" s="94">
        <v>4431</v>
      </c>
      <c r="X89" s="94">
        <v>3952.1</v>
      </c>
      <c r="Y89" s="93">
        <v>4371.7</v>
      </c>
      <c r="Z89" s="94">
        <v>247.5</v>
      </c>
      <c r="AA89" s="94">
        <v>237.8</v>
      </c>
      <c r="AB89" s="94">
        <v>259.2</v>
      </c>
      <c r="AC89" s="94">
        <v>949.6</v>
      </c>
      <c r="AD89" s="94">
        <v>891.9</v>
      </c>
      <c r="AE89" s="94">
        <v>974.2</v>
      </c>
      <c r="AF89" s="94">
        <v>1643.5</v>
      </c>
      <c r="AG89" s="94">
        <v>1535.2</v>
      </c>
      <c r="AH89" s="94">
        <v>1684.4</v>
      </c>
      <c r="AI89" s="94">
        <v>3534.4</v>
      </c>
      <c r="AJ89" s="94">
        <v>3236.4</v>
      </c>
      <c r="AK89" s="93">
        <v>3513.5</v>
      </c>
    </row>
    <row r="90" spans="1:37">
      <c r="A90" s="85">
        <v>43975</v>
      </c>
      <c r="B90" s="94">
        <v>263</v>
      </c>
      <c r="C90" s="94">
        <v>251.3</v>
      </c>
      <c r="D90" s="94">
        <v>274.39999999999998</v>
      </c>
      <c r="E90" s="94">
        <v>1050.8</v>
      </c>
      <c r="F90" s="94">
        <v>983.7</v>
      </c>
      <c r="G90" s="94">
        <v>1074</v>
      </c>
      <c r="H90" s="94">
        <v>1811.5</v>
      </c>
      <c r="I90" s="94">
        <v>1676.9</v>
      </c>
      <c r="J90" s="94">
        <v>1853.4</v>
      </c>
      <c r="K90" s="94">
        <v>3858</v>
      </c>
      <c r="L90" s="94">
        <v>3504</v>
      </c>
      <c r="M90" s="93">
        <v>3836.8</v>
      </c>
      <c r="N90" s="94">
        <v>277.7</v>
      </c>
      <c r="O90" s="94">
        <v>263.39999999999998</v>
      </c>
      <c r="P90" s="94">
        <v>288.2</v>
      </c>
      <c r="Q90" s="94">
        <v>1180.3</v>
      </c>
      <c r="R90" s="94">
        <v>1098</v>
      </c>
      <c r="S90" s="94">
        <v>1197.5</v>
      </c>
      <c r="T90" s="94">
        <v>2058.9</v>
      </c>
      <c r="U90" s="94">
        <v>1878.4</v>
      </c>
      <c r="V90" s="94">
        <v>2093.6</v>
      </c>
      <c r="W90" s="94">
        <v>4473.8999999999996</v>
      </c>
      <c r="X90" s="94">
        <v>3994</v>
      </c>
      <c r="Y90" s="93">
        <v>4419.3</v>
      </c>
      <c r="Z90" s="94">
        <v>249.7</v>
      </c>
      <c r="AA90" s="94">
        <v>240.5</v>
      </c>
      <c r="AB90" s="94">
        <v>262.10000000000002</v>
      </c>
      <c r="AC90" s="94">
        <v>958.1</v>
      </c>
      <c r="AD90" s="94">
        <v>901.7</v>
      </c>
      <c r="AE90" s="94">
        <v>985.2</v>
      </c>
      <c r="AF90" s="94">
        <v>1658.6</v>
      </c>
      <c r="AG90" s="94">
        <v>1552</v>
      </c>
      <c r="AH90" s="94">
        <v>1704.2</v>
      </c>
      <c r="AI90" s="94">
        <v>3566.1</v>
      </c>
      <c r="AJ90" s="94">
        <v>3270.6</v>
      </c>
      <c r="AK90" s="93">
        <v>3556.2</v>
      </c>
    </row>
    <row r="91" spans="1:37">
      <c r="A91" s="85">
        <v>43976</v>
      </c>
      <c r="B91" s="94">
        <v>265.39999999999998</v>
      </c>
      <c r="C91" s="94">
        <v>254.2</v>
      </c>
      <c r="D91" s="94">
        <v>277.8</v>
      </c>
      <c r="E91" s="94">
        <v>1060.5999999999999</v>
      </c>
      <c r="F91" s="94">
        <v>995</v>
      </c>
      <c r="G91" s="94">
        <v>1086.7</v>
      </c>
      <c r="H91" s="94">
        <v>1827.6</v>
      </c>
      <c r="I91" s="94">
        <v>1696.7</v>
      </c>
      <c r="J91" s="94">
        <v>1874</v>
      </c>
      <c r="K91" s="94">
        <v>3887.9</v>
      </c>
      <c r="L91" s="94">
        <v>3546.2</v>
      </c>
      <c r="M91" s="93">
        <v>3879.6</v>
      </c>
      <c r="N91" s="94">
        <v>280.60000000000002</v>
      </c>
      <c r="O91" s="94">
        <v>266.5</v>
      </c>
      <c r="P91" s="94">
        <v>291.8</v>
      </c>
      <c r="Q91" s="94">
        <v>1193.2</v>
      </c>
      <c r="R91" s="94">
        <v>1110.2</v>
      </c>
      <c r="S91" s="94">
        <v>1212.5</v>
      </c>
      <c r="T91" s="94">
        <v>2080.1</v>
      </c>
      <c r="U91" s="94">
        <v>1900.7</v>
      </c>
      <c r="V91" s="94">
        <v>2118.3000000000002</v>
      </c>
      <c r="W91" s="94">
        <v>4507.3</v>
      </c>
      <c r="X91" s="94">
        <v>4046</v>
      </c>
      <c r="Y91" s="93">
        <v>4470.8</v>
      </c>
      <c r="Z91" s="94">
        <v>251.8</v>
      </c>
      <c r="AA91" s="94">
        <v>243.2</v>
      </c>
      <c r="AB91" s="94">
        <v>265.3</v>
      </c>
      <c r="AC91" s="94">
        <v>965.7</v>
      </c>
      <c r="AD91" s="94">
        <v>912.4</v>
      </c>
      <c r="AE91" s="94">
        <v>996.4</v>
      </c>
      <c r="AF91" s="94">
        <v>1671.6</v>
      </c>
      <c r="AG91" s="94">
        <v>1570.4</v>
      </c>
      <c r="AH91" s="94">
        <v>1722.2</v>
      </c>
      <c r="AI91" s="94">
        <v>3594.4</v>
      </c>
      <c r="AJ91" s="94">
        <v>3308.2</v>
      </c>
      <c r="AK91" s="93">
        <v>3594.8</v>
      </c>
    </row>
    <row r="92" spans="1:37">
      <c r="A92" s="85">
        <v>43977</v>
      </c>
      <c r="B92" s="94">
        <v>268.10000000000002</v>
      </c>
      <c r="C92" s="94">
        <v>257</v>
      </c>
      <c r="D92" s="94">
        <v>281</v>
      </c>
      <c r="E92" s="94">
        <v>1071.0999999999999</v>
      </c>
      <c r="F92" s="94">
        <v>1006.3</v>
      </c>
      <c r="G92" s="94">
        <v>1098.5</v>
      </c>
      <c r="H92" s="94">
        <v>1845.3</v>
      </c>
      <c r="I92" s="94">
        <v>1716.1</v>
      </c>
      <c r="J92" s="94">
        <v>1893.3</v>
      </c>
      <c r="K92" s="94">
        <v>3922.2</v>
      </c>
      <c r="L92" s="94">
        <v>3586.8</v>
      </c>
      <c r="M92" s="93">
        <v>3919.9</v>
      </c>
      <c r="N92" s="94">
        <v>283.60000000000002</v>
      </c>
      <c r="O92" s="94">
        <v>269.8</v>
      </c>
      <c r="P92" s="94">
        <v>295.39999999999998</v>
      </c>
      <c r="Q92" s="94">
        <v>1205.5</v>
      </c>
      <c r="R92" s="94">
        <v>1123.9000000000001</v>
      </c>
      <c r="S92" s="94">
        <v>1225.5</v>
      </c>
      <c r="T92" s="94">
        <v>2100.9</v>
      </c>
      <c r="U92" s="94">
        <v>1924.8</v>
      </c>
      <c r="V92" s="94">
        <v>2140</v>
      </c>
      <c r="W92" s="94">
        <v>4548.1000000000004</v>
      </c>
      <c r="X92" s="94">
        <v>4093.9</v>
      </c>
      <c r="Y92" s="93">
        <v>4516.6000000000004</v>
      </c>
      <c r="Z92" s="94">
        <v>254.2</v>
      </c>
      <c r="AA92" s="94">
        <v>245.7</v>
      </c>
      <c r="AB92" s="94">
        <v>268.2</v>
      </c>
      <c r="AC92" s="94">
        <v>974.9</v>
      </c>
      <c r="AD92" s="94">
        <v>921.9</v>
      </c>
      <c r="AE92" s="94">
        <v>1007.2</v>
      </c>
      <c r="AF92" s="94">
        <v>1687.3</v>
      </c>
      <c r="AG92" s="94">
        <v>1586.9</v>
      </c>
      <c r="AH92" s="94">
        <v>1740</v>
      </c>
      <c r="AI92" s="94">
        <v>3625.6</v>
      </c>
      <c r="AJ92" s="94">
        <v>3345.3</v>
      </c>
      <c r="AK92" s="93">
        <v>3632.4</v>
      </c>
    </row>
    <row r="93" spans="1:37">
      <c r="A93" s="85">
        <v>43978</v>
      </c>
      <c r="B93" s="94">
        <v>271.10000000000002</v>
      </c>
      <c r="C93" s="94">
        <v>259.60000000000002</v>
      </c>
      <c r="D93" s="94">
        <v>284.3</v>
      </c>
      <c r="E93" s="94">
        <v>1082.8</v>
      </c>
      <c r="F93" s="94">
        <v>1016.3</v>
      </c>
      <c r="G93" s="94">
        <v>1111.0999999999999</v>
      </c>
      <c r="H93" s="94">
        <v>1866.9</v>
      </c>
      <c r="I93" s="94">
        <v>1732.8</v>
      </c>
      <c r="J93" s="94">
        <v>1914.5</v>
      </c>
      <c r="K93" s="94">
        <v>3963.2</v>
      </c>
      <c r="L93" s="94">
        <v>3621.3</v>
      </c>
      <c r="M93" s="93">
        <v>3962.4</v>
      </c>
      <c r="N93" s="94">
        <v>286.89999999999998</v>
      </c>
      <c r="O93" s="94">
        <v>272.10000000000002</v>
      </c>
      <c r="P93" s="94">
        <v>299</v>
      </c>
      <c r="Q93" s="94">
        <v>1219.2</v>
      </c>
      <c r="R93" s="94">
        <v>1133.5999999999999</v>
      </c>
      <c r="S93" s="94">
        <v>1240.4000000000001</v>
      </c>
      <c r="T93" s="94">
        <v>2127.5</v>
      </c>
      <c r="U93" s="94">
        <v>1940.9</v>
      </c>
      <c r="V93" s="94">
        <v>2165.1999999999998</v>
      </c>
      <c r="W93" s="94">
        <v>4595.2</v>
      </c>
      <c r="X93" s="94">
        <v>4124.8999999999996</v>
      </c>
      <c r="Y93" s="93">
        <v>4566.1000000000004</v>
      </c>
      <c r="Z93" s="94">
        <v>257</v>
      </c>
      <c r="AA93" s="94">
        <v>248.4</v>
      </c>
      <c r="AB93" s="94">
        <v>271.10000000000002</v>
      </c>
      <c r="AC93" s="94">
        <v>985.1</v>
      </c>
      <c r="AD93" s="94">
        <v>932.3</v>
      </c>
      <c r="AE93" s="94">
        <v>1018.2</v>
      </c>
      <c r="AF93" s="94">
        <v>1705.9</v>
      </c>
      <c r="AG93" s="94">
        <v>1603.9</v>
      </c>
      <c r="AH93" s="94">
        <v>1758.8</v>
      </c>
      <c r="AI93" s="94">
        <v>3663.7</v>
      </c>
      <c r="AJ93" s="94">
        <v>3381.5</v>
      </c>
      <c r="AK93" s="93">
        <v>3671.5</v>
      </c>
    </row>
    <row r="94" spans="1:37">
      <c r="A94" s="85">
        <v>43979</v>
      </c>
      <c r="B94" s="94">
        <v>273.8</v>
      </c>
      <c r="C94" s="94">
        <v>262.2</v>
      </c>
      <c r="D94" s="94">
        <v>287.3</v>
      </c>
      <c r="E94" s="94">
        <v>1093.5</v>
      </c>
      <c r="F94" s="94">
        <v>1026.4000000000001</v>
      </c>
      <c r="G94" s="94">
        <v>1122.5999999999999</v>
      </c>
      <c r="H94" s="94">
        <v>1884.8</v>
      </c>
      <c r="I94" s="94">
        <v>1750.4</v>
      </c>
      <c r="J94" s="94">
        <v>1933.9</v>
      </c>
      <c r="K94" s="94">
        <v>4000.5</v>
      </c>
      <c r="L94" s="94">
        <v>3657.7</v>
      </c>
      <c r="M94" s="93">
        <v>4003</v>
      </c>
      <c r="N94" s="94">
        <v>289.5</v>
      </c>
      <c r="O94" s="94">
        <v>274.8</v>
      </c>
      <c r="P94" s="94">
        <v>302.2</v>
      </c>
      <c r="Q94" s="94">
        <v>1229.8</v>
      </c>
      <c r="R94" s="94">
        <v>1144.4000000000001</v>
      </c>
      <c r="S94" s="94">
        <v>1253</v>
      </c>
      <c r="T94" s="94">
        <v>2144.6</v>
      </c>
      <c r="U94" s="94">
        <v>1959.9</v>
      </c>
      <c r="V94" s="94">
        <v>2186.9</v>
      </c>
      <c r="W94" s="94">
        <v>4631.7</v>
      </c>
      <c r="X94" s="94">
        <v>4164.8999999999996</v>
      </c>
      <c r="Y94" s="93">
        <v>4614.7</v>
      </c>
      <c r="Z94" s="94">
        <v>259.8</v>
      </c>
      <c r="AA94" s="94">
        <v>250.9</v>
      </c>
      <c r="AB94" s="94">
        <v>274</v>
      </c>
      <c r="AC94" s="94">
        <v>995.9</v>
      </c>
      <c r="AD94" s="94">
        <v>941.8</v>
      </c>
      <c r="AE94" s="94">
        <v>1029</v>
      </c>
      <c r="AF94" s="94">
        <v>1724.3</v>
      </c>
      <c r="AG94" s="94">
        <v>1620.7</v>
      </c>
      <c r="AH94" s="94">
        <v>1776.8</v>
      </c>
      <c r="AI94" s="94">
        <v>3701.4</v>
      </c>
      <c r="AJ94" s="94">
        <v>3416.2</v>
      </c>
      <c r="AK94" s="93">
        <v>3708.2</v>
      </c>
    </row>
    <row r="95" spans="1:37">
      <c r="A95" s="85">
        <v>43980</v>
      </c>
      <c r="B95" s="94">
        <v>276.60000000000002</v>
      </c>
      <c r="C95" s="94">
        <v>264.60000000000002</v>
      </c>
      <c r="D95" s="94">
        <v>290.7</v>
      </c>
      <c r="E95" s="94">
        <v>1104.5999999999999</v>
      </c>
      <c r="F95" s="94">
        <v>1036.2</v>
      </c>
      <c r="G95" s="94">
        <v>1135.7</v>
      </c>
      <c r="H95" s="94">
        <v>1903.6</v>
      </c>
      <c r="I95" s="94">
        <v>1767.1</v>
      </c>
      <c r="J95" s="94">
        <v>1956.7</v>
      </c>
      <c r="K95" s="94">
        <v>4038.1</v>
      </c>
      <c r="L95" s="94">
        <v>3692.2</v>
      </c>
      <c r="M95" s="93">
        <v>4052.3</v>
      </c>
      <c r="N95" s="94">
        <v>292.3</v>
      </c>
      <c r="O95" s="94">
        <v>277.10000000000002</v>
      </c>
      <c r="P95" s="94">
        <v>305.3</v>
      </c>
      <c r="Q95" s="94">
        <v>1242.0999999999999</v>
      </c>
      <c r="R95" s="94">
        <v>1154.7</v>
      </c>
      <c r="S95" s="94">
        <v>1265.2</v>
      </c>
      <c r="T95" s="94">
        <v>2165.4</v>
      </c>
      <c r="U95" s="94">
        <v>1977.2</v>
      </c>
      <c r="V95" s="94">
        <v>2207.8000000000002</v>
      </c>
      <c r="W95" s="94">
        <v>4677.7</v>
      </c>
      <c r="X95" s="94">
        <v>4200.8</v>
      </c>
      <c r="Y95" s="93">
        <v>4663.3999999999996</v>
      </c>
      <c r="Z95" s="94">
        <v>262.60000000000002</v>
      </c>
      <c r="AA95" s="94">
        <v>253.5</v>
      </c>
      <c r="AB95" s="94">
        <v>277.60000000000002</v>
      </c>
      <c r="AC95" s="94">
        <v>1006.1</v>
      </c>
      <c r="AD95" s="94">
        <v>951.3</v>
      </c>
      <c r="AE95" s="94">
        <v>1042.7</v>
      </c>
      <c r="AF95" s="94">
        <v>1741.8</v>
      </c>
      <c r="AG95" s="94">
        <v>1636.9</v>
      </c>
      <c r="AH95" s="94">
        <v>1800.8</v>
      </c>
      <c r="AI95" s="94">
        <v>3735</v>
      </c>
      <c r="AJ95" s="94">
        <v>3450</v>
      </c>
      <c r="AK95" s="93">
        <v>3757.8</v>
      </c>
    </row>
    <row r="96" spans="1:37">
      <c r="A96" s="85">
        <v>43981</v>
      </c>
      <c r="B96" s="94">
        <v>279.3</v>
      </c>
      <c r="C96" s="94">
        <v>267.5</v>
      </c>
      <c r="D96" s="94">
        <v>293.7</v>
      </c>
      <c r="E96" s="94">
        <v>1114.8</v>
      </c>
      <c r="F96" s="94">
        <v>1047.5999999999999</v>
      </c>
      <c r="G96" s="94">
        <v>1147.5999999999999</v>
      </c>
      <c r="H96" s="94">
        <v>1920.4</v>
      </c>
      <c r="I96" s="94">
        <v>1786.3</v>
      </c>
      <c r="J96" s="94">
        <v>1978</v>
      </c>
      <c r="K96" s="94">
        <v>4069.1</v>
      </c>
      <c r="L96" s="94">
        <v>3731.5</v>
      </c>
      <c r="M96" s="93">
        <v>4099.1000000000004</v>
      </c>
      <c r="N96" s="94">
        <v>295.39999999999998</v>
      </c>
      <c r="O96" s="94">
        <v>280.3</v>
      </c>
      <c r="P96" s="94">
        <v>308.3</v>
      </c>
      <c r="Q96" s="94">
        <v>1255.2</v>
      </c>
      <c r="R96" s="94">
        <v>1168</v>
      </c>
      <c r="S96" s="94">
        <v>1278</v>
      </c>
      <c r="T96" s="94">
        <v>2187.3000000000002</v>
      </c>
      <c r="U96" s="94">
        <v>2000.7</v>
      </c>
      <c r="V96" s="94">
        <v>2232.1</v>
      </c>
      <c r="W96" s="94">
        <v>4713.3</v>
      </c>
      <c r="X96" s="94">
        <v>4251.8</v>
      </c>
      <c r="Y96" s="93">
        <v>4714.8</v>
      </c>
      <c r="Z96" s="94">
        <v>264.89999999999998</v>
      </c>
      <c r="AA96" s="94">
        <v>256.10000000000002</v>
      </c>
      <c r="AB96" s="94">
        <v>280.60000000000002</v>
      </c>
      <c r="AC96" s="94">
        <v>1014.3</v>
      </c>
      <c r="AD96" s="94">
        <v>961.2</v>
      </c>
      <c r="AE96" s="94">
        <v>1054</v>
      </c>
      <c r="AF96" s="94">
        <v>1755.5</v>
      </c>
      <c r="AG96" s="94">
        <v>1653.5</v>
      </c>
      <c r="AH96" s="94">
        <v>1820.2</v>
      </c>
      <c r="AI96" s="94">
        <v>3763.8</v>
      </c>
      <c r="AJ96" s="94">
        <v>3483.8</v>
      </c>
      <c r="AK96" s="93">
        <v>3802.4</v>
      </c>
    </row>
    <row r="97" spans="1:37">
      <c r="A97" s="85">
        <v>43982</v>
      </c>
      <c r="B97" s="94">
        <v>282.10000000000002</v>
      </c>
      <c r="C97" s="94">
        <v>270.3</v>
      </c>
      <c r="D97" s="94">
        <v>296.7</v>
      </c>
      <c r="E97" s="94">
        <v>1126</v>
      </c>
      <c r="F97" s="94">
        <v>1058.5</v>
      </c>
      <c r="G97" s="94">
        <v>1159.7</v>
      </c>
      <c r="H97" s="94">
        <v>1940.2</v>
      </c>
      <c r="I97" s="94">
        <v>1804.4</v>
      </c>
      <c r="J97" s="94">
        <v>1998.3</v>
      </c>
      <c r="K97" s="94">
        <v>4107</v>
      </c>
      <c r="L97" s="94">
        <v>3768.6</v>
      </c>
      <c r="M97" s="93">
        <v>4139.3999999999996</v>
      </c>
      <c r="N97" s="94">
        <v>298.10000000000002</v>
      </c>
      <c r="O97" s="94">
        <v>283.39999999999998</v>
      </c>
      <c r="P97" s="94">
        <v>311.2</v>
      </c>
      <c r="Q97" s="94">
        <v>1267.2</v>
      </c>
      <c r="R97" s="94">
        <v>1181</v>
      </c>
      <c r="S97" s="94">
        <v>1289.7</v>
      </c>
      <c r="T97" s="94">
        <v>2209.3000000000002</v>
      </c>
      <c r="U97" s="94">
        <v>2021.6</v>
      </c>
      <c r="V97" s="94">
        <v>2253.1</v>
      </c>
      <c r="W97" s="94">
        <v>4757.2</v>
      </c>
      <c r="X97" s="94">
        <v>4291.8</v>
      </c>
      <c r="Y97" s="93">
        <v>4763.3999999999996</v>
      </c>
      <c r="Z97" s="94">
        <v>267.7</v>
      </c>
      <c r="AA97" s="94">
        <v>258.60000000000002</v>
      </c>
      <c r="AB97" s="94">
        <v>283.89999999999998</v>
      </c>
      <c r="AC97" s="94">
        <v>1024.9000000000001</v>
      </c>
      <c r="AD97" s="94">
        <v>970.7</v>
      </c>
      <c r="AE97" s="94">
        <v>1066.2</v>
      </c>
      <c r="AF97" s="94">
        <v>1773.9</v>
      </c>
      <c r="AG97" s="94">
        <v>1669.8</v>
      </c>
      <c r="AH97" s="94">
        <v>1840.1</v>
      </c>
      <c r="AI97" s="94">
        <v>3798.9</v>
      </c>
      <c r="AJ97" s="94">
        <v>3519.4</v>
      </c>
      <c r="AK97" s="93">
        <v>3838.7</v>
      </c>
    </row>
    <row r="98" spans="1:37">
      <c r="A98" s="85">
        <v>43983</v>
      </c>
      <c r="B98" s="94">
        <v>284.60000000000002</v>
      </c>
      <c r="C98" s="94">
        <v>273.39999999999998</v>
      </c>
      <c r="D98" s="94">
        <v>299.60000000000002</v>
      </c>
      <c r="E98" s="94">
        <v>1135.5999999999999</v>
      </c>
      <c r="F98" s="94">
        <v>1070.3</v>
      </c>
      <c r="G98" s="94">
        <v>1170.5999999999999</v>
      </c>
      <c r="H98" s="94">
        <v>1955.8</v>
      </c>
      <c r="I98" s="94">
        <v>1825.2</v>
      </c>
      <c r="J98" s="94">
        <v>2016.4</v>
      </c>
      <c r="K98" s="94">
        <v>4138.6000000000004</v>
      </c>
      <c r="L98" s="94">
        <v>3814.7</v>
      </c>
      <c r="M98" s="93">
        <v>4176.3</v>
      </c>
      <c r="N98" s="94">
        <v>300.89999999999998</v>
      </c>
      <c r="O98" s="94">
        <v>286.89999999999998</v>
      </c>
      <c r="P98" s="94">
        <v>314.3</v>
      </c>
      <c r="Q98" s="94">
        <v>1279</v>
      </c>
      <c r="R98" s="94">
        <v>1195.3</v>
      </c>
      <c r="S98" s="94">
        <v>1302.7</v>
      </c>
      <c r="T98" s="94">
        <v>2227.9</v>
      </c>
      <c r="U98" s="94">
        <v>2047.1</v>
      </c>
      <c r="V98" s="94">
        <v>2274.3000000000002</v>
      </c>
      <c r="W98" s="94">
        <v>4795.8999999999996</v>
      </c>
      <c r="X98" s="94">
        <v>4352.7</v>
      </c>
      <c r="Y98" s="93">
        <v>4803.5</v>
      </c>
      <c r="Z98" s="94">
        <v>269.89999999999998</v>
      </c>
      <c r="AA98" s="94">
        <v>261.3</v>
      </c>
      <c r="AB98" s="94">
        <v>286.39999999999998</v>
      </c>
      <c r="AC98" s="94">
        <v>1033</v>
      </c>
      <c r="AD98" s="94">
        <v>980.6</v>
      </c>
      <c r="AE98" s="94">
        <v>1075.7</v>
      </c>
      <c r="AF98" s="94">
        <v>1787.7</v>
      </c>
      <c r="AG98" s="94">
        <v>1687.7</v>
      </c>
      <c r="AH98" s="94">
        <v>1856.2</v>
      </c>
      <c r="AI98" s="94">
        <v>3827.2</v>
      </c>
      <c r="AJ98" s="94">
        <v>3558.5</v>
      </c>
      <c r="AK98" s="93">
        <v>3874</v>
      </c>
    </row>
    <row r="99" spans="1:37">
      <c r="A99" s="85">
        <v>43984</v>
      </c>
      <c r="B99" s="94">
        <v>287.10000000000002</v>
      </c>
      <c r="C99" s="94">
        <v>276.10000000000002</v>
      </c>
      <c r="D99" s="94">
        <v>302.3</v>
      </c>
      <c r="E99" s="94">
        <v>1145.8</v>
      </c>
      <c r="F99" s="94">
        <v>1080.5999999999999</v>
      </c>
      <c r="G99" s="94">
        <v>1181.3</v>
      </c>
      <c r="H99" s="94">
        <v>1973.4</v>
      </c>
      <c r="I99" s="94">
        <v>1842.3</v>
      </c>
      <c r="J99" s="94">
        <v>2034.2</v>
      </c>
      <c r="K99" s="94">
        <v>4171.8999999999996</v>
      </c>
      <c r="L99" s="94">
        <v>3851.1</v>
      </c>
      <c r="M99" s="93">
        <v>4211.3</v>
      </c>
      <c r="N99" s="94">
        <v>303.7</v>
      </c>
      <c r="O99" s="94">
        <v>290</v>
      </c>
      <c r="P99" s="94">
        <v>317.10000000000002</v>
      </c>
      <c r="Q99" s="94">
        <v>1290.4000000000001</v>
      </c>
      <c r="R99" s="94">
        <v>1207.0999999999999</v>
      </c>
      <c r="S99" s="94">
        <v>1314.7</v>
      </c>
      <c r="T99" s="94">
        <v>2248.1999999999998</v>
      </c>
      <c r="U99" s="94">
        <v>2066.6</v>
      </c>
      <c r="V99" s="94">
        <v>2293.1</v>
      </c>
      <c r="W99" s="94">
        <v>4836.6000000000004</v>
      </c>
      <c r="X99" s="94">
        <v>4396.6000000000004</v>
      </c>
      <c r="Y99" s="93">
        <v>4840.7</v>
      </c>
      <c r="Z99" s="94">
        <v>272.2</v>
      </c>
      <c r="AA99" s="94">
        <v>263.8</v>
      </c>
      <c r="AB99" s="94">
        <v>289.10000000000002</v>
      </c>
      <c r="AC99" s="94">
        <v>1042.2</v>
      </c>
      <c r="AD99" s="94">
        <v>989.9</v>
      </c>
      <c r="AE99" s="94">
        <v>1085.5</v>
      </c>
      <c r="AF99" s="94">
        <v>1803.7</v>
      </c>
      <c r="AG99" s="94">
        <v>1703.3</v>
      </c>
      <c r="AH99" s="94">
        <v>1873.3</v>
      </c>
      <c r="AI99" s="94">
        <v>3856.9</v>
      </c>
      <c r="AJ99" s="94">
        <v>3591.3</v>
      </c>
      <c r="AK99" s="93">
        <v>3908</v>
      </c>
    </row>
    <row r="100" spans="1:37">
      <c r="A100" s="85">
        <v>43985</v>
      </c>
      <c r="B100" s="94">
        <v>289.5</v>
      </c>
      <c r="C100" s="94">
        <v>278.89999999999998</v>
      </c>
      <c r="D100" s="94">
        <v>304.89999999999998</v>
      </c>
      <c r="E100" s="94">
        <v>1155.2</v>
      </c>
      <c r="F100" s="94">
        <v>1091.4000000000001</v>
      </c>
      <c r="G100" s="94">
        <v>1191.3</v>
      </c>
      <c r="H100" s="94">
        <v>1988.6</v>
      </c>
      <c r="I100" s="94">
        <v>1861.2</v>
      </c>
      <c r="J100" s="94">
        <v>2051.1999999999998</v>
      </c>
      <c r="K100" s="94">
        <v>4202.5</v>
      </c>
      <c r="L100" s="94">
        <v>3892</v>
      </c>
      <c r="M100" s="93">
        <v>4248.8</v>
      </c>
      <c r="N100" s="94">
        <v>306.5</v>
      </c>
      <c r="O100" s="94">
        <v>292.8</v>
      </c>
      <c r="P100" s="94">
        <v>319.7</v>
      </c>
      <c r="Q100" s="94">
        <v>1301.8</v>
      </c>
      <c r="R100" s="94">
        <v>1218.5</v>
      </c>
      <c r="S100" s="94">
        <v>1324.3</v>
      </c>
      <c r="T100" s="94">
        <v>2265.5</v>
      </c>
      <c r="U100" s="94">
        <v>2086.5</v>
      </c>
      <c r="V100" s="94">
        <v>2309.1</v>
      </c>
      <c r="W100" s="94">
        <v>4872.2</v>
      </c>
      <c r="X100" s="94">
        <v>4436.6000000000004</v>
      </c>
      <c r="Y100" s="93">
        <v>4873.1000000000004</v>
      </c>
      <c r="Z100" s="94">
        <v>274.3</v>
      </c>
      <c r="AA100" s="94">
        <v>266.60000000000002</v>
      </c>
      <c r="AB100" s="94">
        <v>291.8</v>
      </c>
      <c r="AC100" s="94">
        <v>1050.2</v>
      </c>
      <c r="AD100" s="94">
        <v>1000.3</v>
      </c>
      <c r="AE100" s="94">
        <v>1095.7</v>
      </c>
      <c r="AF100" s="94">
        <v>1817.4</v>
      </c>
      <c r="AG100" s="94">
        <v>1721.7</v>
      </c>
      <c r="AH100" s="94">
        <v>1891</v>
      </c>
      <c r="AI100" s="94">
        <v>3885.1</v>
      </c>
      <c r="AJ100" s="94">
        <v>3632.7</v>
      </c>
      <c r="AK100" s="93">
        <v>3948</v>
      </c>
    </row>
    <row r="101" spans="1:37">
      <c r="A101" s="85">
        <v>43986</v>
      </c>
      <c r="B101" s="94">
        <v>292.39999999999998</v>
      </c>
      <c r="C101" s="94">
        <v>281.89999999999998</v>
      </c>
      <c r="D101" s="94">
        <v>307.89999999999998</v>
      </c>
      <c r="E101" s="94">
        <v>1166.4000000000001</v>
      </c>
      <c r="F101" s="94">
        <v>1103.2</v>
      </c>
      <c r="G101" s="94">
        <v>1202.4000000000001</v>
      </c>
      <c r="H101" s="94">
        <v>2007.6</v>
      </c>
      <c r="I101" s="94">
        <v>1880.8</v>
      </c>
      <c r="J101" s="94">
        <v>2070.6999999999998</v>
      </c>
      <c r="K101" s="94">
        <v>4238.1000000000004</v>
      </c>
      <c r="L101" s="94">
        <v>3931</v>
      </c>
      <c r="M101" s="93">
        <v>4287.2</v>
      </c>
      <c r="N101" s="94">
        <v>309.5</v>
      </c>
      <c r="O101" s="94">
        <v>295.89999999999998</v>
      </c>
      <c r="P101" s="94">
        <v>322.8</v>
      </c>
      <c r="Q101" s="94">
        <v>1314.2</v>
      </c>
      <c r="R101" s="94">
        <v>1232.2</v>
      </c>
      <c r="S101" s="94">
        <v>1336.7</v>
      </c>
      <c r="T101" s="94">
        <v>2286.5</v>
      </c>
      <c r="U101" s="94">
        <v>2108.9</v>
      </c>
      <c r="V101" s="94">
        <v>2331.6999999999998</v>
      </c>
      <c r="W101" s="94">
        <v>4910.8</v>
      </c>
      <c r="X101" s="94">
        <v>4478.6000000000004</v>
      </c>
      <c r="Y101" s="93">
        <v>4915</v>
      </c>
      <c r="Z101" s="94">
        <v>277</v>
      </c>
      <c r="AA101" s="94">
        <v>269.3</v>
      </c>
      <c r="AB101" s="94">
        <v>294.5</v>
      </c>
      <c r="AC101" s="94">
        <v>1060.5</v>
      </c>
      <c r="AD101" s="94">
        <v>1010.7</v>
      </c>
      <c r="AE101" s="94">
        <v>1106</v>
      </c>
      <c r="AF101" s="94">
        <v>1835.2</v>
      </c>
      <c r="AG101" s="94">
        <v>1739.5</v>
      </c>
      <c r="AH101" s="94">
        <v>1908.6</v>
      </c>
      <c r="AI101" s="94">
        <v>3919.3</v>
      </c>
      <c r="AJ101" s="94">
        <v>3670.3</v>
      </c>
      <c r="AK101" s="93">
        <v>3984.7</v>
      </c>
    </row>
    <row r="102" spans="1:37">
      <c r="A102" s="85">
        <v>43987</v>
      </c>
      <c r="B102" s="94">
        <v>295.39999999999998</v>
      </c>
      <c r="C102" s="94">
        <v>284.5</v>
      </c>
      <c r="D102" s="94">
        <v>310.7</v>
      </c>
      <c r="E102" s="94">
        <v>1178.4000000000001</v>
      </c>
      <c r="F102" s="94">
        <v>1113.4000000000001</v>
      </c>
      <c r="G102" s="94">
        <v>1213.5</v>
      </c>
      <c r="H102" s="94">
        <v>2028.5</v>
      </c>
      <c r="I102" s="94">
        <v>1898.1</v>
      </c>
      <c r="J102" s="94">
        <v>2089.5</v>
      </c>
      <c r="K102" s="94">
        <v>4283.8</v>
      </c>
      <c r="L102" s="94">
        <v>3970</v>
      </c>
      <c r="M102" s="93">
        <v>4324.1000000000004</v>
      </c>
      <c r="N102" s="94">
        <v>312.8</v>
      </c>
      <c r="O102" s="94">
        <v>298.5</v>
      </c>
      <c r="P102" s="94">
        <v>325.60000000000002</v>
      </c>
      <c r="Q102" s="94">
        <v>1328.3</v>
      </c>
      <c r="R102" s="94">
        <v>1242.0999999999999</v>
      </c>
      <c r="S102" s="94">
        <v>1349</v>
      </c>
      <c r="T102" s="94">
        <v>2311.6999999999998</v>
      </c>
      <c r="U102" s="94">
        <v>2125</v>
      </c>
      <c r="V102" s="94">
        <v>2352.6999999999998</v>
      </c>
      <c r="W102" s="94">
        <v>4968.3</v>
      </c>
      <c r="X102" s="94">
        <v>4514.5</v>
      </c>
      <c r="Y102" s="93">
        <v>4960.8</v>
      </c>
      <c r="Z102" s="94">
        <v>279.8</v>
      </c>
      <c r="AA102" s="94">
        <v>272.10000000000002</v>
      </c>
      <c r="AB102" s="94">
        <v>297.39999999999998</v>
      </c>
      <c r="AC102" s="94">
        <v>1071.0999999999999</v>
      </c>
      <c r="AD102" s="94">
        <v>1021.2</v>
      </c>
      <c r="AE102" s="94">
        <v>1116.2</v>
      </c>
      <c r="AF102" s="94">
        <v>1853.5</v>
      </c>
      <c r="AG102" s="94">
        <v>1757.5</v>
      </c>
      <c r="AH102" s="94">
        <v>1926</v>
      </c>
      <c r="AI102" s="94">
        <v>3959.4</v>
      </c>
      <c r="AJ102" s="94">
        <v>3710.7</v>
      </c>
      <c r="AK102" s="93">
        <v>4017.3</v>
      </c>
    </row>
    <row r="103" spans="1:37">
      <c r="A103" s="85">
        <v>43988</v>
      </c>
      <c r="B103" s="94">
        <v>298.10000000000002</v>
      </c>
      <c r="C103" s="94">
        <v>287</v>
      </c>
      <c r="D103" s="94">
        <v>313.3</v>
      </c>
      <c r="E103" s="94">
        <v>1189.3</v>
      </c>
      <c r="F103" s="94">
        <v>1122.9000000000001</v>
      </c>
      <c r="G103" s="94">
        <v>1223.5</v>
      </c>
      <c r="H103" s="94">
        <v>2047.3</v>
      </c>
      <c r="I103" s="94">
        <v>1914.6</v>
      </c>
      <c r="J103" s="94">
        <v>2105.6</v>
      </c>
      <c r="K103" s="94">
        <v>4320.5</v>
      </c>
      <c r="L103" s="94">
        <v>4004.8</v>
      </c>
      <c r="M103" s="93">
        <v>4355.3999999999996</v>
      </c>
      <c r="N103" s="94">
        <v>315.5</v>
      </c>
      <c r="O103" s="94">
        <v>300.89999999999998</v>
      </c>
      <c r="P103" s="94">
        <v>328.3</v>
      </c>
      <c r="Q103" s="94">
        <v>1339.4</v>
      </c>
      <c r="R103" s="94">
        <v>1251.9000000000001</v>
      </c>
      <c r="S103" s="94">
        <v>1358.9</v>
      </c>
      <c r="T103" s="94">
        <v>2331.4</v>
      </c>
      <c r="U103" s="94">
        <v>2142.1</v>
      </c>
      <c r="V103" s="94">
        <v>2368</v>
      </c>
      <c r="W103" s="94">
        <v>5000.7</v>
      </c>
      <c r="X103" s="94">
        <v>4549.5</v>
      </c>
      <c r="Y103" s="93">
        <v>4992.2</v>
      </c>
      <c r="Z103" s="94">
        <v>282.5</v>
      </c>
      <c r="AA103" s="94">
        <v>274.5</v>
      </c>
      <c r="AB103" s="94">
        <v>299.89999999999998</v>
      </c>
      <c r="AC103" s="94">
        <v>1081.8</v>
      </c>
      <c r="AD103" s="94">
        <v>1030.5</v>
      </c>
      <c r="AE103" s="94">
        <v>1126.2</v>
      </c>
      <c r="AF103" s="94">
        <v>1871.7</v>
      </c>
      <c r="AG103" s="94">
        <v>1773.6</v>
      </c>
      <c r="AH103" s="94">
        <v>1942.6</v>
      </c>
      <c r="AI103" s="94">
        <v>3998.1</v>
      </c>
      <c r="AJ103" s="94">
        <v>3745.5</v>
      </c>
      <c r="AK103" s="93">
        <v>4048.6</v>
      </c>
    </row>
    <row r="104" spans="1:37">
      <c r="A104" s="85">
        <v>43989</v>
      </c>
      <c r="B104" s="94">
        <v>300.8</v>
      </c>
      <c r="C104" s="94">
        <v>289.39999999999998</v>
      </c>
      <c r="D104" s="94">
        <v>315.89999999999998</v>
      </c>
      <c r="E104" s="94">
        <v>1199.7</v>
      </c>
      <c r="F104" s="94">
        <v>1132.2</v>
      </c>
      <c r="G104" s="94">
        <v>1233.4000000000001</v>
      </c>
      <c r="H104" s="94">
        <v>2064.6</v>
      </c>
      <c r="I104" s="94">
        <v>1929.8</v>
      </c>
      <c r="J104" s="94">
        <v>2122.8000000000002</v>
      </c>
      <c r="K104" s="94">
        <v>4353.3999999999996</v>
      </c>
      <c r="L104" s="94">
        <v>4038.4</v>
      </c>
      <c r="M104" s="93">
        <v>4391.3999999999996</v>
      </c>
      <c r="N104" s="94">
        <v>318.39999999999998</v>
      </c>
      <c r="O104" s="94">
        <v>303.60000000000002</v>
      </c>
      <c r="P104" s="94">
        <v>331.1</v>
      </c>
      <c r="Q104" s="94">
        <v>1351.1</v>
      </c>
      <c r="R104" s="94">
        <v>1262.2</v>
      </c>
      <c r="S104" s="94">
        <v>1370.1</v>
      </c>
      <c r="T104" s="94">
        <v>2351</v>
      </c>
      <c r="U104" s="94">
        <v>2159.4</v>
      </c>
      <c r="V104" s="94">
        <v>2387.8000000000002</v>
      </c>
      <c r="W104" s="94">
        <v>5037.3</v>
      </c>
      <c r="X104" s="94">
        <v>4587.5</v>
      </c>
      <c r="Y104" s="93">
        <v>5031.3</v>
      </c>
      <c r="Z104" s="94">
        <v>284.89999999999998</v>
      </c>
      <c r="AA104" s="94">
        <v>276.7</v>
      </c>
      <c r="AB104" s="94">
        <v>302.3</v>
      </c>
      <c r="AC104" s="94">
        <v>1091.2</v>
      </c>
      <c r="AD104" s="94">
        <v>1039</v>
      </c>
      <c r="AE104" s="94">
        <v>1135.2</v>
      </c>
      <c r="AF104" s="94">
        <v>1887.6</v>
      </c>
      <c r="AG104" s="94">
        <v>1787.6</v>
      </c>
      <c r="AH104" s="94">
        <v>1958.2</v>
      </c>
      <c r="AI104" s="94">
        <v>4029.3</v>
      </c>
      <c r="AJ104" s="94">
        <v>3776.9</v>
      </c>
      <c r="AK104" s="93">
        <v>4083</v>
      </c>
    </row>
    <row r="105" spans="1:37">
      <c r="A105" s="85">
        <v>43990</v>
      </c>
      <c r="B105" s="94">
        <v>303.5</v>
      </c>
      <c r="C105" s="94">
        <v>291.89999999999998</v>
      </c>
      <c r="D105" s="94">
        <v>318.5</v>
      </c>
      <c r="E105" s="94">
        <v>1209.8</v>
      </c>
      <c r="F105" s="94">
        <v>1141.5999999999999</v>
      </c>
      <c r="G105" s="94">
        <v>1243.7</v>
      </c>
      <c r="H105" s="94">
        <v>2082.5</v>
      </c>
      <c r="I105" s="94">
        <v>1946</v>
      </c>
      <c r="J105" s="94">
        <v>2141</v>
      </c>
      <c r="K105" s="94">
        <v>4392</v>
      </c>
      <c r="L105" s="94">
        <v>4071.6</v>
      </c>
      <c r="M105" s="93">
        <v>4428.3</v>
      </c>
      <c r="N105" s="94">
        <v>321.2</v>
      </c>
      <c r="O105" s="94">
        <v>306.3</v>
      </c>
      <c r="P105" s="94">
        <v>333.8</v>
      </c>
      <c r="Q105" s="94">
        <v>1362.2</v>
      </c>
      <c r="R105" s="94">
        <v>1273.2</v>
      </c>
      <c r="S105" s="94">
        <v>1381.3</v>
      </c>
      <c r="T105" s="94">
        <v>2371.8000000000002</v>
      </c>
      <c r="U105" s="94">
        <v>2179.3000000000002</v>
      </c>
      <c r="V105" s="94">
        <v>2408.8000000000002</v>
      </c>
      <c r="W105" s="94">
        <v>5089.6000000000004</v>
      </c>
      <c r="X105" s="94">
        <v>4630.3999999999996</v>
      </c>
      <c r="Y105" s="93">
        <v>5072.3</v>
      </c>
      <c r="Z105" s="94">
        <v>287.60000000000002</v>
      </c>
      <c r="AA105" s="94">
        <v>279.10000000000002</v>
      </c>
      <c r="AB105" s="94">
        <v>304.89999999999998</v>
      </c>
      <c r="AC105" s="94">
        <v>1100.7</v>
      </c>
      <c r="AD105" s="94">
        <v>1047.3</v>
      </c>
      <c r="AE105" s="94">
        <v>1144.8</v>
      </c>
      <c r="AF105" s="94">
        <v>1903.7</v>
      </c>
      <c r="AG105" s="94">
        <v>1801.5</v>
      </c>
      <c r="AH105" s="94">
        <v>1974.7</v>
      </c>
      <c r="AI105" s="94">
        <v>4061.5</v>
      </c>
      <c r="AJ105" s="94">
        <v>3805.4</v>
      </c>
      <c r="AK105" s="93">
        <v>4117.8999999999996</v>
      </c>
    </row>
    <row r="106" spans="1:37">
      <c r="A106" s="85">
        <v>43991</v>
      </c>
      <c r="B106" s="94">
        <v>306.10000000000002</v>
      </c>
      <c r="C106" s="94">
        <v>294.2</v>
      </c>
      <c r="D106" s="94">
        <v>320.8</v>
      </c>
      <c r="E106" s="94">
        <v>1220.4000000000001</v>
      </c>
      <c r="F106" s="94">
        <v>1150.2</v>
      </c>
      <c r="G106" s="94">
        <v>1251.9000000000001</v>
      </c>
      <c r="H106" s="94">
        <v>2099.8000000000002</v>
      </c>
      <c r="I106" s="94">
        <v>1960.3</v>
      </c>
      <c r="J106" s="94">
        <v>2155</v>
      </c>
      <c r="K106" s="94">
        <v>4426.7</v>
      </c>
      <c r="L106" s="94">
        <v>4096.3999999999996</v>
      </c>
      <c r="M106" s="93">
        <v>4457.1000000000004</v>
      </c>
      <c r="N106" s="94">
        <v>324.2</v>
      </c>
      <c r="O106" s="94">
        <v>308.5</v>
      </c>
      <c r="P106" s="94">
        <v>336.1</v>
      </c>
      <c r="Q106" s="94">
        <v>1375.4</v>
      </c>
      <c r="R106" s="94">
        <v>1282.0999999999999</v>
      </c>
      <c r="S106" s="94">
        <v>1389.5</v>
      </c>
      <c r="T106" s="94">
        <v>2394</v>
      </c>
      <c r="U106" s="94">
        <v>2193</v>
      </c>
      <c r="V106" s="94">
        <v>2421.5</v>
      </c>
      <c r="W106" s="94">
        <v>5136.6000000000004</v>
      </c>
      <c r="X106" s="94">
        <v>4651.3999999999996</v>
      </c>
      <c r="Y106" s="93">
        <v>5097.1000000000004</v>
      </c>
      <c r="Z106" s="94">
        <v>289.89999999999998</v>
      </c>
      <c r="AA106" s="94">
        <v>281.3</v>
      </c>
      <c r="AB106" s="94">
        <v>307.10000000000002</v>
      </c>
      <c r="AC106" s="94">
        <v>1109.4000000000001</v>
      </c>
      <c r="AD106" s="94">
        <v>1055.7</v>
      </c>
      <c r="AE106" s="94">
        <v>1153.0999999999999</v>
      </c>
      <c r="AF106" s="94">
        <v>1917.9</v>
      </c>
      <c r="AG106" s="94">
        <v>1816.2</v>
      </c>
      <c r="AH106" s="94">
        <v>1989.5</v>
      </c>
      <c r="AI106" s="94">
        <v>4090.2</v>
      </c>
      <c r="AJ106" s="94">
        <v>3832</v>
      </c>
      <c r="AK106" s="93">
        <v>4148.7</v>
      </c>
    </row>
    <row r="107" spans="1:37">
      <c r="A107" s="85">
        <v>43992</v>
      </c>
      <c r="B107" s="94">
        <v>308.8</v>
      </c>
      <c r="C107" s="94">
        <v>296.60000000000002</v>
      </c>
      <c r="D107" s="94">
        <v>323.3</v>
      </c>
      <c r="E107" s="94">
        <v>1231.4000000000001</v>
      </c>
      <c r="F107" s="94">
        <v>1160</v>
      </c>
      <c r="G107" s="94">
        <v>1261.7</v>
      </c>
      <c r="H107" s="94">
        <v>2118.5</v>
      </c>
      <c r="I107" s="94">
        <v>1977.5</v>
      </c>
      <c r="J107" s="94">
        <v>2171.3000000000002</v>
      </c>
      <c r="K107" s="94">
        <v>4465</v>
      </c>
      <c r="L107" s="94">
        <v>4132.2</v>
      </c>
      <c r="M107" s="93">
        <v>4489.3</v>
      </c>
      <c r="N107" s="94">
        <v>327.10000000000002</v>
      </c>
      <c r="O107" s="94">
        <v>311</v>
      </c>
      <c r="P107" s="94">
        <v>339</v>
      </c>
      <c r="Q107" s="94">
        <v>1387.8</v>
      </c>
      <c r="R107" s="94">
        <v>1292</v>
      </c>
      <c r="S107" s="94">
        <v>1401.9</v>
      </c>
      <c r="T107" s="94">
        <v>2416</v>
      </c>
      <c r="U107" s="94">
        <v>2210.6</v>
      </c>
      <c r="V107" s="94">
        <v>2441.8000000000002</v>
      </c>
      <c r="W107" s="94">
        <v>5175.3</v>
      </c>
      <c r="X107" s="94">
        <v>4684.3999999999996</v>
      </c>
      <c r="Y107" s="93">
        <v>5140.8999999999996</v>
      </c>
      <c r="Z107" s="94">
        <v>292.5</v>
      </c>
      <c r="AA107" s="94">
        <v>283.8</v>
      </c>
      <c r="AB107" s="94">
        <v>309.3</v>
      </c>
      <c r="AC107" s="94">
        <v>1119.4000000000001</v>
      </c>
      <c r="AD107" s="94">
        <v>1065.3</v>
      </c>
      <c r="AE107" s="94">
        <v>1160.9000000000001</v>
      </c>
      <c r="AF107" s="94">
        <v>1934.7</v>
      </c>
      <c r="AG107" s="94">
        <v>1833</v>
      </c>
      <c r="AH107" s="94">
        <v>2003.3</v>
      </c>
      <c r="AI107" s="94">
        <v>4128.3999999999996</v>
      </c>
      <c r="AJ107" s="94">
        <v>3869.2</v>
      </c>
      <c r="AK107" s="93">
        <v>4175.3999999999996</v>
      </c>
    </row>
    <row r="108" spans="1:37">
      <c r="A108" s="85">
        <v>43993</v>
      </c>
      <c r="B108" s="94">
        <v>311.39999999999998</v>
      </c>
      <c r="C108" s="94">
        <v>299.3</v>
      </c>
      <c r="D108" s="94">
        <v>325.89999999999998</v>
      </c>
      <c r="E108" s="94">
        <v>1241.4000000000001</v>
      </c>
      <c r="F108" s="94">
        <v>1170.2</v>
      </c>
      <c r="G108" s="94">
        <v>1271.7</v>
      </c>
      <c r="H108" s="94">
        <v>2135.6999999999998</v>
      </c>
      <c r="I108" s="94">
        <v>1994.6</v>
      </c>
      <c r="J108" s="94">
        <v>2188.1</v>
      </c>
      <c r="K108" s="94">
        <v>4501.3</v>
      </c>
      <c r="L108" s="94">
        <v>4170.5</v>
      </c>
      <c r="M108" s="93">
        <v>4522.5</v>
      </c>
      <c r="N108" s="94">
        <v>329.9</v>
      </c>
      <c r="O108" s="94">
        <v>313.8</v>
      </c>
      <c r="P108" s="94">
        <v>341.9</v>
      </c>
      <c r="Q108" s="94">
        <v>1399.4</v>
      </c>
      <c r="R108" s="94">
        <v>1302.9000000000001</v>
      </c>
      <c r="S108" s="94">
        <v>1413.1</v>
      </c>
      <c r="T108" s="94">
        <v>2436</v>
      </c>
      <c r="U108" s="94">
        <v>2228.3000000000002</v>
      </c>
      <c r="V108" s="94">
        <v>2460.4</v>
      </c>
      <c r="W108" s="94">
        <v>5219.2</v>
      </c>
      <c r="X108" s="94">
        <v>4721.3</v>
      </c>
      <c r="Y108" s="93">
        <v>5181.8999999999996</v>
      </c>
      <c r="Z108" s="94">
        <v>294.89999999999998</v>
      </c>
      <c r="AA108" s="94">
        <v>286.3</v>
      </c>
      <c r="AB108" s="94">
        <v>311.7</v>
      </c>
      <c r="AC108" s="94">
        <v>1128.2</v>
      </c>
      <c r="AD108" s="94">
        <v>1075</v>
      </c>
      <c r="AE108" s="94">
        <v>1170.0999999999999</v>
      </c>
      <c r="AF108" s="94">
        <v>1950.1</v>
      </c>
      <c r="AG108" s="94">
        <v>1849.7</v>
      </c>
      <c r="AH108" s="94">
        <v>2018.9</v>
      </c>
      <c r="AI108" s="94">
        <v>4161.1000000000004</v>
      </c>
      <c r="AJ108" s="94">
        <v>3908.2</v>
      </c>
      <c r="AK108" s="93">
        <v>4204.8</v>
      </c>
    </row>
    <row r="109" spans="1:37">
      <c r="A109" s="85">
        <v>43994</v>
      </c>
      <c r="B109" s="94">
        <v>313.89999999999998</v>
      </c>
      <c r="C109" s="94">
        <v>301.8</v>
      </c>
      <c r="D109" s="94">
        <v>328.7</v>
      </c>
      <c r="E109" s="94">
        <v>1250.4000000000001</v>
      </c>
      <c r="F109" s="94">
        <v>1179.9000000000001</v>
      </c>
      <c r="G109" s="94">
        <v>1281.8</v>
      </c>
      <c r="H109" s="94">
        <v>2150.3000000000002</v>
      </c>
      <c r="I109" s="94">
        <v>2010.9</v>
      </c>
      <c r="J109" s="94">
        <v>2206.6999999999998</v>
      </c>
      <c r="K109" s="94">
        <v>4528.8</v>
      </c>
      <c r="L109" s="94">
        <v>4204.3</v>
      </c>
      <c r="M109" s="93">
        <v>4559.1000000000004</v>
      </c>
      <c r="N109" s="94">
        <v>332.5</v>
      </c>
      <c r="O109" s="94">
        <v>316.5</v>
      </c>
      <c r="P109" s="94">
        <v>344.7</v>
      </c>
      <c r="Q109" s="94">
        <v>1410.1</v>
      </c>
      <c r="R109" s="94">
        <v>1313.9</v>
      </c>
      <c r="S109" s="94">
        <v>1423.3</v>
      </c>
      <c r="T109" s="94">
        <v>2452.6</v>
      </c>
      <c r="U109" s="94">
        <v>2246.1</v>
      </c>
      <c r="V109" s="94">
        <v>2479.1999999999998</v>
      </c>
      <c r="W109" s="94">
        <v>5247.4</v>
      </c>
      <c r="X109" s="94">
        <v>4757.3</v>
      </c>
      <c r="Y109" s="93">
        <v>5222</v>
      </c>
      <c r="Z109" s="94">
        <v>297.10000000000002</v>
      </c>
      <c r="AA109" s="94">
        <v>288.7</v>
      </c>
      <c r="AB109" s="94">
        <v>314.39999999999998</v>
      </c>
      <c r="AC109" s="94">
        <v>1136</v>
      </c>
      <c r="AD109" s="94">
        <v>1083.8</v>
      </c>
      <c r="AE109" s="94">
        <v>1180.0999999999999</v>
      </c>
      <c r="AF109" s="94">
        <v>1963.5</v>
      </c>
      <c r="AG109" s="94">
        <v>1865.2</v>
      </c>
      <c r="AH109" s="94">
        <v>2037.5</v>
      </c>
      <c r="AI109" s="94">
        <v>4188.3</v>
      </c>
      <c r="AJ109" s="94">
        <v>3941</v>
      </c>
      <c r="AK109" s="93">
        <v>4239.7</v>
      </c>
    </row>
    <row r="110" spans="1:37">
      <c r="A110" s="85">
        <v>43995</v>
      </c>
      <c r="B110" s="94">
        <v>316.60000000000002</v>
      </c>
      <c r="C110" s="94">
        <v>304.39999999999998</v>
      </c>
      <c r="D110" s="94">
        <v>331.2</v>
      </c>
      <c r="E110" s="94">
        <v>1261.3</v>
      </c>
      <c r="F110" s="94">
        <v>1190.0999999999999</v>
      </c>
      <c r="G110" s="94">
        <v>1291.0999999999999</v>
      </c>
      <c r="H110" s="94">
        <v>2168.3000000000002</v>
      </c>
      <c r="I110" s="94">
        <v>2028.2</v>
      </c>
      <c r="J110" s="94">
        <v>2222.6</v>
      </c>
      <c r="K110" s="94">
        <v>4568.5</v>
      </c>
      <c r="L110" s="94">
        <v>4239.8</v>
      </c>
      <c r="M110" s="93">
        <v>4592.2</v>
      </c>
      <c r="N110" s="94">
        <v>335.5</v>
      </c>
      <c r="O110" s="94">
        <v>319.39999999999998</v>
      </c>
      <c r="P110" s="94">
        <v>347.1</v>
      </c>
      <c r="Q110" s="94">
        <v>1422.5</v>
      </c>
      <c r="R110" s="94">
        <v>1326.9</v>
      </c>
      <c r="S110" s="94">
        <v>1432.4</v>
      </c>
      <c r="T110" s="94">
        <v>2474.1</v>
      </c>
      <c r="U110" s="94">
        <v>2268.1999999999998</v>
      </c>
      <c r="V110" s="94">
        <v>2495.1999999999998</v>
      </c>
      <c r="W110" s="94">
        <v>5293.4</v>
      </c>
      <c r="X110" s="94">
        <v>4797.3</v>
      </c>
      <c r="Y110" s="93">
        <v>5256.3</v>
      </c>
      <c r="Z110" s="94">
        <v>299.7</v>
      </c>
      <c r="AA110" s="94">
        <v>290.89999999999998</v>
      </c>
      <c r="AB110" s="94">
        <v>316.89999999999998</v>
      </c>
      <c r="AC110" s="94">
        <v>1145.8</v>
      </c>
      <c r="AD110" s="94">
        <v>1092</v>
      </c>
      <c r="AE110" s="94">
        <v>1189.5</v>
      </c>
      <c r="AF110" s="94">
        <v>1979.4</v>
      </c>
      <c r="AG110" s="94">
        <v>1879.5</v>
      </c>
      <c r="AH110" s="94">
        <v>2053.3000000000002</v>
      </c>
      <c r="AI110" s="94">
        <v>4225</v>
      </c>
      <c r="AJ110" s="94">
        <v>3974.3</v>
      </c>
      <c r="AK110" s="93">
        <v>4272.3</v>
      </c>
    </row>
    <row r="111" spans="1:37">
      <c r="A111" s="85">
        <v>43996</v>
      </c>
      <c r="B111" s="94">
        <v>319.5</v>
      </c>
      <c r="C111" s="94">
        <v>306.89999999999998</v>
      </c>
      <c r="D111" s="94">
        <v>333.6</v>
      </c>
      <c r="E111" s="94">
        <v>1272.5</v>
      </c>
      <c r="F111" s="94">
        <v>1199.9000000000001</v>
      </c>
      <c r="G111" s="94">
        <v>1300.2</v>
      </c>
      <c r="H111" s="94">
        <v>2188</v>
      </c>
      <c r="I111" s="94">
        <v>2044.4</v>
      </c>
      <c r="J111" s="94">
        <v>2237.6999999999998</v>
      </c>
      <c r="K111" s="94">
        <v>4609.2</v>
      </c>
      <c r="L111" s="94">
        <v>4274.8999999999996</v>
      </c>
      <c r="M111" s="93">
        <v>4624.5</v>
      </c>
      <c r="N111" s="94">
        <v>338.3</v>
      </c>
      <c r="O111" s="94">
        <v>322.2</v>
      </c>
      <c r="P111" s="94">
        <v>349.5</v>
      </c>
      <c r="Q111" s="94">
        <v>1433.8</v>
      </c>
      <c r="R111" s="94">
        <v>1338.7</v>
      </c>
      <c r="S111" s="94">
        <v>1441.8</v>
      </c>
      <c r="T111" s="94">
        <v>2494.6</v>
      </c>
      <c r="U111" s="94">
        <v>2287.6999999999998</v>
      </c>
      <c r="V111" s="94">
        <v>2510.8000000000002</v>
      </c>
      <c r="W111" s="94">
        <v>5333.1</v>
      </c>
      <c r="X111" s="94">
        <v>4843.2</v>
      </c>
      <c r="Y111" s="93">
        <v>5290.6</v>
      </c>
      <c r="Z111" s="94">
        <v>302.60000000000002</v>
      </c>
      <c r="AA111" s="94">
        <v>293.2</v>
      </c>
      <c r="AB111" s="94">
        <v>319.39999999999998</v>
      </c>
      <c r="AC111" s="94">
        <v>1156.9000000000001</v>
      </c>
      <c r="AD111" s="94">
        <v>1100.4000000000001</v>
      </c>
      <c r="AE111" s="94">
        <v>1198.5</v>
      </c>
      <c r="AF111" s="94">
        <v>1998.5</v>
      </c>
      <c r="AG111" s="94">
        <v>1893.6</v>
      </c>
      <c r="AH111" s="94">
        <v>2068.1</v>
      </c>
      <c r="AI111" s="94">
        <v>4266.1000000000004</v>
      </c>
      <c r="AJ111" s="94">
        <v>4004.3</v>
      </c>
      <c r="AK111" s="93">
        <v>4303.5</v>
      </c>
    </row>
    <row r="112" spans="1:37">
      <c r="A112" s="85">
        <v>43997</v>
      </c>
      <c r="B112" s="94">
        <v>322.2</v>
      </c>
      <c r="C112" s="94">
        <v>310</v>
      </c>
      <c r="D112" s="94">
        <v>336.2</v>
      </c>
      <c r="E112" s="94">
        <v>1282.8</v>
      </c>
      <c r="F112" s="94">
        <v>1211.7</v>
      </c>
      <c r="G112" s="94">
        <v>1310</v>
      </c>
      <c r="H112" s="94">
        <v>2206</v>
      </c>
      <c r="I112" s="94">
        <v>2065.3000000000002</v>
      </c>
      <c r="J112" s="94">
        <v>2254</v>
      </c>
      <c r="K112" s="94">
        <v>4646.5</v>
      </c>
      <c r="L112" s="94">
        <v>4317.2</v>
      </c>
      <c r="M112" s="93">
        <v>4659.2</v>
      </c>
      <c r="N112" s="94">
        <v>341.1</v>
      </c>
      <c r="O112" s="94">
        <v>325.5</v>
      </c>
      <c r="P112" s="94">
        <v>352.3</v>
      </c>
      <c r="Q112" s="94">
        <v>1445.5</v>
      </c>
      <c r="R112" s="94">
        <v>1352</v>
      </c>
      <c r="S112" s="94">
        <v>1452.9</v>
      </c>
      <c r="T112" s="94">
        <v>2515.4</v>
      </c>
      <c r="U112" s="94">
        <v>2311</v>
      </c>
      <c r="V112" s="94">
        <v>2529.9</v>
      </c>
      <c r="W112" s="94">
        <v>5373.9</v>
      </c>
      <c r="X112" s="94">
        <v>4888.2</v>
      </c>
      <c r="Y112" s="93">
        <v>5331.6</v>
      </c>
      <c r="Z112" s="94">
        <v>305.2</v>
      </c>
      <c r="AA112" s="94">
        <v>296</v>
      </c>
      <c r="AB112" s="94">
        <v>321.7</v>
      </c>
      <c r="AC112" s="94">
        <v>1166.3</v>
      </c>
      <c r="AD112" s="94">
        <v>1111.0999999999999</v>
      </c>
      <c r="AE112" s="94">
        <v>1207.3</v>
      </c>
      <c r="AF112" s="94">
        <v>2014.8</v>
      </c>
      <c r="AG112" s="94">
        <v>1913</v>
      </c>
      <c r="AH112" s="94">
        <v>2082.6</v>
      </c>
      <c r="AI112" s="94">
        <v>4301.7</v>
      </c>
      <c r="AJ112" s="94">
        <v>4045.2</v>
      </c>
      <c r="AK112" s="93">
        <v>4335.2</v>
      </c>
    </row>
    <row r="113" spans="1:37">
      <c r="A113" s="85">
        <v>43998</v>
      </c>
      <c r="B113" s="94">
        <v>324.89999999999998</v>
      </c>
      <c r="C113" s="94">
        <v>312.39999999999998</v>
      </c>
      <c r="D113" s="94">
        <v>338.7</v>
      </c>
      <c r="E113" s="94">
        <v>1293.7</v>
      </c>
      <c r="F113" s="94">
        <v>1221.0999999999999</v>
      </c>
      <c r="G113" s="94">
        <v>1319.8</v>
      </c>
      <c r="H113" s="94">
        <v>2224.1</v>
      </c>
      <c r="I113" s="94">
        <v>2080.6999999999998</v>
      </c>
      <c r="J113" s="94">
        <v>2270.1</v>
      </c>
      <c r="K113" s="94">
        <v>4686.1000000000004</v>
      </c>
      <c r="L113" s="94">
        <v>4347.3999999999996</v>
      </c>
      <c r="M113" s="93">
        <v>4693</v>
      </c>
      <c r="N113" s="94">
        <v>343.8</v>
      </c>
      <c r="O113" s="94">
        <v>328.3</v>
      </c>
      <c r="P113" s="94">
        <v>355</v>
      </c>
      <c r="Q113" s="94">
        <v>1456.9</v>
      </c>
      <c r="R113" s="94">
        <v>1363.2</v>
      </c>
      <c r="S113" s="94">
        <v>1463.9</v>
      </c>
      <c r="T113" s="94">
        <v>2533.6999999999998</v>
      </c>
      <c r="U113" s="94">
        <v>2329.3000000000002</v>
      </c>
      <c r="V113" s="94">
        <v>2546.3000000000002</v>
      </c>
      <c r="W113" s="94">
        <v>5411.5</v>
      </c>
      <c r="X113" s="94">
        <v>4927.1000000000004</v>
      </c>
      <c r="Y113" s="93">
        <v>5364</v>
      </c>
      <c r="Z113" s="94">
        <v>308</v>
      </c>
      <c r="AA113" s="94">
        <v>298.2</v>
      </c>
      <c r="AB113" s="94">
        <v>324.10000000000002</v>
      </c>
      <c r="AC113" s="94">
        <v>1176.9000000000001</v>
      </c>
      <c r="AD113" s="94">
        <v>1119.2</v>
      </c>
      <c r="AE113" s="94">
        <v>1216.4000000000001</v>
      </c>
      <c r="AF113" s="94">
        <v>2032.8</v>
      </c>
      <c r="AG113" s="94">
        <v>1926.7</v>
      </c>
      <c r="AH113" s="94">
        <v>2098.5</v>
      </c>
      <c r="AI113" s="94">
        <v>4342.3999999999996</v>
      </c>
      <c r="AJ113" s="94">
        <v>4071.4</v>
      </c>
      <c r="AK113" s="93">
        <v>4369.7</v>
      </c>
    </row>
    <row r="114" spans="1:37">
      <c r="A114" s="85">
        <v>43999</v>
      </c>
      <c r="B114" s="94">
        <v>327.7</v>
      </c>
      <c r="C114" s="94">
        <v>315.2</v>
      </c>
      <c r="D114" s="94">
        <v>342</v>
      </c>
      <c r="E114" s="94">
        <v>1304.5</v>
      </c>
      <c r="F114" s="94">
        <v>1231.8</v>
      </c>
      <c r="G114" s="94">
        <v>1332</v>
      </c>
      <c r="H114" s="94">
        <v>2242.8000000000002</v>
      </c>
      <c r="I114" s="94">
        <v>2098.6999999999998</v>
      </c>
      <c r="J114" s="94">
        <v>2290</v>
      </c>
      <c r="K114" s="94">
        <v>4722.8</v>
      </c>
      <c r="L114" s="94">
        <v>4385.5</v>
      </c>
      <c r="M114" s="93">
        <v>4730.8</v>
      </c>
      <c r="N114" s="94">
        <v>346.9</v>
      </c>
      <c r="O114" s="94">
        <v>331.4</v>
      </c>
      <c r="P114" s="94">
        <v>358.8</v>
      </c>
      <c r="Q114" s="94">
        <v>1469.8</v>
      </c>
      <c r="R114" s="94">
        <v>1376.4</v>
      </c>
      <c r="S114" s="94">
        <v>1479.2</v>
      </c>
      <c r="T114" s="94">
        <v>2556.4</v>
      </c>
      <c r="U114" s="94">
        <v>2351.4</v>
      </c>
      <c r="V114" s="94">
        <v>2572.3000000000002</v>
      </c>
      <c r="W114" s="94">
        <v>5460.7</v>
      </c>
      <c r="X114" s="94">
        <v>4975.1000000000004</v>
      </c>
      <c r="Y114" s="93">
        <v>5415.5</v>
      </c>
      <c r="Z114" s="94">
        <v>310.5</v>
      </c>
      <c r="AA114" s="94">
        <v>300.60000000000002</v>
      </c>
      <c r="AB114" s="94">
        <v>326.89999999999998</v>
      </c>
      <c r="AC114" s="94">
        <v>1186.2</v>
      </c>
      <c r="AD114" s="94">
        <v>1128.0999999999999</v>
      </c>
      <c r="AE114" s="94">
        <v>1226.2</v>
      </c>
      <c r="AF114" s="94">
        <v>2049</v>
      </c>
      <c r="AG114" s="94">
        <v>1942.2</v>
      </c>
      <c r="AH114" s="94">
        <v>2114.6</v>
      </c>
      <c r="AI114" s="94">
        <v>4373.1000000000004</v>
      </c>
      <c r="AJ114" s="94">
        <v>4104.7</v>
      </c>
      <c r="AK114" s="93">
        <v>4400.8999999999996</v>
      </c>
    </row>
    <row r="115" spans="1:37">
      <c r="A115" s="85">
        <v>44000</v>
      </c>
      <c r="B115" s="94">
        <v>330.7</v>
      </c>
      <c r="C115" s="94">
        <v>317.8</v>
      </c>
      <c r="D115" s="94">
        <v>344.4</v>
      </c>
      <c r="E115" s="94">
        <v>1316.1</v>
      </c>
      <c r="F115" s="94">
        <v>1241.5999999999999</v>
      </c>
      <c r="G115" s="94">
        <v>1341.5</v>
      </c>
      <c r="H115" s="94">
        <v>2262.6</v>
      </c>
      <c r="I115" s="94">
        <v>2114.4</v>
      </c>
      <c r="J115" s="94">
        <v>2306.6</v>
      </c>
      <c r="K115" s="94">
        <v>4761.3999999999996</v>
      </c>
      <c r="L115" s="94">
        <v>4419.6000000000004</v>
      </c>
      <c r="M115" s="93">
        <v>4762.7</v>
      </c>
      <c r="N115" s="94">
        <v>350.2</v>
      </c>
      <c r="O115" s="94">
        <v>334.2</v>
      </c>
      <c r="P115" s="94">
        <v>361.5</v>
      </c>
      <c r="Q115" s="94">
        <v>1483.3</v>
      </c>
      <c r="R115" s="94">
        <v>1386.9</v>
      </c>
      <c r="S115" s="94">
        <v>1490.8</v>
      </c>
      <c r="T115" s="94">
        <v>2580.1</v>
      </c>
      <c r="U115" s="94">
        <v>2368.1999999999998</v>
      </c>
      <c r="V115" s="94">
        <v>2592.8000000000002</v>
      </c>
      <c r="W115" s="94">
        <v>5514</v>
      </c>
      <c r="X115" s="94">
        <v>5012</v>
      </c>
      <c r="Y115" s="93">
        <v>5459.3</v>
      </c>
      <c r="Z115" s="94">
        <v>313.3</v>
      </c>
      <c r="AA115" s="94">
        <v>303.10000000000002</v>
      </c>
      <c r="AB115" s="94">
        <v>329.1</v>
      </c>
      <c r="AC115" s="94">
        <v>1196.3</v>
      </c>
      <c r="AD115" s="94">
        <v>1137.5</v>
      </c>
      <c r="AE115" s="94">
        <v>1234.3</v>
      </c>
      <c r="AF115" s="94">
        <v>2066.3000000000002</v>
      </c>
      <c r="AG115" s="94">
        <v>1957.1</v>
      </c>
      <c r="AH115" s="94">
        <v>2128.8000000000002</v>
      </c>
      <c r="AI115" s="94">
        <v>4404.8</v>
      </c>
      <c r="AJ115" s="94">
        <v>4137.5</v>
      </c>
      <c r="AK115" s="93">
        <v>4427.1000000000004</v>
      </c>
    </row>
    <row r="116" spans="1:37">
      <c r="A116" s="85">
        <v>44001</v>
      </c>
      <c r="B116" s="94">
        <v>334</v>
      </c>
      <c r="C116" s="94">
        <v>320.60000000000002</v>
      </c>
      <c r="D116" s="94">
        <v>346.9</v>
      </c>
      <c r="E116" s="94">
        <v>1329.2</v>
      </c>
      <c r="F116" s="94">
        <v>1252.7</v>
      </c>
      <c r="G116" s="94">
        <v>1351.1</v>
      </c>
      <c r="H116" s="94">
        <v>2284.4</v>
      </c>
      <c r="I116" s="94">
        <v>2133.1999999999998</v>
      </c>
      <c r="J116" s="94">
        <v>2322.3000000000002</v>
      </c>
      <c r="K116" s="94">
        <v>4809.5</v>
      </c>
      <c r="L116" s="94">
        <v>4457</v>
      </c>
      <c r="M116" s="93">
        <v>4797.1000000000004</v>
      </c>
      <c r="N116" s="94">
        <v>353.6</v>
      </c>
      <c r="O116" s="94">
        <v>337.3</v>
      </c>
      <c r="P116" s="94">
        <v>364.2</v>
      </c>
      <c r="Q116" s="94">
        <v>1497.5</v>
      </c>
      <c r="R116" s="94">
        <v>1400.1</v>
      </c>
      <c r="S116" s="94">
        <v>1501.1</v>
      </c>
      <c r="T116" s="94">
        <v>2604.8000000000002</v>
      </c>
      <c r="U116" s="94">
        <v>2390.1</v>
      </c>
      <c r="V116" s="94">
        <v>2608.8000000000002</v>
      </c>
      <c r="W116" s="94">
        <v>5568.3</v>
      </c>
      <c r="X116" s="94">
        <v>5048</v>
      </c>
      <c r="Y116" s="93">
        <v>5493.6</v>
      </c>
      <c r="Z116" s="94">
        <v>316.5</v>
      </c>
      <c r="AA116" s="94">
        <v>305.60000000000002</v>
      </c>
      <c r="AB116" s="94">
        <v>331.5</v>
      </c>
      <c r="AC116" s="94">
        <v>1208.5999999999999</v>
      </c>
      <c r="AD116" s="94">
        <v>1147</v>
      </c>
      <c r="AE116" s="94">
        <v>1243.3</v>
      </c>
      <c r="AF116" s="94">
        <v>2086.4</v>
      </c>
      <c r="AG116" s="94">
        <v>1974</v>
      </c>
      <c r="AH116" s="94">
        <v>2144.3000000000002</v>
      </c>
      <c r="AI116" s="94">
        <v>4449.8</v>
      </c>
      <c r="AJ116" s="94">
        <v>4175.6000000000004</v>
      </c>
      <c r="AK116" s="93">
        <v>4461.5</v>
      </c>
    </row>
    <row r="117" spans="1:37">
      <c r="A117" s="85">
        <v>44002</v>
      </c>
      <c r="B117" s="94">
        <v>337.3</v>
      </c>
      <c r="C117" s="94">
        <v>323.2</v>
      </c>
      <c r="D117" s="94">
        <v>349.5</v>
      </c>
      <c r="E117" s="94">
        <v>1342</v>
      </c>
      <c r="F117" s="94">
        <v>1262.8</v>
      </c>
      <c r="G117" s="94">
        <v>1360.9</v>
      </c>
      <c r="H117" s="94">
        <v>2305.8000000000002</v>
      </c>
      <c r="I117" s="94">
        <v>2150.4</v>
      </c>
      <c r="J117" s="94">
        <v>2339.1999999999998</v>
      </c>
      <c r="K117" s="94">
        <v>4856.5</v>
      </c>
      <c r="L117" s="94">
        <v>4491.8</v>
      </c>
      <c r="M117" s="93">
        <v>4832.2</v>
      </c>
      <c r="N117" s="94">
        <v>356.8</v>
      </c>
      <c r="O117" s="94">
        <v>339.9</v>
      </c>
      <c r="P117" s="94">
        <v>367.1</v>
      </c>
      <c r="Q117" s="94">
        <v>1511.4</v>
      </c>
      <c r="R117" s="94">
        <v>1410.8</v>
      </c>
      <c r="S117" s="94">
        <v>1512.5</v>
      </c>
      <c r="T117" s="94">
        <v>2627.7</v>
      </c>
      <c r="U117" s="94">
        <v>2408.1</v>
      </c>
      <c r="V117" s="94">
        <v>2629</v>
      </c>
      <c r="W117" s="94">
        <v>5615.4</v>
      </c>
      <c r="X117" s="94">
        <v>5080</v>
      </c>
      <c r="Y117" s="93">
        <v>5529.9</v>
      </c>
      <c r="Z117" s="94">
        <v>319.7</v>
      </c>
      <c r="AA117" s="94">
        <v>308.3</v>
      </c>
      <c r="AB117" s="94">
        <v>333.8</v>
      </c>
      <c r="AC117" s="94">
        <v>1220.8</v>
      </c>
      <c r="AD117" s="94">
        <v>1156.8</v>
      </c>
      <c r="AE117" s="94">
        <v>1252.0999999999999</v>
      </c>
      <c r="AF117" s="94">
        <v>2106.9</v>
      </c>
      <c r="AG117" s="94">
        <v>1990.7</v>
      </c>
      <c r="AH117" s="94">
        <v>2159.1</v>
      </c>
      <c r="AI117" s="94">
        <v>4496.8999999999996</v>
      </c>
      <c r="AJ117" s="94">
        <v>4211.7</v>
      </c>
      <c r="AK117" s="93">
        <v>4496</v>
      </c>
    </row>
    <row r="118" spans="1:37">
      <c r="A118" s="85">
        <v>44003</v>
      </c>
      <c r="B118" s="94">
        <v>340.3</v>
      </c>
      <c r="C118" s="94">
        <v>325.8</v>
      </c>
      <c r="D118" s="94">
        <v>351.8</v>
      </c>
      <c r="E118" s="94">
        <v>1354</v>
      </c>
      <c r="F118" s="94">
        <v>1273</v>
      </c>
      <c r="G118" s="94">
        <v>1369.9</v>
      </c>
      <c r="H118" s="94">
        <v>2327.1999999999998</v>
      </c>
      <c r="I118" s="94">
        <v>2168.1</v>
      </c>
      <c r="J118" s="94">
        <v>2354.9</v>
      </c>
      <c r="K118" s="94">
        <v>4905.3</v>
      </c>
      <c r="L118" s="94">
        <v>4529.2</v>
      </c>
      <c r="M118" s="93">
        <v>4864.3999999999996</v>
      </c>
      <c r="N118" s="94">
        <v>359.7</v>
      </c>
      <c r="O118" s="94">
        <v>342.3</v>
      </c>
      <c r="P118" s="94">
        <v>369.4</v>
      </c>
      <c r="Q118" s="94">
        <v>1523.4</v>
      </c>
      <c r="R118" s="94">
        <v>1420.8</v>
      </c>
      <c r="S118" s="94">
        <v>1521.5</v>
      </c>
      <c r="T118" s="94">
        <v>2649.2</v>
      </c>
      <c r="U118" s="94">
        <v>2425.4</v>
      </c>
      <c r="V118" s="94">
        <v>2644.8</v>
      </c>
      <c r="W118" s="94">
        <v>5667.6</v>
      </c>
      <c r="X118" s="94">
        <v>5111.8999999999996</v>
      </c>
      <c r="Y118" s="93">
        <v>5561.3</v>
      </c>
      <c r="Z118" s="94">
        <v>322.89999999999998</v>
      </c>
      <c r="AA118" s="94">
        <v>311</v>
      </c>
      <c r="AB118" s="94">
        <v>336.2</v>
      </c>
      <c r="AC118" s="94">
        <v>1232.7</v>
      </c>
      <c r="AD118" s="94">
        <v>1167</v>
      </c>
      <c r="AE118" s="94">
        <v>1261</v>
      </c>
      <c r="AF118" s="94">
        <v>2128.1999999999998</v>
      </c>
      <c r="AG118" s="94">
        <v>2008.7</v>
      </c>
      <c r="AH118" s="94">
        <v>2174.8000000000002</v>
      </c>
      <c r="AI118" s="94">
        <v>4544</v>
      </c>
      <c r="AJ118" s="94">
        <v>4251.7</v>
      </c>
      <c r="AK118" s="93">
        <v>4528.6000000000004</v>
      </c>
    </row>
    <row r="120" spans="1:37">
      <c r="A120" s="5" t="s">
        <v>722</v>
      </c>
    </row>
    <row r="121" spans="1:37">
      <c r="A121" s="5"/>
    </row>
    <row r="122" spans="1:37">
      <c r="A122" s="89" t="s">
        <v>719</v>
      </c>
    </row>
    <row r="123" spans="1:37" ht="16.2">
      <c r="A123" s="51" t="s">
        <v>720</v>
      </c>
    </row>
  </sheetData>
  <mergeCells count="16">
    <mergeCell ref="AI4:AK4"/>
    <mergeCell ref="A3:A5"/>
    <mergeCell ref="B3:M3"/>
    <mergeCell ref="N3:Y3"/>
    <mergeCell ref="Z3:AK3"/>
    <mergeCell ref="B4:D4"/>
    <mergeCell ref="E4:G4"/>
    <mergeCell ref="H4:J4"/>
    <mergeCell ref="K4:M4"/>
    <mergeCell ref="N4:P4"/>
    <mergeCell ref="Q4:S4"/>
    <mergeCell ref="T4:V4"/>
    <mergeCell ref="W4:Y4"/>
    <mergeCell ref="Z4:AB4"/>
    <mergeCell ref="AC4:AE4"/>
    <mergeCell ref="AF4:AH4"/>
  </mergeCells>
  <hyperlinks>
    <hyperlink ref="A2" location="Index!A1"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36"/>
  <sheetViews>
    <sheetView showGridLines="0" workbookViewId="0"/>
  </sheetViews>
  <sheetFormatPr defaultRowHeight="14.4"/>
  <cols>
    <col min="1" max="1" width="10.5546875" style="41" customWidth="1"/>
    <col min="2" max="2" width="6.44140625" style="41" customWidth="1"/>
    <col min="3" max="7" width="6.44140625" style="41" bestFit="1" customWidth="1"/>
    <col min="8" max="8" width="6.44140625" style="41" customWidth="1"/>
    <col min="9" max="13" width="6.44140625" style="41" bestFit="1" customWidth="1"/>
    <col min="14" max="14" width="6.44140625" style="41" customWidth="1"/>
    <col min="15" max="19" width="6.44140625" style="41" bestFit="1" customWidth="1"/>
  </cols>
  <sheetData>
    <row r="1" spans="1:29">
      <c r="A1" s="100" t="s">
        <v>752</v>
      </c>
    </row>
    <row r="2" spans="1:29">
      <c r="A2" s="8" t="s">
        <v>1</v>
      </c>
      <c r="B2" s="42"/>
      <c r="C2" s="42"/>
      <c r="D2" s="42"/>
      <c r="E2" s="42"/>
      <c r="F2" s="42"/>
      <c r="G2" s="42"/>
      <c r="H2" s="42"/>
      <c r="I2" s="42"/>
      <c r="J2" s="42"/>
      <c r="K2" s="42"/>
      <c r="L2" s="42"/>
      <c r="M2" s="42"/>
      <c r="N2" s="42"/>
      <c r="O2" s="42"/>
      <c r="P2" s="42"/>
      <c r="Q2" s="42"/>
      <c r="R2" s="42"/>
      <c r="S2" s="42"/>
    </row>
    <row r="3" spans="1:29">
      <c r="A3" s="109" t="s">
        <v>725</v>
      </c>
      <c r="B3" s="108" t="s">
        <v>708</v>
      </c>
      <c r="C3" s="108"/>
      <c r="D3" s="108"/>
      <c r="E3" s="108"/>
      <c r="F3" s="108"/>
      <c r="G3" s="108"/>
      <c r="H3" s="108" t="s">
        <v>709</v>
      </c>
      <c r="I3" s="108"/>
      <c r="J3" s="108"/>
      <c r="K3" s="108"/>
      <c r="L3" s="108"/>
      <c r="M3" s="108"/>
      <c r="N3" s="108" t="s">
        <v>710</v>
      </c>
      <c r="O3" s="108"/>
      <c r="P3" s="108"/>
      <c r="Q3" s="108"/>
      <c r="R3" s="108"/>
      <c r="S3" s="108"/>
    </row>
    <row r="4" spans="1:29">
      <c r="A4" s="109"/>
      <c r="B4" s="108" t="s">
        <v>0</v>
      </c>
      <c r="C4" s="108"/>
      <c r="D4" s="108"/>
      <c r="E4" s="108" t="s">
        <v>724</v>
      </c>
      <c r="F4" s="108"/>
      <c r="G4" s="108"/>
      <c r="H4" s="108" t="s">
        <v>0</v>
      </c>
      <c r="I4" s="108"/>
      <c r="J4" s="108"/>
      <c r="K4" s="108" t="s">
        <v>724</v>
      </c>
      <c r="L4" s="108"/>
      <c r="M4" s="108"/>
      <c r="N4" s="108" t="s">
        <v>0</v>
      </c>
      <c r="O4" s="108"/>
      <c r="P4" s="108"/>
      <c r="Q4" s="108" t="s">
        <v>724</v>
      </c>
      <c r="R4" s="108"/>
      <c r="S4" s="108"/>
    </row>
    <row r="5" spans="1:29">
      <c r="A5" s="109"/>
      <c r="B5" s="79">
        <v>2018</v>
      </c>
      <c r="C5" s="79">
        <v>2019</v>
      </c>
      <c r="D5" s="79">
        <v>2020</v>
      </c>
      <c r="E5" s="79">
        <v>2018</v>
      </c>
      <c r="F5" s="79">
        <v>2019</v>
      </c>
      <c r="G5" s="79">
        <v>2020</v>
      </c>
      <c r="H5" s="79">
        <v>2018</v>
      </c>
      <c r="I5" s="79">
        <v>2019</v>
      </c>
      <c r="J5" s="79">
        <v>2020</v>
      </c>
      <c r="K5" s="79">
        <v>2018</v>
      </c>
      <c r="L5" s="79">
        <v>2019</v>
      </c>
      <c r="M5" s="79">
        <v>2020</v>
      </c>
      <c r="N5" s="79">
        <v>2018</v>
      </c>
      <c r="O5" s="79">
        <v>2019</v>
      </c>
      <c r="P5" s="79">
        <v>2020</v>
      </c>
      <c r="Q5" s="79">
        <v>2018</v>
      </c>
      <c r="R5" s="79">
        <v>2019</v>
      </c>
      <c r="S5" s="79">
        <v>2020</v>
      </c>
    </row>
    <row r="6" spans="1:29">
      <c r="A6" s="43" t="s">
        <v>726</v>
      </c>
      <c r="B6" s="44">
        <v>2863</v>
      </c>
      <c r="C6" s="45">
        <v>2632</v>
      </c>
      <c r="D6" s="45">
        <v>2510</v>
      </c>
      <c r="E6" s="45">
        <v>2097</v>
      </c>
      <c r="F6" s="45">
        <v>1919</v>
      </c>
      <c r="G6" s="45">
        <v>1813</v>
      </c>
      <c r="H6" s="44">
        <v>1427</v>
      </c>
      <c r="I6" s="45">
        <v>1308</v>
      </c>
      <c r="J6" s="45">
        <v>1230</v>
      </c>
      <c r="K6" s="45">
        <v>921</v>
      </c>
      <c r="L6" s="45">
        <v>844</v>
      </c>
      <c r="M6" s="45">
        <v>757</v>
      </c>
      <c r="N6" s="44">
        <v>1436</v>
      </c>
      <c r="O6" s="45">
        <v>1324</v>
      </c>
      <c r="P6" s="45">
        <v>1280</v>
      </c>
      <c r="Q6" s="45">
        <v>1176</v>
      </c>
      <c r="R6" s="45">
        <v>1075</v>
      </c>
      <c r="S6" s="101">
        <v>1056</v>
      </c>
    </row>
    <row r="7" spans="1:29">
      <c r="A7" s="43" t="s">
        <v>727</v>
      </c>
      <c r="B7" s="44">
        <v>2810</v>
      </c>
      <c r="C7" s="45">
        <v>2894</v>
      </c>
      <c r="D7" s="45">
        <v>2662</v>
      </c>
      <c r="E7" s="45">
        <v>2070</v>
      </c>
      <c r="F7" s="45">
        <v>2138</v>
      </c>
      <c r="G7" s="45">
        <v>1933</v>
      </c>
      <c r="H7" s="44">
        <v>1425</v>
      </c>
      <c r="I7" s="45">
        <v>1407</v>
      </c>
      <c r="J7" s="45">
        <v>1333</v>
      </c>
      <c r="K7" s="45">
        <v>933</v>
      </c>
      <c r="L7" s="45">
        <v>906</v>
      </c>
      <c r="M7" s="45">
        <v>844</v>
      </c>
      <c r="N7" s="44">
        <v>1385</v>
      </c>
      <c r="O7" s="45">
        <v>1487</v>
      </c>
      <c r="P7" s="45">
        <v>1329</v>
      </c>
      <c r="Q7" s="45">
        <v>1137</v>
      </c>
      <c r="R7" s="45">
        <v>1232</v>
      </c>
      <c r="S7" s="46">
        <v>1089</v>
      </c>
    </row>
    <row r="8" spans="1:29">
      <c r="A8" s="43" t="s">
        <v>728</v>
      </c>
      <c r="B8" s="44">
        <v>2816</v>
      </c>
      <c r="C8" s="45">
        <v>2992</v>
      </c>
      <c r="D8" s="45">
        <v>2772</v>
      </c>
      <c r="E8" s="45">
        <v>2115</v>
      </c>
      <c r="F8" s="45">
        <v>2215</v>
      </c>
      <c r="G8" s="45">
        <v>2037</v>
      </c>
      <c r="H8" s="44">
        <v>1356</v>
      </c>
      <c r="I8" s="45">
        <v>1476</v>
      </c>
      <c r="J8" s="45">
        <v>1354</v>
      </c>
      <c r="K8" s="45">
        <v>914</v>
      </c>
      <c r="L8" s="45">
        <v>971</v>
      </c>
      <c r="M8" s="45">
        <v>862</v>
      </c>
      <c r="N8" s="44">
        <v>1460</v>
      </c>
      <c r="O8" s="45">
        <v>1516</v>
      </c>
      <c r="P8" s="45">
        <v>1418</v>
      </c>
      <c r="Q8" s="45">
        <v>1201</v>
      </c>
      <c r="R8" s="45">
        <v>1244</v>
      </c>
      <c r="S8" s="46">
        <v>1175</v>
      </c>
    </row>
    <row r="9" spans="1:29">
      <c r="A9" s="43" t="s">
        <v>729</v>
      </c>
      <c r="B9" s="44">
        <v>2700</v>
      </c>
      <c r="C9" s="45">
        <v>3027</v>
      </c>
      <c r="D9" s="45">
        <v>2672</v>
      </c>
      <c r="E9" s="45">
        <v>1992</v>
      </c>
      <c r="F9" s="45">
        <v>2272</v>
      </c>
      <c r="G9" s="45">
        <v>1955</v>
      </c>
      <c r="H9" s="44">
        <v>1354</v>
      </c>
      <c r="I9" s="45">
        <v>1468</v>
      </c>
      <c r="J9" s="45">
        <v>1311</v>
      </c>
      <c r="K9" s="45">
        <v>869</v>
      </c>
      <c r="L9" s="45">
        <v>964</v>
      </c>
      <c r="M9" s="45">
        <v>832</v>
      </c>
      <c r="N9" s="44">
        <v>1346</v>
      </c>
      <c r="O9" s="45">
        <v>1559</v>
      </c>
      <c r="P9" s="45">
        <v>1361</v>
      </c>
      <c r="Q9" s="45">
        <v>1123</v>
      </c>
      <c r="R9" s="45">
        <v>1308</v>
      </c>
      <c r="S9" s="46">
        <v>1123</v>
      </c>
    </row>
    <row r="10" spans="1:29">
      <c r="A10" s="43" t="s">
        <v>730</v>
      </c>
      <c r="B10" s="44">
        <v>2631</v>
      </c>
      <c r="C10" s="45">
        <v>2907</v>
      </c>
      <c r="D10" s="45">
        <v>2688</v>
      </c>
      <c r="E10" s="45">
        <v>1920</v>
      </c>
      <c r="F10" s="45">
        <v>2163</v>
      </c>
      <c r="G10" s="45">
        <v>1927</v>
      </c>
      <c r="H10" s="44">
        <v>1333</v>
      </c>
      <c r="I10" s="45">
        <v>1398</v>
      </c>
      <c r="J10" s="45">
        <v>1393</v>
      </c>
      <c r="K10" s="45">
        <v>841</v>
      </c>
      <c r="L10" s="45">
        <v>918</v>
      </c>
      <c r="M10" s="45">
        <v>880</v>
      </c>
      <c r="N10" s="44">
        <v>1298</v>
      </c>
      <c r="O10" s="45">
        <v>1509</v>
      </c>
      <c r="P10" s="45">
        <v>1295</v>
      </c>
      <c r="Q10" s="45">
        <v>1079</v>
      </c>
      <c r="R10" s="45">
        <v>1245</v>
      </c>
      <c r="S10" s="46">
        <v>1047</v>
      </c>
      <c r="AB10" s="47"/>
      <c r="AC10" s="47"/>
    </row>
    <row r="11" spans="1:29">
      <c r="A11" s="43" t="s">
        <v>731</v>
      </c>
      <c r="B11" s="44">
        <v>2791</v>
      </c>
      <c r="C11" s="45">
        <v>2783</v>
      </c>
      <c r="D11" s="45">
        <v>2489</v>
      </c>
      <c r="E11" s="45">
        <v>2054</v>
      </c>
      <c r="F11" s="45">
        <v>2046</v>
      </c>
      <c r="G11" s="45">
        <v>1842</v>
      </c>
      <c r="H11" s="44">
        <v>1405</v>
      </c>
      <c r="I11" s="45">
        <v>1345</v>
      </c>
      <c r="J11" s="45">
        <v>1247</v>
      </c>
      <c r="K11" s="45">
        <v>887</v>
      </c>
      <c r="L11" s="45">
        <v>869</v>
      </c>
      <c r="M11" s="45">
        <v>821</v>
      </c>
      <c r="N11" s="44">
        <v>1386</v>
      </c>
      <c r="O11" s="45">
        <v>1438</v>
      </c>
      <c r="P11" s="45">
        <v>1242</v>
      </c>
      <c r="Q11" s="45">
        <v>1167</v>
      </c>
      <c r="R11" s="45">
        <v>1177</v>
      </c>
      <c r="S11" s="46">
        <v>1021</v>
      </c>
      <c r="AB11" s="47"/>
      <c r="AC11" s="47"/>
    </row>
    <row r="12" spans="1:29">
      <c r="A12" s="43" t="s">
        <v>732</v>
      </c>
      <c r="B12" s="44">
        <v>2822</v>
      </c>
      <c r="C12" s="45">
        <v>2719</v>
      </c>
      <c r="D12" s="45">
        <v>2288</v>
      </c>
      <c r="E12" s="45">
        <v>2091</v>
      </c>
      <c r="F12" s="45">
        <v>1993</v>
      </c>
      <c r="G12" s="45">
        <v>1651</v>
      </c>
      <c r="H12" s="44">
        <v>1390</v>
      </c>
      <c r="I12" s="45">
        <v>1369</v>
      </c>
      <c r="J12" s="45">
        <v>1148</v>
      </c>
      <c r="K12" s="45">
        <v>921</v>
      </c>
      <c r="L12" s="45">
        <v>900</v>
      </c>
      <c r="M12" s="45">
        <v>713</v>
      </c>
      <c r="N12" s="44">
        <v>1432</v>
      </c>
      <c r="O12" s="45">
        <v>1350</v>
      </c>
      <c r="P12" s="45">
        <v>1140</v>
      </c>
      <c r="Q12" s="45">
        <v>1170</v>
      </c>
      <c r="R12" s="45">
        <v>1093</v>
      </c>
      <c r="S12" s="46">
        <v>938</v>
      </c>
      <c r="AB12" s="47"/>
      <c r="AC12" s="47"/>
    </row>
    <row r="13" spans="1:29">
      <c r="A13" s="43" t="s">
        <v>733</v>
      </c>
      <c r="B13" s="44">
        <v>2785</v>
      </c>
      <c r="C13" s="45">
        <v>2554</v>
      </c>
      <c r="D13" s="45">
        <v>2362</v>
      </c>
      <c r="E13" s="45">
        <v>2027</v>
      </c>
      <c r="F13" s="45">
        <v>1874</v>
      </c>
      <c r="G13" s="45">
        <v>1685</v>
      </c>
      <c r="H13" s="44">
        <v>1401</v>
      </c>
      <c r="I13" s="45">
        <v>1225</v>
      </c>
      <c r="J13" s="45">
        <v>1172</v>
      </c>
      <c r="K13" s="45">
        <v>900</v>
      </c>
      <c r="L13" s="45">
        <v>777</v>
      </c>
      <c r="M13" s="45">
        <v>718</v>
      </c>
      <c r="N13" s="44">
        <v>1384</v>
      </c>
      <c r="O13" s="45">
        <v>1329</v>
      </c>
      <c r="P13" s="45">
        <v>1190</v>
      </c>
      <c r="Q13" s="45">
        <v>1127</v>
      </c>
      <c r="R13" s="45">
        <v>1097</v>
      </c>
      <c r="S13" s="46">
        <v>967</v>
      </c>
      <c r="AB13" s="47"/>
      <c r="AC13" s="47"/>
    </row>
    <row r="14" spans="1:29">
      <c r="A14" s="43" t="s">
        <v>734</v>
      </c>
      <c r="B14" s="44">
        <v>2668</v>
      </c>
      <c r="C14" s="45">
        <v>2450</v>
      </c>
      <c r="D14" s="45">
        <v>2307</v>
      </c>
      <c r="E14" s="45">
        <v>2009</v>
      </c>
      <c r="F14" s="45">
        <v>1833</v>
      </c>
      <c r="G14" s="45">
        <v>1660</v>
      </c>
      <c r="H14" s="44">
        <v>1289</v>
      </c>
      <c r="I14" s="45">
        <v>1188</v>
      </c>
      <c r="J14" s="45">
        <v>1153</v>
      </c>
      <c r="K14" s="45">
        <v>862</v>
      </c>
      <c r="L14" s="45">
        <v>772</v>
      </c>
      <c r="M14" s="45">
        <v>720</v>
      </c>
      <c r="N14" s="44">
        <v>1379</v>
      </c>
      <c r="O14" s="45">
        <v>1262</v>
      </c>
      <c r="P14" s="45">
        <v>1154</v>
      </c>
      <c r="Q14" s="45">
        <v>1147</v>
      </c>
      <c r="R14" s="45">
        <v>1061</v>
      </c>
      <c r="S14" s="46">
        <v>940</v>
      </c>
      <c r="AB14" s="47"/>
      <c r="AC14" s="47"/>
    </row>
    <row r="15" spans="1:29">
      <c r="A15" s="43" t="s">
        <v>735</v>
      </c>
      <c r="B15" s="44">
        <v>2394</v>
      </c>
      <c r="C15" s="45">
        <v>2335</v>
      </c>
      <c r="D15" s="45">
        <v>2181</v>
      </c>
      <c r="E15" s="45">
        <v>1759</v>
      </c>
      <c r="F15" s="45">
        <v>1664</v>
      </c>
      <c r="G15" s="45">
        <v>1572</v>
      </c>
      <c r="H15" s="44">
        <v>1195</v>
      </c>
      <c r="I15" s="45">
        <v>1141</v>
      </c>
      <c r="J15" s="45">
        <v>1085</v>
      </c>
      <c r="K15" s="45">
        <v>760</v>
      </c>
      <c r="L15" s="45">
        <v>728</v>
      </c>
      <c r="M15" s="45">
        <v>670</v>
      </c>
      <c r="N15" s="44">
        <v>1199</v>
      </c>
      <c r="O15" s="45">
        <v>1194</v>
      </c>
      <c r="P15" s="45">
        <v>1096</v>
      </c>
      <c r="Q15" s="45">
        <v>999</v>
      </c>
      <c r="R15" s="45">
        <v>936</v>
      </c>
      <c r="S15" s="46">
        <v>902</v>
      </c>
      <c r="AB15" s="47"/>
      <c r="AC15" s="47"/>
    </row>
    <row r="16" spans="1:29">
      <c r="A16" s="43" t="s">
        <v>736</v>
      </c>
      <c r="B16" s="44">
        <v>2386</v>
      </c>
      <c r="C16" s="45">
        <v>2261</v>
      </c>
      <c r="D16" s="45">
        <v>2359</v>
      </c>
      <c r="E16" s="45">
        <v>1710</v>
      </c>
      <c r="F16" s="45">
        <v>1617</v>
      </c>
      <c r="G16" s="45">
        <v>1670</v>
      </c>
      <c r="H16" s="44">
        <v>1235</v>
      </c>
      <c r="I16" s="45">
        <v>1134</v>
      </c>
      <c r="J16" s="45">
        <v>1220</v>
      </c>
      <c r="K16" s="45">
        <v>784</v>
      </c>
      <c r="L16" s="45">
        <v>712</v>
      </c>
      <c r="M16" s="45">
        <v>754</v>
      </c>
      <c r="N16" s="44">
        <v>1151</v>
      </c>
      <c r="O16" s="45">
        <v>1127</v>
      </c>
      <c r="P16" s="45">
        <v>1139</v>
      </c>
      <c r="Q16" s="45">
        <v>926</v>
      </c>
      <c r="R16" s="45">
        <v>905</v>
      </c>
      <c r="S16" s="46">
        <v>916</v>
      </c>
      <c r="AB16" s="47"/>
      <c r="AC16" s="47"/>
    </row>
    <row r="17" spans="1:29">
      <c r="A17" s="43" t="s">
        <v>737</v>
      </c>
      <c r="B17" s="44">
        <v>2243</v>
      </c>
      <c r="C17" s="45">
        <v>2205</v>
      </c>
      <c r="D17" s="45">
        <v>2440</v>
      </c>
      <c r="E17" s="45">
        <v>1613</v>
      </c>
      <c r="F17" s="45">
        <v>1514</v>
      </c>
      <c r="G17" s="45">
        <v>1790</v>
      </c>
      <c r="H17" s="44">
        <v>1096</v>
      </c>
      <c r="I17" s="45">
        <v>1072</v>
      </c>
      <c r="J17" s="45">
        <v>1225</v>
      </c>
      <c r="K17" s="45">
        <v>687</v>
      </c>
      <c r="L17" s="45">
        <v>631</v>
      </c>
      <c r="M17" s="45">
        <v>778</v>
      </c>
      <c r="N17" s="44">
        <v>1147</v>
      </c>
      <c r="O17" s="45">
        <v>1133</v>
      </c>
      <c r="P17" s="45">
        <v>1215</v>
      </c>
      <c r="Q17" s="45">
        <v>926</v>
      </c>
      <c r="R17" s="45">
        <v>883</v>
      </c>
      <c r="S17" s="46">
        <v>1012</v>
      </c>
      <c r="AB17" s="47"/>
      <c r="AC17" s="47"/>
    </row>
    <row r="18" spans="1:29">
      <c r="A18" s="43" t="s">
        <v>738</v>
      </c>
      <c r="B18" s="44">
        <v>2361</v>
      </c>
      <c r="C18" s="45">
        <v>2140</v>
      </c>
      <c r="D18" s="45">
        <v>2540</v>
      </c>
      <c r="E18" s="45">
        <v>1700</v>
      </c>
      <c r="F18" s="45">
        <v>1528</v>
      </c>
      <c r="G18" s="45">
        <v>1864</v>
      </c>
      <c r="H18" s="44">
        <v>1174</v>
      </c>
      <c r="I18" s="45">
        <v>1089</v>
      </c>
      <c r="J18" s="45">
        <v>1251</v>
      </c>
      <c r="K18" s="45">
        <v>716</v>
      </c>
      <c r="L18" s="45">
        <v>665</v>
      </c>
      <c r="M18" s="45">
        <v>819</v>
      </c>
      <c r="N18" s="44">
        <v>1187</v>
      </c>
      <c r="O18" s="45">
        <v>1051</v>
      </c>
      <c r="P18" s="45">
        <v>1289</v>
      </c>
      <c r="Q18" s="45">
        <v>984</v>
      </c>
      <c r="R18" s="45">
        <v>863</v>
      </c>
      <c r="S18" s="46">
        <v>1045</v>
      </c>
      <c r="AB18" s="47"/>
      <c r="AC18" s="47"/>
    </row>
    <row r="19" spans="1:29">
      <c r="A19" s="43" t="s">
        <v>739</v>
      </c>
      <c r="B19" s="44">
        <v>2365</v>
      </c>
      <c r="C19" s="45">
        <v>2107</v>
      </c>
      <c r="D19" s="45">
        <v>2654</v>
      </c>
      <c r="E19" s="45">
        <v>1709</v>
      </c>
      <c r="F19" s="45">
        <v>1470</v>
      </c>
      <c r="G19" s="45">
        <v>1939</v>
      </c>
      <c r="H19" s="44">
        <v>1173</v>
      </c>
      <c r="I19" s="45">
        <v>1068</v>
      </c>
      <c r="J19" s="45">
        <v>1295</v>
      </c>
      <c r="K19" s="45">
        <v>739</v>
      </c>
      <c r="L19" s="45">
        <v>659</v>
      </c>
      <c r="M19" s="45">
        <v>841</v>
      </c>
      <c r="N19" s="44">
        <v>1192</v>
      </c>
      <c r="O19" s="45">
        <v>1039</v>
      </c>
      <c r="P19" s="45">
        <v>1359</v>
      </c>
      <c r="Q19" s="45">
        <v>970</v>
      </c>
      <c r="R19" s="45">
        <v>811</v>
      </c>
      <c r="S19" s="46">
        <v>1098</v>
      </c>
      <c r="AB19" s="47"/>
      <c r="AC19" s="47"/>
    </row>
    <row r="20" spans="1:29">
      <c r="A20" s="43" t="s">
        <v>740</v>
      </c>
      <c r="B20" s="44">
        <v>2291</v>
      </c>
      <c r="C20" s="45">
        <v>2137</v>
      </c>
      <c r="D20" s="45">
        <v>2610</v>
      </c>
      <c r="E20" s="45">
        <v>1646</v>
      </c>
      <c r="F20" s="45">
        <v>1522</v>
      </c>
      <c r="G20" s="45">
        <v>1904</v>
      </c>
      <c r="H20" s="44">
        <v>1131</v>
      </c>
      <c r="I20" s="45">
        <v>1059</v>
      </c>
      <c r="J20" s="45">
        <v>1305</v>
      </c>
      <c r="K20" s="45">
        <v>711</v>
      </c>
      <c r="L20" s="45">
        <v>655</v>
      </c>
      <c r="M20" s="45">
        <v>834</v>
      </c>
      <c r="N20" s="44">
        <v>1160</v>
      </c>
      <c r="O20" s="45">
        <v>1078</v>
      </c>
      <c r="P20" s="45">
        <v>1305</v>
      </c>
      <c r="Q20" s="45">
        <v>935</v>
      </c>
      <c r="R20" s="45">
        <v>867</v>
      </c>
      <c r="S20" s="46">
        <v>1070</v>
      </c>
      <c r="AB20" s="47"/>
      <c r="AC20" s="47"/>
    </row>
    <row r="21" spans="1:29">
      <c r="A21" s="43" t="s">
        <v>741</v>
      </c>
      <c r="B21" s="44">
        <v>2206</v>
      </c>
      <c r="C21" s="45">
        <v>2129</v>
      </c>
      <c r="D21" s="45">
        <v>2385</v>
      </c>
      <c r="E21" s="45">
        <v>1589</v>
      </c>
      <c r="F21" s="45">
        <v>1508</v>
      </c>
      <c r="G21" s="45">
        <v>1760</v>
      </c>
      <c r="H21" s="44">
        <v>1081</v>
      </c>
      <c r="I21" s="45">
        <v>1055</v>
      </c>
      <c r="J21" s="45">
        <v>1151</v>
      </c>
      <c r="K21" s="45">
        <v>695</v>
      </c>
      <c r="L21" s="45">
        <v>649</v>
      </c>
      <c r="M21" s="45">
        <v>744</v>
      </c>
      <c r="N21" s="44">
        <v>1125</v>
      </c>
      <c r="O21" s="45">
        <v>1074</v>
      </c>
      <c r="P21" s="45">
        <v>1234</v>
      </c>
      <c r="Q21" s="45">
        <v>894</v>
      </c>
      <c r="R21" s="45">
        <v>859</v>
      </c>
      <c r="S21" s="46">
        <v>1016</v>
      </c>
      <c r="AB21" s="47"/>
      <c r="AC21" s="47"/>
    </row>
    <row r="22" spans="1:29">
      <c r="A22" s="43" t="s">
        <v>742</v>
      </c>
      <c r="B22" s="44">
        <v>2126</v>
      </c>
      <c r="C22" s="45">
        <v>2091</v>
      </c>
      <c r="D22" s="45">
        <v>2307</v>
      </c>
      <c r="E22" s="45">
        <v>1496</v>
      </c>
      <c r="F22" s="45">
        <v>1474</v>
      </c>
      <c r="G22" s="45">
        <v>1681</v>
      </c>
      <c r="H22" s="44">
        <v>1058</v>
      </c>
      <c r="I22" s="45">
        <v>1026</v>
      </c>
      <c r="J22" s="45">
        <v>1095</v>
      </c>
      <c r="K22" s="45">
        <v>627</v>
      </c>
      <c r="L22" s="45">
        <v>632</v>
      </c>
      <c r="M22" s="45">
        <v>695</v>
      </c>
      <c r="N22" s="44">
        <v>1068</v>
      </c>
      <c r="O22" s="45">
        <v>1065</v>
      </c>
      <c r="P22" s="45">
        <v>1212</v>
      </c>
      <c r="Q22" s="45">
        <v>869</v>
      </c>
      <c r="R22" s="45">
        <v>842</v>
      </c>
      <c r="S22" s="46">
        <v>986</v>
      </c>
      <c r="AB22" s="47"/>
      <c r="AC22" s="47"/>
    </row>
    <row r="23" spans="1:29">
      <c r="A23" s="43" t="s">
        <v>743</v>
      </c>
      <c r="B23" s="44">
        <v>2019</v>
      </c>
      <c r="C23" s="45">
        <v>2088</v>
      </c>
      <c r="D23" s="48">
        <v>2169</v>
      </c>
      <c r="E23" s="48">
        <v>1444</v>
      </c>
      <c r="F23" s="45">
        <v>1461</v>
      </c>
      <c r="G23" s="48">
        <v>1581</v>
      </c>
      <c r="H23" s="44">
        <v>990</v>
      </c>
      <c r="I23" s="45">
        <v>1009</v>
      </c>
      <c r="J23" s="45">
        <v>1068</v>
      </c>
      <c r="K23" s="45">
        <v>618</v>
      </c>
      <c r="L23" s="45">
        <v>592</v>
      </c>
      <c r="M23" s="45">
        <v>692</v>
      </c>
      <c r="N23" s="44">
        <v>1029</v>
      </c>
      <c r="O23" s="45">
        <v>1079</v>
      </c>
      <c r="P23" s="45">
        <v>1101</v>
      </c>
      <c r="Q23" s="45">
        <v>826</v>
      </c>
      <c r="R23" s="45">
        <v>869</v>
      </c>
      <c r="S23" s="46">
        <v>889</v>
      </c>
      <c r="AB23" s="47"/>
      <c r="AC23" s="47"/>
    </row>
    <row r="24" spans="1:29">
      <c r="A24" s="43" t="s">
        <v>744</v>
      </c>
      <c r="B24" s="44">
        <v>1980</v>
      </c>
      <c r="C24" s="45">
        <v>2002</v>
      </c>
      <c r="D24" s="48">
        <v>2168</v>
      </c>
      <c r="E24" s="48">
        <v>1426</v>
      </c>
      <c r="F24" s="45">
        <v>1425</v>
      </c>
      <c r="G24" s="48">
        <v>1555</v>
      </c>
      <c r="H24" s="44">
        <v>1006</v>
      </c>
      <c r="I24" s="45">
        <v>1040</v>
      </c>
      <c r="J24" s="45">
        <v>1063</v>
      </c>
      <c r="K24" s="45">
        <v>640</v>
      </c>
      <c r="L24" s="45">
        <v>648</v>
      </c>
      <c r="M24" s="45">
        <v>651</v>
      </c>
      <c r="N24" s="44">
        <v>974</v>
      </c>
      <c r="O24" s="45">
        <v>962</v>
      </c>
      <c r="P24" s="45">
        <v>1105</v>
      </c>
      <c r="Q24" s="45">
        <v>786</v>
      </c>
      <c r="R24" s="45">
        <v>777</v>
      </c>
      <c r="S24" s="46">
        <v>904</v>
      </c>
      <c r="AB24" s="47"/>
      <c r="AC24" s="47"/>
    </row>
    <row r="25" spans="1:29">
      <c r="A25" s="43" t="s">
        <v>745</v>
      </c>
      <c r="B25" s="44">
        <v>2078</v>
      </c>
      <c r="C25" s="45">
        <v>1941</v>
      </c>
      <c r="D25" s="48">
        <v>2055</v>
      </c>
      <c r="E25" s="48">
        <v>1415</v>
      </c>
      <c r="F25" s="45">
        <v>1389</v>
      </c>
      <c r="G25" s="48">
        <v>1502</v>
      </c>
      <c r="H25" s="44">
        <v>1080</v>
      </c>
      <c r="I25" s="45">
        <v>932</v>
      </c>
      <c r="J25" s="45">
        <v>1019</v>
      </c>
      <c r="K25" s="45">
        <v>609</v>
      </c>
      <c r="L25" s="45">
        <v>561</v>
      </c>
      <c r="M25" s="45">
        <v>627</v>
      </c>
      <c r="N25" s="44">
        <v>998</v>
      </c>
      <c r="O25" s="45">
        <v>1009</v>
      </c>
      <c r="P25" s="45">
        <v>1036</v>
      </c>
      <c r="Q25" s="45">
        <v>806</v>
      </c>
      <c r="R25" s="45">
        <v>828</v>
      </c>
      <c r="S25" s="46">
        <v>875</v>
      </c>
      <c r="AB25" s="47"/>
      <c r="AC25" s="47"/>
    </row>
    <row r="26" spans="1:29">
      <c r="A26" s="43" t="s">
        <v>746</v>
      </c>
      <c r="B26" s="44">
        <v>1986</v>
      </c>
      <c r="C26" s="45">
        <v>1930</v>
      </c>
      <c r="D26" s="48">
        <v>2055</v>
      </c>
      <c r="E26" s="48">
        <v>1395</v>
      </c>
      <c r="F26" s="45">
        <v>1316</v>
      </c>
      <c r="G26" s="48">
        <v>1464</v>
      </c>
      <c r="H26" s="44">
        <v>1025</v>
      </c>
      <c r="I26" s="45">
        <v>951</v>
      </c>
      <c r="J26" s="45">
        <v>1068</v>
      </c>
      <c r="K26" s="45">
        <v>636</v>
      </c>
      <c r="L26" s="45">
        <v>545</v>
      </c>
      <c r="M26" s="45">
        <v>672</v>
      </c>
      <c r="N26" s="44">
        <v>961</v>
      </c>
      <c r="O26" s="45">
        <v>979</v>
      </c>
      <c r="P26" s="45">
        <v>987</v>
      </c>
      <c r="Q26" s="45">
        <v>759</v>
      </c>
      <c r="R26" s="45">
        <v>771</v>
      </c>
      <c r="S26" s="46">
        <v>792</v>
      </c>
      <c r="AB26" s="47"/>
      <c r="AC26" s="47"/>
    </row>
    <row r="27" spans="1:29">
      <c r="A27" s="43" t="s">
        <v>747</v>
      </c>
      <c r="B27" s="44">
        <v>1894</v>
      </c>
      <c r="C27" s="45">
        <v>1962</v>
      </c>
      <c r="D27" s="48">
        <v>2296</v>
      </c>
      <c r="E27" s="48">
        <v>1304</v>
      </c>
      <c r="F27" s="45">
        <v>1372</v>
      </c>
      <c r="G27" s="48">
        <v>1606</v>
      </c>
      <c r="H27" s="44">
        <v>955</v>
      </c>
      <c r="I27" s="45">
        <v>981</v>
      </c>
      <c r="J27" s="45">
        <v>1116</v>
      </c>
      <c r="K27" s="45">
        <v>565</v>
      </c>
      <c r="L27" s="45">
        <v>590</v>
      </c>
      <c r="M27" s="45">
        <v>677</v>
      </c>
      <c r="N27" s="44">
        <v>939</v>
      </c>
      <c r="O27" s="45">
        <v>981</v>
      </c>
      <c r="P27" s="45">
        <v>1180</v>
      </c>
      <c r="Q27" s="45">
        <v>739</v>
      </c>
      <c r="R27" s="45">
        <v>782</v>
      </c>
      <c r="S27" s="46">
        <v>929</v>
      </c>
    </row>
    <row r="28" spans="1:29">
      <c r="A28" s="43" t="s">
        <v>748</v>
      </c>
      <c r="B28" s="44">
        <v>1985</v>
      </c>
      <c r="C28" s="45">
        <v>1852</v>
      </c>
      <c r="D28" s="48">
        <v>1972</v>
      </c>
      <c r="E28" s="48">
        <v>1393</v>
      </c>
      <c r="F28" s="45">
        <v>1284</v>
      </c>
      <c r="G28" s="48">
        <v>1379</v>
      </c>
      <c r="H28" s="44">
        <v>1000</v>
      </c>
      <c r="I28" s="45">
        <v>899</v>
      </c>
      <c r="J28" s="45">
        <v>967</v>
      </c>
      <c r="K28" s="45">
        <v>616</v>
      </c>
      <c r="L28" s="45">
        <v>526</v>
      </c>
      <c r="M28" s="45">
        <v>572</v>
      </c>
      <c r="N28" s="44">
        <v>985</v>
      </c>
      <c r="O28" s="45">
        <v>953</v>
      </c>
      <c r="P28" s="45">
        <v>1005</v>
      </c>
      <c r="Q28" s="45">
        <v>777</v>
      </c>
      <c r="R28" s="45">
        <v>758</v>
      </c>
      <c r="S28" s="46">
        <v>807</v>
      </c>
    </row>
    <row r="29" spans="1:29">
      <c r="A29" s="43" t="s">
        <v>749</v>
      </c>
      <c r="B29" s="44">
        <v>1944</v>
      </c>
      <c r="C29" s="45">
        <v>1879</v>
      </c>
      <c r="D29" s="48">
        <v>1820</v>
      </c>
      <c r="E29" s="48">
        <v>1332</v>
      </c>
      <c r="F29" s="45">
        <v>1309</v>
      </c>
      <c r="G29" s="48">
        <v>1273</v>
      </c>
      <c r="H29" s="44">
        <v>967</v>
      </c>
      <c r="I29" s="45">
        <v>962</v>
      </c>
      <c r="J29" s="45">
        <v>895</v>
      </c>
      <c r="K29" s="45">
        <v>575</v>
      </c>
      <c r="L29" s="45">
        <v>567</v>
      </c>
      <c r="M29" s="45">
        <v>522</v>
      </c>
      <c r="N29" s="44">
        <v>977</v>
      </c>
      <c r="O29" s="45">
        <v>917</v>
      </c>
      <c r="P29" s="45">
        <v>925</v>
      </c>
      <c r="Q29" s="45">
        <v>757</v>
      </c>
      <c r="R29" s="45">
        <v>742</v>
      </c>
      <c r="S29" s="46">
        <v>751</v>
      </c>
    </row>
    <row r="30" spans="1:29">
      <c r="A30" s="43" t="s">
        <v>750</v>
      </c>
      <c r="B30" s="44">
        <v>2110</v>
      </c>
      <c r="C30" s="45">
        <v>1923</v>
      </c>
      <c r="D30" s="48">
        <v>1882</v>
      </c>
      <c r="E30" s="48">
        <v>1490</v>
      </c>
      <c r="F30" s="45">
        <v>1339</v>
      </c>
      <c r="G30" s="48">
        <v>1298</v>
      </c>
      <c r="H30" s="44">
        <v>1027</v>
      </c>
      <c r="I30" s="45">
        <v>966</v>
      </c>
      <c r="J30" s="45">
        <v>968</v>
      </c>
      <c r="K30" s="45">
        <v>633</v>
      </c>
      <c r="L30" s="45">
        <v>570</v>
      </c>
      <c r="M30" s="45">
        <v>569</v>
      </c>
      <c r="N30" s="44">
        <v>1083</v>
      </c>
      <c r="O30" s="45">
        <v>957</v>
      </c>
      <c r="P30" s="45">
        <v>914</v>
      </c>
      <c r="Q30" s="45">
        <v>857</v>
      </c>
      <c r="R30" s="45">
        <v>769</v>
      </c>
      <c r="S30" s="46">
        <v>729</v>
      </c>
    </row>
    <row r="32" spans="1:29">
      <c r="A32" s="5" t="s">
        <v>717</v>
      </c>
    </row>
    <row r="33" spans="1:1">
      <c r="A33" s="5"/>
    </row>
    <row r="34" spans="1:1">
      <c r="A34" s="89" t="s">
        <v>719</v>
      </c>
    </row>
    <row r="35" spans="1:1" ht="16.2">
      <c r="A35" s="51" t="s">
        <v>720</v>
      </c>
    </row>
    <row r="36" spans="1:1">
      <c r="A36" s="51" t="s">
        <v>721</v>
      </c>
    </row>
  </sheetData>
  <mergeCells count="10">
    <mergeCell ref="A3:A5"/>
    <mergeCell ref="B3:G3"/>
    <mergeCell ref="H3:M3"/>
    <mergeCell ref="N3:S3"/>
    <mergeCell ref="B4:D4"/>
    <mergeCell ref="E4:G4"/>
    <mergeCell ref="H4:J4"/>
    <mergeCell ref="K4:M4"/>
    <mergeCell ref="N4:P4"/>
    <mergeCell ref="Q4:S4"/>
  </mergeCells>
  <hyperlinks>
    <hyperlink ref="A2" location="Índice!A1" display="Voltar ao índice"/>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344"/>
  <sheetViews>
    <sheetView showGridLines="0" workbookViewId="0">
      <pane xSplit="2" ySplit="4" topLeftCell="C5" activePane="bottomRight" state="frozen"/>
      <selection activeCell="B1" sqref="B1"/>
      <selection pane="topRight" activeCell="B1" sqref="B1"/>
      <selection pane="bottomLeft" activeCell="B1" sqref="B1"/>
      <selection pane="bottomRight"/>
    </sheetView>
  </sheetViews>
  <sheetFormatPr defaultRowHeight="14.4"/>
  <cols>
    <col min="1" max="2" width="19" customWidth="1"/>
    <col min="3" max="3" width="22" customWidth="1"/>
    <col min="4" max="4" width="12.88671875" customWidth="1"/>
    <col min="5" max="5" width="17.109375" customWidth="1"/>
    <col min="6" max="6" width="19" customWidth="1"/>
    <col min="7" max="9" width="19" style="22" customWidth="1"/>
    <col min="10" max="15" width="19" customWidth="1"/>
  </cols>
  <sheetData>
    <row r="1" spans="1:15">
      <c r="A1" s="1" t="s">
        <v>754</v>
      </c>
    </row>
    <row r="2" spans="1:15">
      <c r="A2" s="8" t="s">
        <v>706</v>
      </c>
    </row>
    <row r="3" spans="1:15" ht="66" customHeight="1">
      <c r="A3" s="11" t="s">
        <v>760</v>
      </c>
      <c r="B3" s="11" t="s">
        <v>761</v>
      </c>
      <c r="C3" s="12" t="s">
        <v>786</v>
      </c>
      <c r="D3" s="12" t="s">
        <v>787</v>
      </c>
      <c r="E3" s="12" t="s">
        <v>788</v>
      </c>
      <c r="F3" s="102" t="s">
        <v>789</v>
      </c>
      <c r="G3" s="50" t="s">
        <v>790</v>
      </c>
      <c r="H3" s="50" t="s">
        <v>790</v>
      </c>
      <c r="I3" s="50" t="s">
        <v>795</v>
      </c>
      <c r="J3" s="50" t="s">
        <v>795</v>
      </c>
      <c r="K3" s="50" t="s">
        <v>795</v>
      </c>
      <c r="L3" s="50" t="s">
        <v>795</v>
      </c>
      <c r="M3" s="50" t="s">
        <v>795</v>
      </c>
      <c r="N3" s="50" t="s">
        <v>796</v>
      </c>
      <c r="O3" s="50" t="s">
        <v>796</v>
      </c>
    </row>
    <row r="4" spans="1:15" ht="15" customHeight="1" thickBot="1">
      <c r="A4" s="13"/>
      <c r="B4" s="13"/>
      <c r="C4" s="13" t="s">
        <v>792</v>
      </c>
      <c r="D4" s="29" t="s">
        <v>669</v>
      </c>
      <c r="E4" s="29" t="s">
        <v>669</v>
      </c>
      <c r="F4" s="36" t="s">
        <v>791</v>
      </c>
      <c r="G4" s="49" t="s">
        <v>793</v>
      </c>
      <c r="H4" s="49" t="s">
        <v>794</v>
      </c>
      <c r="I4" s="36" t="s">
        <v>791</v>
      </c>
      <c r="J4" s="36" t="s">
        <v>797</v>
      </c>
      <c r="K4" s="36" t="s">
        <v>798</v>
      </c>
      <c r="L4" s="36" t="s">
        <v>799</v>
      </c>
      <c r="M4" s="36" t="s">
        <v>800</v>
      </c>
      <c r="N4" s="36" t="s">
        <v>791</v>
      </c>
      <c r="O4" s="36" t="s">
        <v>801</v>
      </c>
    </row>
    <row r="5" spans="1:15">
      <c r="A5" s="14" t="s">
        <v>2</v>
      </c>
      <c r="B5" s="15" t="s">
        <v>3</v>
      </c>
      <c r="C5" s="21">
        <v>1.02</v>
      </c>
      <c r="D5" s="32">
        <v>111.6</v>
      </c>
      <c r="E5" s="30">
        <v>10.8</v>
      </c>
      <c r="F5" s="16">
        <v>45.7</v>
      </c>
      <c r="G5" s="16">
        <v>4.7</v>
      </c>
      <c r="H5" s="37">
        <f>9.7</f>
        <v>9.6999999999999993</v>
      </c>
      <c r="I5" s="16">
        <v>51.7</v>
      </c>
      <c r="J5" s="16">
        <f>56.4</f>
        <v>56.4</v>
      </c>
      <c r="K5" s="16">
        <v>55.2</v>
      </c>
      <c r="L5" s="16">
        <v>48.9</v>
      </c>
      <c r="M5" s="16">
        <v>37.4</v>
      </c>
      <c r="N5" s="16">
        <f>31</f>
        <v>31</v>
      </c>
      <c r="O5" s="16">
        <f>46.8</f>
        <v>46.8</v>
      </c>
    </row>
    <row r="6" spans="1:15">
      <c r="A6" s="17" t="s">
        <v>4</v>
      </c>
      <c r="B6" s="17" t="s">
        <v>5</v>
      </c>
      <c r="C6" s="39">
        <v>1.08</v>
      </c>
      <c r="D6" s="33">
        <v>103.8</v>
      </c>
      <c r="E6" s="31">
        <v>13.6</v>
      </c>
      <c r="F6" s="25">
        <v>23.7</v>
      </c>
      <c r="G6" s="25">
        <v>0.4</v>
      </c>
      <c r="H6" s="38">
        <v>8.1</v>
      </c>
      <c r="I6" s="25" t="s">
        <v>670</v>
      </c>
      <c r="J6" s="25" t="s">
        <v>670</v>
      </c>
      <c r="K6" s="25" t="s">
        <v>670</v>
      </c>
      <c r="L6" s="25" t="s">
        <v>670</v>
      </c>
      <c r="M6" s="25" t="s">
        <v>670</v>
      </c>
      <c r="N6" s="25" t="s">
        <v>670</v>
      </c>
      <c r="O6" s="25" t="s">
        <v>670</v>
      </c>
    </row>
    <row r="7" spans="1:15">
      <c r="A7" s="17" t="s">
        <v>6</v>
      </c>
      <c r="B7" s="17" t="s">
        <v>7</v>
      </c>
      <c r="C7" s="39">
        <v>1.22</v>
      </c>
      <c r="D7" s="33">
        <v>46.8</v>
      </c>
      <c r="E7" s="31">
        <v>19.8</v>
      </c>
      <c r="F7" s="25">
        <v>35.4</v>
      </c>
      <c r="G7" s="25">
        <v>0</v>
      </c>
      <c r="H7" s="38">
        <v>16.7</v>
      </c>
      <c r="I7" s="25" t="s">
        <v>670</v>
      </c>
      <c r="J7" s="25" t="s">
        <v>670</v>
      </c>
      <c r="K7" s="25" t="s">
        <v>670</v>
      </c>
      <c r="L7" s="25" t="s">
        <v>670</v>
      </c>
      <c r="M7" s="25" t="s">
        <v>670</v>
      </c>
      <c r="N7" s="25" t="s">
        <v>670</v>
      </c>
      <c r="O7" s="25" t="s">
        <v>670</v>
      </c>
    </row>
    <row r="8" spans="1:15">
      <c r="A8" s="17" t="s">
        <v>8</v>
      </c>
      <c r="B8" s="17" t="s">
        <v>9</v>
      </c>
      <c r="C8" s="39">
        <v>1.07</v>
      </c>
      <c r="D8" s="33">
        <v>116.3</v>
      </c>
      <c r="E8" s="31">
        <v>13.4</v>
      </c>
      <c r="F8" s="25">
        <v>12</v>
      </c>
      <c r="G8" s="25">
        <v>0</v>
      </c>
      <c r="H8" s="38">
        <v>4.4000000000000004</v>
      </c>
      <c r="I8" s="25" t="s">
        <v>670</v>
      </c>
      <c r="J8" s="25" t="s">
        <v>670</v>
      </c>
      <c r="K8" s="25" t="s">
        <v>670</v>
      </c>
      <c r="L8" s="25" t="s">
        <v>670</v>
      </c>
      <c r="M8" s="25" t="s">
        <v>670</v>
      </c>
      <c r="N8" s="25" t="s">
        <v>670</v>
      </c>
      <c r="O8" s="25" t="s">
        <v>670</v>
      </c>
    </row>
    <row r="9" spans="1:15">
      <c r="A9" s="17" t="s">
        <v>10</v>
      </c>
      <c r="B9" s="17" t="s">
        <v>11</v>
      </c>
      <c r="C9" s="39">
        <v>1.1499999999999999</v>
      </c>
      <c r="D9" s="33">
        <v>34</v>
      </c>
      <c r="E9" s="31">
        <v>23.1</v>
      </c>
      <c r="F9" s="25">
        <v>82.8</v>
      </c>
      <c r="G9" s="25">
        <v>0</v>
      </c>
      <c r="H9" s="38">
        <v>13.6</v>
      </c>
      <c r="I9" s="25" t="s">
        <v>670</v>
      </c>
      <c r="J9" s="25" t="s">
        <v>670</v>
      </c>
      <c r="K9" s="25" t="s">
        <v>670</v>
      </c>
      <c r="L9" s="25" t="s">
        <v>670</v>
      </c>
      <c r="M9" s="25" t="s">
        <v>670</v>
      </c>
      <c r="N9" s="25" t="s">
        <v>670</v>
      </c>
      <c r="O9" s="25" t="s">
        <v>670</v>
      </c>
    </row>
    <row r="10" spans="1:15">
      <c r="A10" s="17" t="s">
        <v>12</v>
      </c>
      <c r="B10" s="17" t="s">
        <v>13</v>
      </c>
      <c r="C10" s="39">
        <v>1.23</v>
      </c>
      <c r="D10" s="33">
        <v>84.6</v>
      </c>
      <c r="E10" s="31">
        <v>16.8</v>
      </c>
      <c r="F10" s="25">
        <v>63.8</v>
      </c>
      <c r="G10" s="25">
        <v>0</v>
      </c>
      <c r="H10" s="38">
        <v>8.4</v>
      </c>
      <c r="I10" s="25" t="s">
        <v>670</v>
      </c>
      <c r="J10" s="25" t="s">
        <v>670</v>
      </c>
      <c r="K10" s="25" t="s">
        <v>670</v>
      </c>
      <c r="L10" s="25" t="s">
        <v>670</v>
      </c>
      <c r="M10" s="25" t="s">
        <v>670</v>
      </c>
      <c r="N10" s="25" t="s">
        <v>670</v>
      </c>
      <c r="O10" s="25" t="s">
        <v>670</v>
      </c>
    </row>
    <row r="11" spans="1:15">
      <c r="A11" s="17" t="s">
        <v>14</v>
      </c>
      <c r="B11" s="17" t="s">
        <v>15</v>
      </c>
      <c r="C11" s="39">
        <v>1.1100000000000001</v>
      </c>
      <c r="D11" s="33">
        <v>61.8</v>
      </c>
      <c r="E11" s="31">
        <v>16.3</v>
      </c>
      <c r="F11" s="25">
        <v>8.1999999999999993</v>
      </c>
      <c r="G11" s="25">
        <v>0</v>
      </c>
      <c r="H11" s="38">
        <v>7</v>
      </c>
      <c r="I11" s="25" t="s">
        <v>670</v>
      </c>
      <c r="J11" s="25" t="s">
        <v>670</v>
      </c>
      <c r="K11" s="25" t="s">
        <v>670</v>
      </c>
      <c r="L11" s="25" t="s">
        <v>670</v>
      </c>
      <c r="M11" s="25" t="s">
        <v>670</v>
      </c>
      <c r="N11" s="25" t="s">
        <v>670</v>
      </c>
      <c r="O11" s="25" t="s">
        <v>670</v>
      </c>
    </row>
    <row r="12" spans="1:15">
      <c r="A12" s="17" t="s">
        <v>16</v>
      </c>
      <c r="B12" s="17" t="s">
        <v>17</v>
      </c>
      <c r="C12" s="39">
        <v>1.89</v>
      </c>
      <c r="D12" s="33">
        <v>61.4</v>
      </c>
      <c r="E12" s="31">
        <v>14</v>
      </c>
      <c r="F12" s="25">
        <v>9.8000000000000007</v>
      </c>
      <c r="G12" s="25">
        <v>4.5</v>
      </c>
      <c r="H12" s="38">
        <v>3.6</v>
      </c>
      <c r="I12" s="25" t="s">
        <v>670</v>
      </c>
      <c r="J12" s="25" t="s">
        <v>670</v>
      </c>
      <c r="K12" s="25" t="s">
        <v>670</v>
      </c>
      <c r="L12" s="25" t="s">
        <v>670</v>
      </c>
      <c r="M12" s="25" t="s">
        <v>670</v>
      </c>
      <c r="N12" s="25" t="s">
        <v>670</v>
      </c>
      <c r="O12" s="25" t="s">
        <v>670</v>
      </c>
    </row>
    <row r="13" spans="1:15">
      <c r="A13" s="17" t="s">
        <v>18</v>
      </c>
      <c r="B13" s="17" t="s">
        <v>19</v>
      </c>
      <c r="C13" s="39">
        <v>1.42</v>
      </c>
      <c r="D13" s="33">
        <v>129</v>
      </c>
      <c r="E13" s="31">
        <v>11.6</v>
      </c>
      <c r="F13" s="25">
        <v>8</v>
      </c>
      <c r="G13" s="25">
        <v>0</v>
      </c>
      <c r="H13" s="38">
        <v>5.0999999999999996</v>
      </c>
      <c r="I13" s="25" t="s">
        <v>670</v>
      </c>
      <c r="J13" s="25" t="s">
        <v>670</v>
      </c>
      <c r="K13" s="25" t="s">
        <v>670</v>
      </c>
      <c r="L13" s="25" t="s">
        <v>670</v>
      </c>
      <c r="M13" s="25" t="s">
        <v>670</v>
      </c>
      <c r="N13" s="25" t="s">
        <v>670</v>
      </c>
      <c r="O13" s="25" t="s">
        <v>670</v>
      </c>
    </row>
    <row r="14" spans="1:15">
      <c r="A14" s="17" t="s">
        <v>20</v>
      </c>
      <c r="B14" s="17" t="s">
        <v>21</v>
      </c>
      <c r="C14" s="39">
        <v>0.85</v>
      </c>
      <c r="D14" s="33">
        <v>113.5</v>
      </c>
      <c r="E14" s="31">
        <v>12.5</v>
      </c>
      <c r="F14" s="25">
        <v>9.8000000000000007</v>
      </c>
      <c r="G14" s="25">
        <v>0</v>
      </c>
      <c r="H14" s="38">
        <v>4.5</v>
      </c>
      <c r="I14" s="25" t="s">
        <v>670</v>
      </c>
      <c r="J14" s="25" t="s">
        <v>670</v>
      </c>
      <c r="K14" s="25" t="s">
        <v>670</v>
      </c>
      <c r="L14" s="25" t="s">
        <v>670</v>
      </c>
      <c r="M14" s="25" t="s">
        <v>670</v>
      </c>
      <c r="N14" s="25" t="s">
        <v>670</v>
      </c>
      <c r="O14" s="25" t="s">
        <v>670</v>
      </c>
    </row>
    <row r="15" spans="1:15">
      <c r="A15" s="17" t="s">
        <v>22</v>
      </c>
      <c r="B15" s="17" t="s">
        <v>23</v>
      </c>
      <c r="C15" s="39">
        <v>0.85</v>
      </c>
      <c r="D15" s="33">
        <v>264.60000000000002</v>
      </c>
      <c r="E15" s="31">
        <v>11.4</v>
      </c>
      <c r="F15" s="25">
        <v>23.5</v>
      </c>
      <c r="G15" s="25">
        <v>0.6</v>
      </c>
      <c r="H15" s="38">
        <v>9.1</v>
      </c>
      <c r="I15" s="25" t="s">
        <v>670</v>
      </c>
      <c r="J15" s="25" t="s">
        <v>670</v>
      </c>
      <c r="K15" s="25" t="s">
        <v>670</v>
      </c>
      <c r="L15" s="25" t="s">
        <v>670</v>
      </c>
      <c r="M15" s="25" t="s">
        <v>670</v>
      </c>
      <c r="N15" s="25" t="s">
        <v>670</v>
      </c>
      <c r="O15" s="25" t="s">
        <v>670</v>
      </c>
    </row>
    <row r="16" spans="1:15">
      <c r="A16" s="17" t="s">
        <v>24</v>
      </c>
      <c r="B16" s="17" t="s">
        <v>25</v>
      </c>
      <c r="C16" s="39">
        <v>1</v>
      </c>
      <c r="D16" s="33">
        <v>82.1</v>
      </c>
      <c r="E16" s="31">
        <v>12.7</v>
      </c>
      <c r="F16" s="25">
        <v>10.1</v>
      </c>
      <c r="G16" s="25">
        <v>0</v>
      </c>
      <c r="H16" s="38">
        <v>4.5</v>
      </c>
      <c r="I16" s="25" t="s">
        <v>670</v>
      </c>
      <c r="J16" s="25" t="s">
        <v>670</v>
      </c>
      <c r="K16" s="25" t="s">
        <v>670</v>
      </c>
      <c r="L16" s="25" t="s">
        <v>670</v>
      </c>
      <c r="M16" s="25" t="s">
        <v>670</v>
      </c>
      <c r="N16" s="25" t="s">
        <v>670</v>
      </c>
      <c r="O16" s="25" t="s">
        <v>670</v>
      </c>
    </row>
    <row r="17" spans="1:15">
      <c r="A17" s="17" t="s">
        <v>26</v>
      </c>
      <c r="B17" s="17" t="s">
        <v>27</v>
      </c>
      <c r="C17" s="39">
        <v>1.1200000000000001</v>
      </c>
      <c r="D17" s="33">
        <v>324.60000000000002</v>
      </c>
      <c r="E17" s="31">
        <v>8</v>
      </c>
      <c r="F17" s="25">
        <v>48.6</v>
      </c>
      <c r="G17" s="25">
        <v>0.5</v>
      </c>
      <c r="H17" s="38">
        <v>15.7</v>
      </c>
      <c r="I17" s="25" t="s">
        <v>670</v>
      </c>
      <c r="J17" s="25" t="s">
        <v>670</v>
      </c>
      <c r="K17" s="25" t="s">
        <v>670</v>
      </c>
      <c r="L17" s="25" t="s">
        <v>670</v>
      </c>
      <c r="M17" s="25" t="s">
        <v>670</v>
      </c>
      <c r="N17" s="25" t="s">
        <v>670</v>
      </c>
      <c r="O17" s="25" t="s">
        <v>670</v>
      </c>
    </row>
    <row r="18" spans="1:15">
      <c r="A18" s="17" t="s">
        <v>28</v>
      </c>
      <c r="B18" s="17" t="s">
        <v>29</v>
      </c>
      <c r="C18" s="39">
        <v>1.17</v>
      </c>
      <c r="D18" s="33">
        <v>221.2</v>
      </c>
      <c r="E18" s="31">
        <v>9</v>
      </c>
      <c r="F18" s="25">
        <v>45.2</v>
      </c>
      <c r="G18" s="25">
        <v>0</v>
      </c>
      <c r="H18" s="38">
        <v>9.4</v>
      </c>
      <c r="I18" s="25" t="s">
        <v>670</v>
      </c>
      <c r="J18" s="25" t="s">
        <v>670</v>
      </c>
      <c r="K18" s="25" t="s">
        <v>670</v>
      </c>
      <c r="L18" s="25" t="s">
        <v>670</v>
      </c>
      <c r="M18" s="25" t="s">
        <v>670</v>
      </c>
      <c r="N18" s="25" t="s">
        <v>670</v>
      </c>
      <c r="O18" s="25" t="s">
        <v>670</v>
      </c>
    </row>
    <row r="19" spans="1:15">
      <c r="A19" s="17" t="s">
        <v>30</v>
      </c>
      <c r="B19" s="17" t="s">
        <v>31</v>
      </c>
      <c r="C19" s="39">
        <v>1.06</v>
      </c>
      <c r="D19" s="33">
        <v>306.60000000000002</v>
      </c>
      <c r="E19" s="31">
        <v>7.9</v>
      </c>
      <c r="F19" s="25">
        <v>26.6</v>
      </c>
      <c r="G19" s="25">
        <v>0</v>
      </c>
      <c r="H19" s="38">
        <v>8.8000000000000007</v>
      </c>
      <c r="I19" s="25" t="s">
        <v>670</v>
      </c>
      <c r="J19" s="25" t="s">
        <v>670</v>
      </c>
      <c r="K19" s="25" t="s">
        <v>670</v>
      </c>
      <c r="L19" s="25" t="s">
        <v>670</v>
      </c>
      <c r="M19" s="25" t="s">
        <v>670</v>
      </c>
      <c r="N19" s="25" t="s">
        <v>670</v>
      </c>
      <c r="O19" s="25" t="s">
        <v>670</v>
      </c>
    </row>
    <row r="20" spans="1:15">
      <c r="A20" s="17" t="s">
        <v>32</v>
      </c>
      <c r="B20" s="17" t="s">
        <v>33</v>
      </c>
      <c r="C20" s="39">
        <v>1.2</v>
      </c>
      <c r="D20" s="33">
        <v>996.1</v>
      </c>
      <c r="E20" s="31">
        <v>7.2</v>
      </c>
      <c r="F20" s="25">
        <v>69</v>
      </c>
      <c r="G20" s="25">
        <v>0.2</v>
      </c>
      <c r="H20" s="38">
        <v>23.4</v>
      </c>
      <c r="I20" s="25" t="s">
        <v>670</v>
      </c>
      <c r="J20" s="25" t="s">
        <v>670</v>
      </c>
      <c r="K20" s="25" t="s">
        <v>670</v>
      </c>
      <c r="L20" s="25" t="s">
        <v>670</v>
      </c>
      <c r="M20" s="25" t="s">
        <v>670</v>
      </c>
      <c r="N20" s="25" t="s">
        <v>670</v>
      </c>
      <c r="O20" s="25" t="s">
        <v>670</v>
      </c>
    </row>
    <row r="21" spans="1:15">
      <c r="A21" s="17" t="s">
        <v>34</v>
      </c>
      <c r="B21" s="17" t="s">
        <v>35</v>
      </c>
      <c r="C21" s="39">
        <v>0.89</v>
      </c>
      <c r="D21" s="33">
        <v>358.2</v>
      </c>
      <c r="E21" s="31">
        <v>7.9</v>
      </c>
      <c r="F21" s="25">
        <v>15.2</v>
      </c>
      <c r="G21" s="25">
        <v>0.6</v>
      </c>
      <c r="H21" s="38">
        <v>5.3</v>
      </c>
      <c r="I21" s="25" t="s">
        <v>670</v>
      </c>
      <c r="J21" s="25" t="s">
        <v>670</v>
      </c>
      <c r="K21" s="25" t="s">
        <v>670</v>
      </c>
      <c r="L21" s="25" t="s">
        <v>670</v>
      </c>
      <c r="M21" s="25" t="s">
        <v>670</v>
      </c>
      <c r="N21" s="25" t="s">
        <v>670</v>
      </c>
      <c r="O21" s="25" t="s">
        <v>670</v>
      </c>
    </row>
    <row r="22" spans="1:15">
      <c r="A22" s="17" t="s">
        <v>36</v>
      </c>
      <c r="B22" s="17" t="s">
        <v>37</v>
      </c>
      <c r="C22" s="39">
        <v>0.73</v>
      </c>
      <c r="D22" s="33">
        <v>22.9</v>
      </c>
      <c r="E22" s="31">
        <v>15</v>
      </c>
      <c r="F22" s="25">
        <v>29.9</v>
      </c>
      <c r="G22" s="25">
        <v>11</v>
      </c>
      <c r="H22" s="38">
        <v>11</v>
      </c>
      <c r="I22" s="25" t="s">
        <v>670</v>
      </c>
      <c r="J22" s="25" t="s">
        <v>670</v>
      </c>
      <c r="K22" s="25" t="s">
        <v>670</v>
      </c>
      <c r="L22" s="25" t="s">
        <v>670</v>
      </c>
      <c r="M22" s="25" t="s">
        <v>670</v>
      </c>
      <c r="N22" s="25" t="s">
        <v>670</v>
      </c>
      <c r="O22" s="25" t="s">
        <v>670</v>
      </c>
    </row>
    <row r="23" spans="1:15">
      <c r="A23" s="17" t="s">
        <v>38</v>
      </c>
      <c r="B23" s="17" t="s">
        <v>39</v>
      </c>
      <c r="C23" s="39">
        <v>1.21</v>
      </c>
      <c r="D23" s="33">
        <v>205.2</v>
      </c>
      <c r="E23" s="31">
        <v>9.8000000000000007</v>
      </c>
      <c r="F23" s="25">
        <v>52.2</v>
      </c>
      <c r="G23" s="25">
        <v>1.7</v>
      </c>
      <c r="H23" s="38">
        <v>13.9</v>
      </c>
      <c r="I23" s="25" t="s">
        <v>670</v>
      </c>
      <c r="J23" s="25" t="s">
        <v>670</v>
      </c>
      <c r="K23" s="25" t="s">
        <v>670</v>
      </c>
      <c r="L23" s="25" t="s">
        <v>670</v>
      </c>
      <c r="M23" s="25" t="s">
        <v>670</v>
      </c>
      <c r="N23" s="25" t="s">
        <v>670</v>
      </c>
      <c r="O23" s="25" t="s">
        <v>670</v>
      </c>
    </row>
    <row r="24" spans="1:15">
      <c r="A24" s="17" t="s">
        <v>40</v>
      </c>
      <c r="B24" s="17" t="s">
        <v>41</v>
      </c>
      <c r="C24" s="39">
        <v>0.94</v>
      </c>
      <c r="D24" s="33">
        <v>283.8</v>
      </c>
      <c r="E24" s="31">
        <v>8.1999999999999993</v>
      </c>
      <c r="F24" s="25">
        <v>37.700000000000003</v>
      </c>
      <c r="G24" s="25">
        <v>0.4</v>
      </c>
      <c r="H24" s="38">
        <v>8.5</v>
      </c>
      <c r="I24" s="25" t="s">
        <v>670</v>
      </c>
      <c r="J24" s="25" t="s">
        <v>670</v>
      </c>
      <c r="K24" s="25" t="s">
        <v>670</v>
      </c>
      <c r="L24" s="25" t="s">
        <v>670</v>
      </c>
      <c r="M24" s="25" t="s">
        <v>670</v>
      </c>
      <c r="N24" s="25" t="s">
        <v>670</v>
      </c>
      <c r="O24" s="25" t="s">
        <v>670</v>
      </c>
    </row>
    <row r="25" spans="1:15">
      <c r="A25" s="17" t="s">
        <v>42</v>
      </c>
      <c r="B25" s="17" t="s">
        <v>43</v>
      </c>
      <c r="C25" s="39">
        <v>1.44</v>
      </c>
      <c r="D25" s="33">
        <v>64.599999999999994</v>
      </c>
      <c r="E25" s="31">
        <v>10.8</v>
      </c>
      <c r="F25" s="25">
        <v>13.4</v>
      </c>
      <c r="G25" s="25">
        <v>0</v>
      </c>
      <c r="H25" s="38">
        <v>6.4</v>
      </c>
      <c r="I25" s="25" t="s">
        <v>670</v>
      </c>
      <c r="J25" s="25" t="s">
        <v>670</v>
      </c>
      <c r="K25" s="25" t="s">
        <v>670</v>
      </c>
      <c r="L25" s="25" t="s">
        <v>670</v>
      </c>
      <c r="M25" s="25" t="s">
        <v>670</v>
      </c>
      <c r="N25" s="25" t="s">
        <v>670</v>
      </c>
      <c r="O25" s="25" t="s">
        <v>670</v>
      </c>
    </row>
    <row r="26" spans="1:15">
      <c r="A26" s="17" t="s">
        <v>44</v>
      </c>
      <c r="B26" s="17" t="s">
        <v>45</v>
      </c>
      <c r="C26" s="39">
        <v>0.84</v>
      </c>
      <c r="D26" s="33">
        <v>219.4</v>
      </c>
      <c r="E26" s="31">
        <v>8.9</v>
      </c>
      <c r="F26" s="25">
        <v>25.6</v>
      </c>
      <c r="G26" s="25">
        <v>0</v>
      </c>
      <c r="H26" s="38">
        <v>4.8</v>
      </c>
      <c r="I26" s="25" t="s">
        <v>670</v>
      </c>
      <c r="J26" s="25" t="s">
        <v>670</v>
      </c>
      <c r="K26" s="25" t="s">
        <v>670</v>
      </c>
      <c r="L26" s="25" t="s">
        <v>670</v>
      </c>
      <c r="M26" s="25" t="s">
        <v>670</v>
      </c>
      <c r="N26" s="25" t="s">
        <v>670</v>
      </c>
      <c r="O26" s="25" t="s">
        <v>670</v>
      </c>
    </row>
    <row r="27" spans="1:15">
      <c r="A27" s="17" t="s">
        <v>46</v>
      </c>
      <c r="B27" s="17" t="s">
        <v>47</v>
      </c>
      <c r="C27" s="39">
        <v>0.96</v>
      </c>
      <c r="D27" s="33">
        <v>632</v>
      </c>
      <c r="E27" s="31">
        <v>7.6</v>
      </c>
      <c r="F27" s="25">
        <v>48.2</v>
      </c>
      <c r="G27" s="25">
        <v>0.6</v>
      </c>
      <c r="H27" s="38">
        <v>9.1</v>
      </c>
      <c r="I27" s="25" t="s">
        <v>670</v>
      </c>
      <c r="J27" s="25" t="s">
        <v>670</v>
      </c>
      <c r="K27" s="25" t="s">
        <v>670</v>
      </c>
      <c r="L27" s="25" t="s">
        <v>670</v>
      </c>
      <c r="M27" s="25" t="s">
        <v>670</v>
      </c>
      <c r="N27" s="25" t="s">
        <v>670</v>
      </c>
      <c r="O27" s="25" t="s">
        <v>670</v>
      </c>
    </row>
    <row r="28" spans="1:15">
      <c r="A28" s="17" t="s">
        <v>48</v>
      </c>
      <c r="B28" s="17" t="s">
        <v>49</v>
      </c>
      <c r="C28" s="39">
        <v>1.17</v>
      </c>
      <c r="D28" s="33">
        <v>40.4</v>
      </c>
      <c r="E28" s="31">
        <v>12.7</v>
      </c>
      <c r="F28" s="25">
        <v>0</v>
      </c>
      <c r="G28" s="25">
        <v>0</v>
      </c>
      <c r="H28" s="38">
        <v>0</v>
      </c>
      <c r="I28" s="25" t="s">
        <v>670</v>
      </c>
      <c r="J28" s="25" t="s">
        <v>670</v>
      </c>
      <c r="K28" s="25" t="s">
        <v>670</v>
      </c>
      <c r="L28" s="25" t="s">
        <v>670</v>
      </c>
      <c r="M28" s="25" t="s">
        <v>670</v>
      </c>
      <c r="N28" s="25" t="s">
        <v>670</v>
      </c>
      <c r="O28" s="25" t="s">
        <v>670</v>
      </c>
    </row>
    <row r="29" spans="1:15">
      <c r="A29" s="17" t="s">
        <v>50</v>
      </c>
      <c r="B29" s="17" t="s">
        <v>51</v>
      </c>
      <c r="C29" s="39">
        <v>0.8</v>
      </c>
      <c r="D29" s="33">
        <v>159.69999999999999</v>
      </c>
      <c r="E29" s="31">
        <v>9.4</v>
      </c>
      <c r="F29" s="25">
        <v>32.6</v>
      </c>
      <c r="G29" s="25">
        <v>0</v>
      </c>
      <c r="H29" s="38">
        <v>7</v>
      </c>
      <c r="I29" s="25" t="s">
        <v>670</v>
      </c>
      <c r="J29" s="25" t="s">
        <v>670</v>
      </c>
      <c r="K29" s="25" t="s">
        <v>670</v>
      </c>
      <c r="L29" s="25" t="s">
        <v>670</v>
      </c>
      <c r="M29" s="25" t="s">
        <v>670</v>
      </c>
      <c r="N29" s="25" t="s">
        <v>670</v>
      </c>
      <c r="O29" s="25" t="s">
        <v>670</v>
      </c>
    </row>
    <row r="30" spans="1:15">
      <c r="A30" s="17" t="s">
        <v>52</v>
      </c>
      <c r="B30" s="17" t="s">
        <v>53</v>
      </c>
      <c r="C30" s="39">
        <v>0.59</v>
      </c>
      <c r="D30" s="33">
        <v>54.7</v>
      </c>
      <c r="E30" s="31">
        <v>13.1</v>
      </c>
      <c r="F30" s="25">
        <v>31.2</v>
      </c>
      <c r="G30" s="25">
        <v>0</v>
      </c>
      <c r="H30" s="38">
        <v>10.1</v>
      </c>
      <c r="I30" s="25" t="s">
        <v>670</v>
      </c>
      <c r="J30" s="25" t="s">
        <v>670</v>
      </c>
      <c r="K30" s="25" t="s">
        <v>670</v>
      </c>
      <c r="L30" s="25" t="s">
        <v>670</v>
      </c>
      <c r="M30" s="25" t="s">
        <v>670</v>
      </c>
      <c r="N30" s="25" t="s">
        <v>670</v>
      </c>
      <c r="O30" s="25" t="s">
        <v>670</v>
      </c>
    </row>
    <row r="31" spans="1:15">
      <c r="A31" s="17" t="s">
        <v>54</v>
      </c>
      <c r="B31" s="17" t="s">
        <v>55</v>
      </c>
      <c r="C31" s="39">
        <v>1.01</v>
      </c>
      <c r="D31" s="33">
        <v>653.20000000000005</v>
      </c>
      <c r="E31" s="31">
        <v>7.8</v>
      </c>
      <c r="F31" s="25">
        <v>31</v>
      </c>
      <c r="G31" s="25">
        <v>0.1</v>
      </c>
      <c r="H31" s="38">
        <v>10.3</v>
      </c>
      <c r="I31" s="25" t="s">
        <v>670</v>
      </c>
      <c r="J31" s="25" t="s">
        <v>670</v>
      </c>
      <c r="K31" s="25" t="s">
        <v>670</v>
      </c>
      <c r="L31" s="25" t="s">
        <v>670</v>
      </c>
      <c r="M31" s="25" t="s">
        <v>670</v>
      </c>
      <c r="N31" s="25" t="s">
        <v>670</v>
      </c>
      <c r="O31" s="25" t="s">
        <v>670</v>
      </c>
    </row>
    <row r="32" spans="1:15">
      <c r="A32" s="17" t="s">
        <v>56</v>
      </c>
      <c r="B32" s="17" t="s">
        <v>57</v>
      </c>
      <c r="C32" s="39">
        <v>0.69</v>
      </c>
      <c r="D32" s="33">
        <v>967.6</v>
      </c>
      <c r="E32" s="31">
        <v>6.4</v>
      </c>
      <c r="F32" s="25">
        <v>66.099999999999994</v>
      </c>
      <c r="G32" s="25">
        <v>2.9</v>
      </c>
      <c r="H32" s="38">
        <v>7.5</v>
      </c>
      <c r="I32" s="25" t="s">
        <v>670</v>
      </c>
      <c r="J32" s="25" t="s">
        <v>670</v>
      </c>
      <c r="K32" s="25" t="s">
        <v>670</v>
      </c>
      <c r="L32" s="25" t="s">
        <v>670</v>
      </c>
      <c r="M32" s="25" t="s">
        <v>670</v>
      </c>
      <c r="N32" s="25" t="s">
        <v>670</v>
      </c>
      <c r="O32" s="25" t="s">
        <v>670</v>
      </c>
    </row>
    <row r="33" spans="1:15">
      <c r="A33" s="17" t="s">
        <v>58</v>
      </c>
      <c r="B33" s="17" t="s">
        <v>59</v>
      </c>
      <c r="C33" s="39">
        <v>0.99</v>
      </c>
      <c r="D33" s="33">
        <v>846.6</v>
      </c>
      <c r="E33" s="31">
        <v>9.1999999999999993</v>
      </c>
      <c r="F33" s="25">
        <v>57.5</v>
      </c>
      <c r="G33" s="25">
        <v>1.7</v>
      </c>
      <c r="H33" s="38">
        <v>19.399999999999999</v>
      </c>
      <c r="I33" s="25" t="s">
        <v>670</v>
      </c>
      <c r="J33" s="25" t="s">
        <v>670</v>
      </c>
      <c r="K33" s="25" t="s">
        <v>670</v>
      </c>
      <c r="L33" s="25" t="s">
        <v>670</v>
      </c>
      <c r="M33" s="25" t="s">
        <v>670</v>
      </c>
      <c r="N33" s="25" t="s">
        <v>670</v>
      </c>
      <c r="O33" s="25" t="s">
        <v>670</v>
      </c>
    </row>
    <row r="34" spans="1:15">
      <c r="A34" s="17" t="s">
        <v>60</v>
      </c>
      <c r="B34" s="17" t="s">
        <v>61</v>
      </c>
      <c r="C34" s="39">
        <v>0.56999999999999995</v>
      </c>
      <c r="D34" s="33">
        <v>63</v>
      </c>
      <c r="E34" s="31">
        <v>10.199999999999999</v>
      </c>
      <c r="F34" s="25">
        <v>25.6</v>
      </c>
      <c r="G34" s="25">
        <v>1.9</v>
      </c>
      <c r="H34" s="38">
        <v>7.7</v>
      </c>
      <c r="I34" s="25" t="s">
        <v>670</v>
      </c>
      <c r="J34" s="25" t="s">
        <v>670</v>
      </c>
      <c r="K34" s="25" t="s">
        <v>670</v>
      </c>
      <c r="L34" s="25" t="s">
        <v>670</v>
      </c>
      <c r="M34" s="25" t="s">
        <v>670</v>
      </c>
      <c r="N34" s="25" t="s">
        <v>670</v>
      </c>
      <c r="O34" s="25" t="s">
        <v>670</v>
      </c>
    </row>
    <row r="35" spans="1:15">
      <c r="A35" s="17" t="s">
        <v>62</v>
      </c>
      <c r="B35" s="17" t="s">
        <v>63</v>
      </c>
      <c r="C35" s="39">
        <v>1.4</v>
      </c>
      <c r="D35" s="33">
        <v>1401.7</v>
      </c>
      <c r="E35" s="31">
        <v>12.1</v>
      </c>
      <c r="F35" s="25">
        <v>41</v>
      </c>
      <c r="G35" s="25">
        <v>0.7</v>
      </c>
      <c r="H35" s="38">
        <v>6.8</v>
      </c>
      <c r="I35" s="25" t="s">
        <v>670</v>
      </c>
      <c r="J35" s="25" t="s">
        <v>670</v>
      </c>
      <c r="K35" s="25" t="s">
        <v>670</v>
      </c>
      <c r="L35" s="25" t="s">
        <v>670</v>
      </c>
      <c r="M35" s="25" t="s">
        <v>670</v>
      </c>
      <c r="N35" s="25" t="s">
        <v>670</v>
      </c>
      <c r="O35" s="25" t="s">
        <v>670</v>
      </c>
    </row>
    <row r="36" spans="1:15">
      <c r="A36" s="17" t="s">
        <v>64</v>
      </c>
      <c r="B36" s="17" t="s">
        <v>65</v>
      </c>
      <c r="C36" s="39">
        <v>0.95</v>
      </c>
      <c r="D36" s="33">
        <v>1258.2</v>
      </c>
      <c r="E36" s="31">
        <v>8.5</v>
      </c>
      <c r="F36" s="25">
        <v>66.099999999999994</v>
      </c>
      <c r="G36" s="25">
        <v>0.2</v>
      </c>
      <c r="H36" s="38">
        <v>25.3</v>
      </c>
      <c r="I36" s="25" t="s">
        <v>670</v>
      </c>
      <c r="J36" s="25" t="s">
        <v>670</v>
      </c>
      <c r="K36" s="25" t="s">
        <v>670</v>
      </c>
      <c r="L36" s="25" t="s">
        <v>670</v>
      </c>
      <c r="M36" s="25" t="s">
        <v>670</v>
      </c>
      <c r="N36" s="25" t="s">
        <v>670</v>
      </c>
      <c r="O36" s="25" t="s">
        <v>670</v>
      </c>
    </row>
    <row r="37" spans="1:15">
      <c r="A37" s="17" t="s">
        <v>66</v>
      </c>
      <c r="B37" s="17" t="s">
        <v>67</v>
      </c>
      <c r="C37" s="39">
        <v>0.83</v>
      </c>
      <c r="D37" s="33">
        <v>1675.6</v>
      </c>
      <c r="E37" s="31">
        <v>7.5</v>
      </c>
      <c r="F37" s="25">
        <v>68.099999999999994</v>
      </c>
      <c r="G37" s="25">
        <v>0</v>
      </c>
      <c r="H37" s="38">
        <v>25.3</v>
      </c>
      <c r="I37" s="25" t="s">
        <v>670</v>
      </c>
      <c r="J37" s="25" t="s">
        <v>670</v>
      </c>
      <c r="K37" s="25" t="s">
        <v>670</v>
      </c>
      <c r="L37" s="25" t="s">
        <v>670</v>
      </c>
      <c r="M37" s="25" t="s">
        <v>670</v>
      </c>
      <c r="N37" s="25" t="s">
        <v>670</v>
      </c>
      <c r="O37" s="25" t="s">
        <v>670</v>
      </c>
    </row>
    <row r="38" spans="1:15">
      <c r="A38" s="17" t="s">
        <v>68</v>
      </c>
      <c r="B38" s="17" t="s">
        <v>69</v>
      </c>
      <c r="C38" s="39">
        <v>0.77</v>
      </c>
      <c r="D38" s="33">
        <v>2809.3</v>
      </c>
      <c r="E38" s="31">
        <v>9.1</v>
      </c>
      <c r="F38" s="25">
        <v>74.400000000000006</v>
      </c>
      <c r="G38" s="25">
        <v>0.7</v>
      </c>
      <c r="H38" s="38">
        <v>28.2</v>
      </c>
      <c r="I38" s="25" t="s">
        <v>670</v>
      </c>
      <c r="J38" s="25" t="s">
        <v>670</v>
      </c>
      <c r="K38" s="25" t="s">
        <v>670</v>
      </c>
      <c r="L38" s="25" t="s">
        <v>670</v>
      </c>
      <c r="M38" s="25" t="s">
        <v>670</v>
      </c>
      <c r="N38" s="25" t="s">
        <v>670</v>
      </c>
      <c r="O38" s="25" t="s">
        <v>670</v>
      </c>
    </row>
    <row r="39" spans="1:15">
      <c r="A39" s="17" t="s">
        <v>70</v>
      </c>
      <c r="B39" s="17" t="s">
        <v>71</v>
      </c>
      <c r="C39" s="39">
        <v>1.24</v>
      </c>
      <c r="D39" s="33">
        <v>409.7</v>
      </c>
      <c r="E39" s="31">
        <v>10.199999999999999</v>
      </c>
      <c r="F39" s="25">
        <v>33</v>
      </c>
      <c r="G39" s="25">
        <v>0</v>
      </c>
      <c r="H39" s="38">
        <v>8.9</v>
      </c>
      <c r="I39" s="25" t="s">
        <v>670</v>
      </c>
      <c r="J39" s="25" t="s">
        <v>670</v>
      </c>
      <c r="K39" s="25" t="s">
        <v>670</v>
      </c>
      <c r="L39" s="25" t="s">
        <v>670</v>
      </c>
      <c r="M39" s="25" t="s">
        <v>670</v>
      </c>
      <c r="N39" s="25" t="s">
        <v>670</v>
      </c>
      <c r="O39" s="25" t="s">
        <v>670</v>
      </c>
    </row>
    <row r="40" spans="1:15">
      <c r="A40" s="17" t="s">
        <v>72</v>
      </c>
      <c r="B40" s="17" t="s">
        <v>73</v>
      </c>
      <c r="C40" s="39">
        <v>1.21</v>
      </c>
      <c r="D40" s="33">
        <v>549</v>
      </c>
      <c r="E40" s="31">
        <v>6.3</v>
      </c>
      <c r="F40" s="25">
        <v>41.9</v>
      </c>
      <c r="G40" s="25">
        <v>0.6</v>
      </c>
      <c r="H40" s="38">
        <v>14.4</v>
      </c>
      <c r="I40" s="25" t="s">
        <v>670</v>
      </c>
      <c r="J40" s="25" t="s">
        <v>670</v>
      </c>
      <c r="K40" s="25" t="s">
        <v>670</v>
      </c>
      <c r="L40" s="25" t="s">
        <v>670</v>
      </c>
      <c r="M40" s="25" t="s">
        <v>670</v>
      </c>
      <c r="N40" s="25" t="s">
        <v>670</v>
      </c>
      <c r="O40" s="25" t="s">
        <v>670</v>
      </c>
    </row>
    <row r="41" spans="1:15">
      <c r="A41" s="17" t="s">
        <v>74</v>
      </c>
      <c r="B41" s="17" t="s">
        <v>75</v>
      </c>
      <c r="C41" s="39">
        <v>1.1000000000000001</v>
      </c>
      <c r="D41" s="33">
        <v>5229.5</v>
      </c>
      <c r="E41" s="31">
        <v>14.2</v>
      </c>
      <c r="F41" s="25">
        <v>65.900000000000006</v>
      </c>
      <c r="G41" s="25">
        <v>0.6</v>
      </c>
      <c r="H41" s="38">
        <v>22.9</v>
      </c>
      <c r="I41" s="25" t="s">
        <v>670</v>
      </c>
      <c r="J41" s="25" t="s">
        <v>670</v>
      </c>
      <c r="K41" s="25" t="s">
        <v>670</v>
      </c>
      <c r="L41" s="25" t="s">
        <v>670</v>
      </c>
      <c r="M41" s="25" t="s">
        <v>670</v>
      </c>
      <c r="N41" s="25" t="s">
        <v>670</v>
      </c>
      <c r="O41" s="25" t="s">
        <v>670</v>
      </c>
    </row>
    <row r="42" spans="1:15">
      <c r="A42" s="17" t="s">
        <v>76</v>
      </c>
      <c r="B42" s="17" t="s">
        <v>77</v>
      </c>
      <c r="C42" s="39">
        <v>1.37</v>
      </c>
      <c r="D42" s="33">
        <v>763.7</v>
      </c>
      <c r="E42" s="31">
        <v>8</v>
      </c>
      <c r="F42" s="25">
        <v>29.3</v>
      </c>
      <c r="G42" s="25">
        <v>3.3</v>
      </c>
      <c r="H42" s="38">
        <v>8.6</v>
      </c>
      <c r="I42" s="25" t="s">
        <v>670</v>
      </c>
      <c r="J42" s="25" t="s">
        <v>670</v>
      </c>
      <c r="K42" s="25" t="s">
        <v>670</v>
      </c>
      <c r="L42" s="25" t="s">
        <v>670</v>
      </c>
      <c r="M42" s="25" t="s">
        <v>670</v>
      </c>
      <c r="N42" s="25" t="s">
        <v>670</v>
      </c>
      <c r="O42" s="25" t="s">
        <v>670</v>
      </c>
    </row>
    <row r="43" spans="1:15">
      <c r="A43" s="17" t="s">
        <v>78</v>
      </c>
      <c r="B43" s="17" t="s">
        <v>79</v>
      </c>
      <c r="C43" s="39">
        <v>0.69</v>
      </c>
      <c r="D43" s="33">
        <v>642.20000000000005</v>
      </c>
      <c r="E43" s="31">
        <v>8.4</v>
      </c>
      <c r="F43" s="25">
        <v>41.9</v>
      </c>
      <c r="G43" s="25">
        <v>5.6</v>
      </c>
      <c r="H43" s="38">
        <v>9.4</v>
      </c>
      <c r="I43" s="25" t="s">
        <v>670</v>
      </c>
      <c r="J43" s="25" t="s">
        <v>670</v>
      </c>
      <c r="K43" s="25" t="s">
        <v>670</v>
      </c>
      <c r="L43" s="25" t="s">
        <v>670</v>
      </c>
      <c r="M43" s="25" t="s">
        <v>670</v>
      </c>
      <c r="N43" s="25" t="s">
        <v>670</v>
      </c>
      <c r="O43" s="25" t="s">
        <v>670</v>
      </c>
    </row>
    <row r="44" spans="1:15">
      <c r="A44" s="17" t="s">
        <v>80</v>
      </c>
      <c r="B44" s="17" t="s">
        <v>81</v>
      </c>
      <c r="C44" s="39">
        <v>0.9</v>
      </c>
      <c r="D44" s="33">
        <v>498.4</v>
      </c>
      <c r="E44" s="31">
        <v>10</v>
      </c>
      <c r="F44" s="25">
        <v>59.2</v>
      </c>
      <c r="G44" s="25">
        <v>0</v>
      </c>
      <c r="H44" s="38">
        <v>17.2</v>
      </c>
      <c r="I44" s="25" t="s">
        <v>670</v>
      </c>
      <c r="J44" s="25" t="s">
        <v>670</v>
      </c>
      <c r="K44" s="25" t="s">
        <v>670</v>
      </c>
      <c r="L44" s="25" t="s">
        <v>670</v>
      </c>
      <c r="M44" s="25" t="s">
        <v>670</v>
      </c>
      <c r="N44" s="25" t="s">
        <v>670</v>
      </c>
      <c r="O44" s="25" t="s">
        <v>670</v>
      </c>
    </row>
    <row r="45" spans="1:15">
      <c r="A45" s="17" t="s">
        <v>82</v>
      </c>
      <c r="B45" s="17" t="s">
        <v>83</v>
      </c>
      <c r="C45" s="39">
        <v>1.07</v>
      </c>
      <c r="D45" s="33">
        <v>2764.4</v>
      </c>
      <c r="E45" s="31">
        <v>9.1</v>
      </c>
      <c r="F45" s="25">
        <v>36.4</v>
      </c>
      <c r="G45" s="25">
        <v>0</v>
      </c>
      <c r="H45" s="38">
        <v>10.5</v>
      </c>
      <c r="I45" s="25" t="s">
        <v>670</v>
      </c>
      <c r="J45" s="25" t="s">
        <v>670</v>
      </c>
      <c r="K45" s="25" t="s">
        <v>670</v>
      </c>
      <c r="L45" s="25" t="s">
        <v>670</v>
      </c>
      <c r="M45" s="25" t="s">
        <v>670</v>
      </c>
      <c r="N45" s="25" t="s">
        <v>670</v>
      </c>
      <c r="O45" s="25" t="s">
        <v>670</v>
      </c>
    </row>
    <row r="46" spans="1:15">
      <c r="A46" s="17" t="s">
        <v>84</v>
      </c>
      <c r="B46" s="17" t="s">
        <v>85</v>
      </c>
      <c r="C46" s="39">
        <v>0.63</v>
      </c>
      <c r="D46" s="33">
        <v>533.5</v>
      </c>
      <c r="E46" s="31">
        <v>7.4</v>
      </c>
      <c r="F46" s="25">
        <v>38.5</v>
      </c>
      <c r="G46" s="25">
        <v>0</v>
      </c>
      <c r="H46" s="38">
        <v>14.3</v>
      </c>
      <c r="I46" s="25" t="s">
        <v>670</v>
      </c>
      <c r="J46" s="25" t="s">
        <v>670</v>
      </c>
      <c r="K46" s="25" t="s">
        <v>670</v>
      </c>
      <c r="L46" s="25" t="s">
        <v>670</v>
      </c>
      <c r="M46" s="25" t="s">
        <v>670</v>
      </c>
      <c r="N46" s="25" t="s">
        <v>670</v>
      </c>
      <c r="O46" s="25" t="s">
        <v>670</v>
      </c>
    </row>
    <row r="47" spans="1:15">
      <c r="A47" s="17" t="s">
        <v>86</v>
      </c>
      <c r="B47" s="17" t="s">
        <v>87</v>
      </c>
      <c r="C47" s="39">
        <v>0.94</v>
      </c>
      <c r="D47" s="33">
        <v>144.80000000000001</v>
      </c>
      <c r="E47" s="31">
        <v>12.4</v>
      </c>
      <c r="F47" s="25">
        <v>68.900000000000006</v>
      </c>
      <c r="G47" s="25">
        <v>0</v>
      </c>
      <c r="H47" s="38">
        <v>19.2</v>
      </c>
      <c r="I47" s="25" t="s">
        <v>670</v>
      </c>
      <c r="J47" s="25" t="s">
        <v>670</v>
      </c>
      <c r="K47" s="25" t="s">
        <v>670</v>
      </c>
      <c r="L47" s="25" t="s">
        <v>670</v>
      </c>
      <c r="M47" s="25" t="s">
        <v>670</v>
      </c>
      <c r="N47" s="25" t="s">
        <v>670</v>
      </c>
      <c r="O47" s="25" t="s">
        <v>670</v>
      </c>
    </row>
    <row r="48" spans="1:15">
      <c r="A48" s="17" t="s">
        <v>88</v>
      </c>
      <c r="B48" s="17" t="s">
        <v>89</v>
      </c>
      <c r="C48" s="39">
        <v>1.02</v>
      </c>
      <c r="D48" s="33">
        <v>1297.0999999999999</v>
      </c>
      <c r="E48" s="31">
        <v>7.7</v>
      </c>
      <c r="F48" s="25">
        <v>79.400000000000006</v>
      </c>
      <c r="G48" s="25">
        <v>1.1000000000000001</v>
      </c>
      <c r="H48" s="38">
        <v>30.5</v>
      </c>
      <c r="I48" s="25" t="s">
        <v>670</v>
      </c>
      <c r="J48" s="25" t="s">
        <v>670</v>
      </c>
      <c r="K48" s="25" t="s">
        <v>670</v>
      </c>
      <c r="L48" s="25" t="s">
        <v>670</v>
      </c>
      <c r="M48" s="25" t="s">
        <v>670</v>
      </c>
      <c r="N48" s="25" t="s">
        <v>670</v>
      </c>
      <c r="O48" s="25" t="s">
        <v>670</v>
      </c>
    </row>
    <row r="49" spans="1:15">
      <c r="A49" s="17" t="s">
        <v>90</v>
      </c>
      <c r="B49" s="17" t="s">
        <v>91</v>
      </c>
      <c r="C49" s="39">
        <v>1.1000000000000001</v>
      </c>
      <c r="D49" s="33">
        <v>536.1</v>
      </c>
      <c r="E49" s="31">
        <v>8.3000000000000007</v>
      </c>
      <c r="F49" s="25">
        <v>41.8</v>
      </c>
      <c r="G49" s="25">
        <v>4.5999999999999996</v>
      </c>
      <c r="H49" s="38">
        <v>12.9</v>
      </c>
      <c r="I49" s="25" t="s">
        <v>670</v>
      </c>
      <c r="J49" s="25" t="s">
        <v>670</v>
      </c>
      <c r="K49" s="25" t="s">
        <v>670</v>
      </c>
      <c r="L49" s="25" t="s">
        <v>670</v>
      </c>
      <c r="M49" s="25" t="s">
        <v>670</v>
      </c>
      <c r="N49" s="25" t="s">
        <v>670</v>
      </c>
      <c r="O49" s="25" t="s">
        <v>670</v>
      </c>
    </row>
    <row r="50" spans="1:15">
      <c r="A50" s="17" t="s">
        <v>92</v>
      </c>
      <c r="B50" s="17" t="s">
        <v>93</v>
      </c>
      <c r="C50" s="39">
        <v>1.1200000000000001</v>
      </c>
      <c r="D50" s="33">
        <v>1783.6</v>
      </c>
      <c r="E50" s="31">
        <v>8.5</v>
      </c>
      <c r="F50" s="25">
        <v>58.4</v>
      </c>
      <c r="G50" s="25">
        <v>3.5</v>
      </c>
      <c r="H50" s="38">
        <v>18.2</v>
      </c>
      <c r="I50" s="25" t="s">
        <v>670</v>
      </c>
      <c r="J50" s="25" t="s">
        <v>670</v>
      </c>
      <c r="K50" s="25" t="s">
        <v>670</v>
      </c>
      <c r="L50" s="25" t="s">
        <v>670</v>
      </c>
      <c r="M50" s="25" t="s">
        <v>670</v>
      </c>
      <c r="N50" s="25" t="s">
        <v>670</v>
      </c>
      <c r="O50" s="25" t="s">
        <v>670</v>
      </c>
    </row>
    <row r="51" spans="1:15">
      <c r="A51" s="17" t="s">
        <v>94</v>
      </c>
      <c r="B51" s="17" t="s">
        <v>95</v>
      </c>
      <c r="C51" s="39">
        <v>0.97</v>
      </c>
      <c r="D51" s="33">
        <v>29.5</v>
      </c>
      <c r="E51" s="31">
        <v>16.899999999999999</v>
      </c>
      <c r="F51" s="25">
        <v>5.5</v>
      </c>
      <c r="G51" s="25">
        <v>0.2</v>
      </c>
      <c r="H51" s="38">
        <v>1.4</v>
      </c>
      <c r="I51" s="25" t="s">
        <v>670</v>
      </c>
      <c r="J51" s="25" t="s">
        <v>670</v>
      </c>
      <c r="K51" s="25" t="s">
        <v>670</v>
      </c>
      <c r="L51" s="25" t="s">
        <v>670</v>
      </c>
      <c r="M51" s="25" t="s">
        <v>670</v>
      </c>
      <c r="N51" s="25" t="s">
        <v>670</v>
      </c>
      <c r="O51" s="25" t="s">
        <v>670</v>
      </c>
    </row>
    <row r="52" spans="1:15">
      <c r="A52" s="17" t="s">
        <v>96</v>
      </c>
      <c r="B52" s="17" t="s">
        <v>97</v>
      </c>
      <c r="C52" s="39">
        <v>1.4</v>
      </c>
      <c r="D52" s="33">
        <v>15.5</v>
      </c>
      <c r="E52" s="31">
        <v>19.899999999999999</v>
      </c>
      <c r="F52" s="25">
        <v>0</v>
      </c>
      <c r="G52" s="25">
        <v>0</v>
      </c>
      <c r="H52" s="38">
        <v>0</v>
      </c>
      <c r="I52" s="25" t="s">
        <v>670</v>
      </c>
      <c r="J52" s="25" t="s">
        <v>670</v>
      </c>
      <c r="K52" s="25" t="s">
        <v>670</v>
      </c>
      <c r="L52" s="25" t="s">
        <v>670</v>
      </c>
      <c r="M52" s="25" t="s">
        <v>670</v>
      </c>
      <c r="N52" s="25" t="s">
        <v>670</v>
      </c>
      <c r="O52" s="25" t="s">
        <v>670</v>
      </c>
    </row>
    <row r="53" spans="1:15">
      <c r="A53" s="17" t="s">
        <v>98</v>
      </c>
      <c r="B53" s="17" t="s">
        <v>99</v>
      </c>
      <c r="C53" s="39">
        <v>1</v>
      </c>
      <c r="D53" s="33">
        <v>66.5</v>
      </c>
      <c r="E53" s="31">
        <v>14.7</v>
      </c>
      <c r="F53" s="25">
        <v>6.6</v>
      </c>
      <c r="G53" s="25">
        <v>0</v>
      </c>
      <c r="H53" s="38">
        <v>2.5</v>
      </c>
      <c r="I53" s="25" t="s">
        <v>670</v>
      </c>
      <c r="J53" s="25" t="s">
        <v>670</v>
      </c>
      <c r="K53" s="25" t="s">
        <v>670</v>
      </c>
      <c r="L53" s="25" t="s">
        <v>670</v>
      </c>
      <c r="M53" s="25" t="s">
        <v>670</v>
      </c>
      <c r="N53" s="25" t="s">
        <v>670</v>
      </c>
      <c r="O53" s="25" t="s">
        <v>670</v>
      </c>
    </row>
    <row r="54" spans="1:15">
      <c r="A54" s="17" t="s">
        <v>100</v>
      </c>
      <c r="B54" s="17" t="s">
        <v>101</v>
      </c>
      <c r="C54" s="39">
        <v>0.64</v>
      </c>
      <c r="D54" s="33">
        <v>11.2</v>
      </c>
      <c r="E54" s="31">
        <v>21.4</v>
      </c>
      <c r="F54" s="25">
        <v>3.3</v>
      </c>
      <c r="G54" s="25">
        <v>0</v>
      </c>
      <c r="H54" s="38">
        <v>0</v>
      </c>
      <c r="I54" s="25" t="s">
        <v>670</v>
      </c>
      <c r="J54" s="25" t="s">
        <v>670</v>
      </c>
      <c r="K54" s="25" t="s">
        <v>670</v>
      </c>
      <c r="L54" s="25" t="s">
        <v>670</v>
      </c>
      <c r="M54" s="25" t="s">
        <v>670</v>
      </c>
      <c r="N54" s="25" t="s">
        <v>670</v>
      </c>
      <c r="O54" s="25" t="s">
        <v>670</v>
      </c>
    </row>
    <row r="55" spans="1:15">
      <c r="A55" s="17" t="s">
        <v>102</v>
      </c>
      <c r="B55" s="17" t="s">
        <v>103</v>
      </c>
      <c r="C55" s="39">
        <v>1</v>
      </c>
      <c r="D55" s="33">
        <v>27.7</v>
      </c>
      <c r="E55" s="31">
        <v>16.100000000000001</v>
      </c>
      <c r="F55" s="25">
        <v>6.6</v>
      </c>
      <c r="G55" s="25">
        <v>1.7</v>
      </c>
      <c r="H55" s="38">
        <v>0</v>
      </c>
      <c r="I55" s="25" t="s">
        <v>670</v>
      </c>
      <c r="J55" s="25" t="s">
        <v>670</v>
      </c>
      <c r="K55" s="25" t="s">
        <v>670</v>
      </c>
      <c r="L55" s="25" t="s">
        <v>670</v>
      </c>
      <c r="M55" s="25" t="s">
        <v>670</v>
      </c>
      <c r="N55" s="25" t="s">
        <v>670</v>
      </c>
      <c r="O55" s="25" t="s">
        <v>670</v>
      </c>
    </row>
    <row r="56" spans="1:15">
      <c r="A56" s="17" t="s">
        <v>104</v>
      </c>
      <c r="B56" s="17" t="s">
        <v>105</v>
      </c>
      <c r="C56" s="39">
        <v>1</v>
      </c>
      <c r="D56" s="33">
        <v>27</v>
      </c>
      <c r="E56" s="31">
        <v>19.7</v>
      </c>
      <c r="F56" s="25">
        <v>4</v>
      </c>
      <c r="G56" s="25">
        <v>0</v>
      </c>
      <c r="H56" s="38">
        <v>1.3</v>
      </c>
      <c r="I56" s="25" t="s">
        <v>670</v>
      </c>
      <c r="J56" s="25" t="s">
        <v>670</v>
      </c>
      <c r="K56" s="25" t="s">
        <v>670</v>
      </c>
      <c r="L56" s="25" t="s">
        <v>670</v>
      </c>
      <c r="M56" s="25" t="s">
        <v>670</v>
      </c>
      <c r="N56" s="25" t="s">
        <v>670</v>
      </c>
      <c r="O56" s="25" t="s">
        <v>670</v>
      </c>
    </row>
    <row r="57" spans="1:15">
      <c r="A57" s="17" t="s">
        <v>106</v>
      </c>
      <c r="B57" s="17" t="s">
        <v>107</v>
      </c>
      <c r="C57" s="39">
        <v>0.97</v>
      </c>
      <c r="D57" s="33">
        <v>27.4</v>
      </c>
      <c r="E57" s="31">
        <v>16.399999999999999</v>
      </c>
      <c r="F57" s="25">
        <v>6.7</v>
      </c>
      <c r="G57" s="25">
        <v>0.8</v>
      </c>
      <c r="H57" s="38">
        <v>0</v>
      </c>
      <c r="I57" s="25" t="s">
        <v>670</v>
      </c>
      <c r="J57" s="25" t="s">
        <v>670</v>
      </c>
      <c r="K57" s="25" t="s">
        <v>670</v>
      </c>
      <c r="L57" s="25" t="s">
        <v>670</v>
      </c>
      <c r="M57" s="25" t="s">
        <v>670</v>
      </c>
      <c r="N57" s="25" t="s">
        <v>670</v>
      </c>
      <c r="O57" s="25" t="s">
        <v>670</v>
      </c>
    </row>
    <row r="58" spans="1:15">
      <c r="A58" s="17" t="s">
        <v>108</v>
      </c>
      <c r="B58" s="17" t="s">
        <v>109</v>
      </c>
      <c r="C58" s="39">
        <v>0.98</v>
      </c>
      <c r="D58" s="33">
        <v>227.1</v>
      </c>
      <c r="E58" s="31">
        <v>7.8</v>
      </c>
      <c r="F58" s="25">
        <v>43.9</v>
      </c>
      <c r="G58" s="25">
        <v>2.8</v>
      </c>
      <c r="H58" s="38">
        <v>12</v>
      </c>
      <c r="I58" s="25" t="s">
        <v>670</v>
      </c>
      <c r="J58" s="25" t="s">
        <v>670</v>
      </c>
      <c r="K58" s="25" t="s">
        <v>670</v>
      </c>
      <c r="L58" s="25" t="s">
        <v>670</v>
      </c>
      <c r="M58" s="25" t="s">
        <v>670</v>
      </c>
      <c r="N58" s="25" t="s">
        <v>670</v>
      </c>
      <c r="O58" s="25" t="s">
        <v>670</v>
      </c>
    </row>
    <row r="59" spans="1:15">
      <c r="A59" s="17" t="s">
        <v>110</v>
      </c>
      <c r="B59" s="17" t="s">
        <v>111</v>
      </c>
      <c r="C59" s="39">
        <v>1.1000000000000001</v>
      </c>
      <c r="D59" s="33">
        <v>176.5</v>
      </c>
      <c r="E59" s="31">
        <v>9</v>
      </c>
      <c r="F59" s="25">
        <v>19.2</v>
      </c>
      <c r="G59" s="25">
        <v>0</v>
      </c>
      <c r="H59" s="38">
        <v>6.2</v>
      </c>
      <c r="I59" s="25" t="s">
        <v>670</v>
      </c>
      <c r="J59" s="25" t="s">
        <v>670</v>
      </c>
      <c r="K59" s="25" t="s">
        <v>670</v>
      </c>
      <c r="L59" s="25" t="s">
        <v>670</v>
      </c>
      <c r="M59" s="25" t="s">
        <v>670</v>
      </c>
      <c r="N59" s="25" t="s">
        <v>670</v>
      </c>
      <c r="O59" s="25" t="s">
        <v>670</v>
      </c>
    </row>
    <row r="60" spans="1:15">
      <c r="A60" s="17" t="s">
        <v>112</v>
      </c>
      <c r="B60" s="17" t="s">
        <v>113</v>
      </c>
      <c r="C60" s="39">
        <v>1.27</v>
      </c>
      <c r="D60" s="33">
        <v>107.4</v>
      </c>
      <c r="E60" s="31">
        <v>11.3</v>
      </c>
      <c r="F60" s="25">
        <v>21.3</v>
      </c>
      <c r="G60" s="25">
        <v>1.1000000000000001</v>
      </c>
      <c r="H60" s="38">
        <v>3.2</v>
      </c>
      <c r="I60" s="25" t="s">
        <v>670</v>
      </c>
      <c r="J60" s="25" t="s">
        <v>670</v>
      </c>
      <c r="K60" s="25" t="s">
        <v>670</v>
      </c>
      <c r="L60" s="25" t="s">
        <v>670</v>
      </c>
      <c r="M60" s="25" t="s">
        <v>670</v>
      </c>
      <c r="N60" s="25" t="s">
        <v>670</v>
      </c>
      <c r="O60" s="25" t="s">
        <v>670</v>
      </c>
    </row>
    <row r="61" spans="1:15">
      <c r="A61" s="17" t="s">
        <v>114</v>
      </c>
      <c r="B61" s="17" t="s">
        <v>115</v>
      </c>
      <c r="C61" s="39">
        <v>0.56999999999999995</v>
      </c>
      <c r="D61" s="33">
        <v>134.4</v>
      </c>
      <c r="E61" s="31">
        <v>9</v>
      </c>
      <c r="F61" s="25">
        <v>16.2</v>
      </c>
      <c r="G61" s="25">
        <v>1.3</v>
      </c>
      <c r="H61" s="38">
        <v>5.2</v>
      </c>
      <c r="I61" s="25" t="s">
        <v>670</v>
      </c>
      <c r="J61" s="25" t="s">
        <v>670</v>
      </c>
      <c r="K61" s="25" t="s">
        <v>670</v>
      </c>
      <c r="L61" s="25" t="s">
        <v>670</v>
      </c>
      <c r="M61" s="25" t="s">
        <v>670</v>
      </c>
      <c r="N61" s="25" t="s">
        <v>670</v>
      </c>
      <c r="O61" s="25" t="s">
        <v>670</v>
      </c>
    </row>
    <row r="62" spans="1:15">
      <c r="A62" s="17" t="s">
        <v>116</v>
      </c>
      <c r="B62" s="17" t="s">
        <v>117</v>
      </c>
      <c r="C62" s="39">
        <v>0.96</v>
      </c>
      <c r="D62" s="33">
        <v>105.2</v>
      </c>
      <c r="E62" s="31">
        <v>11.2</v>
      </c>
      <c r="F62" s="25">
        <v>11</v>
      </c>
      <c r="G62" s="25">
        <v>0.5</v>
      </c>
      <c r="H62" s="38">
        <v>4.7</v>
      </c>
      <c r="I62" s="25" t="s">
        <v>670</v>
      </c>
      <c r="J62" s="25" t="s">
        <v>670</v>
      </c>
      <c r="K62" s="25" t="s">
        <v>670</v>
      </c>
      <c r="L62" s="25" t="s">
        <v>670</v>
      </c>
      <c r="M62" s="25" t="s">
        <v>670</v>
      </c>
      <c r="N62" s="25" t="s">
        <v>670</v>
      </c>
      <c r="O62" s="25" t="s">
        <v>670</v>
      </c>
    </row>
    <row r="63" spans="1:15">
      <c r="A63" s="17" t="s">
        <v>118</v>
      </c>
      <c r="B63" s="17" t="s">
        <v>119</v>
      </c>
      <c r="C63" s="39">
        <v>1.05</v>
      </c>
      <c r="D63" s="33">
        <v>76.2</v>
      </c>
      <c r="E63" s="31">
        <v>12.4</v>
      </c>
      <c r="F63" s="25">
        <v>70.2</v>
      </c>
      <c r="G63" s="25">
        <v>19.7</v>
      </c>
      <c r="H63" s="38">
        <v>2.7</v>
      </c>
      <c r="I63" s="25" t="s">
        <v>670</v>
      </c>
      <c r="J63" s="25" t="s">
        <v>670</v>
      </c>
      <c r="K63" s="25" t="s">
        <v>670</v>
      </c>
      <c r="L63" s="25" t="s">
        <v>670</v>
      </c>
      <c r="M63" s="25" t="s">
        <v>670</v>
      </c>
      <c r="N63" s="25" t="s">
        <v>670</v>
      </c>
      <c r="O63" s="25" t="s">
        <v>670</v>
      </c>
    </row>
    <row r="64" spans="1:15">
      <c r="A64" s="17" t="s">
        <v>120</v>
      </c>
      <c r="B64" s="17" t="s">
        <v>121</v>
      </c>
      <c r="C64" s="39">
        <v>1</v>
      </c>
      <c r="D64" s="33">
        <v>487.5</v>
      </c>
      <c r="E64" s="31">
        <v>6.9</v>
      </c>
      <c r="F64" s="25">
        <v>74.8</v>
      </c>
      <c r="G64" s="25">
        <v>0.7</v>
      </c>
      <c r="H64" s="38">
        <v>21.8</v>
      </c>
      <c r="I64" s="25" t="s">
        <v>670</v>
      </c>
      <c r="J64" s="25" t="s">
        <v>670</v>
      </c>
      <c r="K64" s="25" t="s">
        <v>670</v>
      </c>
      <c r="L64" s="25" t="s">
        <v>670</v>
      </c>
      <c r="M64" s="25" t="s">
        <v>670</v>
      </c>
      <c r="N64" s="25" t="s">
        <v>670</v>
      </c>
      <c r="O64" s="25" t="s">
        <v>670</v>
      </c>
    </row>
    <row r="65" spans="1:15">
      <c r="A65" s="17" t="s">
        <v>122</v>
      </c>
      <c r="B65" s="17" t="s">
        <v>123</v>
      </c>
      <c r="C65" s="39">
        <v>0.98</v>
      </c>
      <c r="D65" s="33">
        <v>486.6</v>
      </c>
      <c r="E65" s="31">
        <v>5.7</v>
      </c>
      <c r="F65" s="25">
        <v>74.599999999999994</v>
      </c>
      <c r="G65" s="25">
        <v>0.4</v>
      </c>
      <c r="H65" s="38">
        <v>15.4</v>
      </c>
      <c r="I65" s="25" t="s">
        <v>670</v>
      </c>
      <c r="J65" s="25" t="s">
        <v>670</v>
      </c>
      <c r="K65" s="25" t="s">
        <v>670</v>
      </c>
      <c r="L65" s="25" t="s">
        <v>670</v>
      </c>
      <c r="M65" s="25" t="s">
        <v>670</v>
      </c>
      <c r="N65" s="25" t="s">
        <v>670</v>
      </c>
      <c r="O65" s="25" t="s">
        <v>670</v>
      </c>
    </row>
    <row r="66" spans="1:15">
      <c r="A66" s="17" t="s">
        <v>124</v>
      </c>
      <c r="B66" s="17" t="s">
        <v>125</v>
      </c>
      <c r="C66" s="39">
        <v>0.83</v>
      </c>
      <c r="D66" s="33">
        <v>255.1</v>
      </c>
      <c r="E66" s="31">
        <v>7.3</v>
      </c>
      <c r="F66" s="25">
        <v>22.1</v>
      </c>
      <c r="G66" s="25">
        <v>0.4</v>
      </c>
      <c r="H66" s="38">
        <v>5.4</v>
      </c>
      <c r="I66" s="25" t="s">
        <v>670</v>
      </c>
      <c r="J66" s="25" t="s">
        <v>670</v>
      </c>
      <c r="K66" s="25" t="s">
        <v>670</v>
      </c>
      <c r="L66" s="25" t="s">
        <v>670</v>
      </c>
      <c r="M66" s="25" t="s">
        <v>670</v>
      </c>
      <c r="N66" s="25" t="s">
        <v>670</v>
      </c>
      <c r="O66" s="25" t="s">
        <v>670</v>
      </c>
    </row>
    <row r="67" spans="1:15">
      <c r="A67" s="17" t="s">
        <v>126</v>
      </c>
      <c r="B67" s="17" t="s">
        <v>127</v>
      </c>
      <c r="C67" s="39">
        <v>0.87</v>
      </c>
      <c r="D67" s="33">
        <v>799.1</v>
      </c>
      <c r="E67" s="31">
        <v>5.8</v>
      </c>
      <c r="F67" s="25">
        <v>65.8</v>
      </c>
      <c r="G67" s="25">
        <v>10.199999999999999</v>
      </c>
      <c r="H67" s="38">
        <v>22.4</v>
      </c>
      <c r="I67" s="25" t="s">
        <v>670</v>
      </c>
      <c r="J67" s="25" t="s">
        <v>670</v>
      </c>
      <c r="K67" s="25" t="s">
        <v>670</v>
      </c>
      <c r="L67" s="25" t="s">
        <v>670</v>
      </c>
      <c r="M67" s="25" t="s">
        <v>670</v>
      </c>
      <c r="N67" s="25" t="s">
        <v>670</v>
      </c>
      <c r="O67" s="25" t="s">
        <v>670</v>
      </c>
    </row>
    <row r="68" spans="1:15">
      <c r="A68" s="17" t="s">
        <v>128</v>
      </c>
      <c r="B68" s="17" t="s">
        <v>129</v>
      </c>
      <c r="C68" s="39">
        <v>1.06</v>
      </c>
      <c r="D68" s="33">
        <v>328.7</v>
      </c>
      <c r="E68" s="31">
        <v>7.1</v>
      </c>
      <c r="F68" s="25">
        <v>27.1</v>
      </c>
      <c r="G68" s="25">
        <v>1.2</v>
      </c>
      <c r="H68" s="38">
        <v>9.9</v>
      </c>
      <c r="I68" s="25" t="s">
        <v>670</v>
      </c>
      <c r="J68" s="25" t="s">
        <v>670</v>
      </c>
      <c r="K68" s="25" t="s">
        <v>670</v>
      </c>
      <c r="L68" s="25" t="s">
        <v>670</v>
      </c>
      <c r="M68" s="25" t="s">
        <v>670</v>
      </c>
      <c r="N68" s="25" t="s">
        <v>670</v>
      </c>
      <c r="O68" s="25" t="s">
        <v>670</v>
      </c>
    </row>
    <row r="69" spans="1:15">
      <c r="A69" s="17" t="s">
        <v>130</v>
      </c>
      <c r="B69" s="17" t="s">
        <v>131</v>
      </c>
      <c r="C69" s="39">
        <v>0.91</v>
      </c>
      <c r="D69" s="33">
        <v>82.2</v>
      </c>
      <c r="E69" s="31">
        <v>12.9</v>
      </c>
      <c r="F69" s="25">
        <v>63.1</v>
      </c>
      <c r="G69" s="25">
        <v>0</v>
      </c>
      <c r="H69" s="38">
        <v>17.8</v>
      </c>
      <c r="I69" s="25" t="s">
        <v>670</v>
      </c>
      <c r="J69" s="25" t="s">
        <v>670</v>
      </c>
      <c r="K69" s="25" t="s">
        <v>670</v>
      </c>
      <c r="L69" s="25" t="s">
        <v>670</v>
      </c>
      <c r="M69" s="25" t="s">
        <v>670</v>
      </c>
      <c r="N69" s="25" t="s">
        <v>670</v>
      </c>
      <c r="O69" s="25" t="s">
        <v>670</v>
      </c>
    </row>
    <row r="70" spans="1:15">
      <c r="A70" s="17" t="s">
        <v>132</v>
      </c>
      <c r="B70" s="17" t="s">
        <v>133</v>
      </c>
      <c r="C70" s="39">
        <v>0.99</v>
      </c>
      <c r="D70" s="33">
        <v>47.3</v>
      </c>
      <c r="E70" s="31">
        <v>13.5</v>
      </c>
      <c r="F70" s="25">
        <v>21.4</v>
      </c>
      <c r="G70" s="25">
        <v>0.5</v>
      </c>
      <c r="H70" s="38">
        <v>7.6</v>
      </c>
      <c r="I70" s="25" t="s">
        <v>670</v>
      </c>
      <c r="J70" s="25" t="s">
        <v>670</v>
      </c>
      <c r="K70" s="25" t="s">
        <v>670</v>
      </c>
      <c r="L70" s="25" t="s">
        <v>670</v>
      </c>
      <c r="M70" s="25" t="s">
        <v>670</v>
      </c>
      <c r="N70" s="25" t="s">
        <v>670</v>
      </c>
      <c r="O70" s="25" t="s">
        <v>670</v>
      </c>
    </row>
    <row r="71" spans="1:15">
      <c r="A71" s="17" t="s">
        <v>134</v>
      </c>
      <c r="B71" s="17" t="s">
        <v>135</v>
      </c>
      <c r="C71" s="39">
        <v>0.86</v>
      </c>
      <c r="D71" s="33">
        <v>35.700000000000003</v>
      </c>
      <c r="E71" s="31">
        <v>17.3</v>
      </c>
      <c r="F71" s="25">
        <v>3.8</v>
      </c>
      <c r="G71" s="25">
        <v>0</v>
      </c>
      <c r="H71" s="38">
        <v>0</v>
      </c>
      <c r="I71" s="25" t="s">
        <v>670</v>
      </c>
      <c r="J71" s="25" t="s">
        <v>670</v>
      </c>
      <c r="K71" s="25" t="s">
        <v>670</v>
      </c>
      <c r="L71" s="25" t="s">
        <v>670</v>
      </c>
      <c r="M71" s="25" t="s">
        <v>670</v>
      </c>
      <c r="N71" s="25" t="s">
        <v>670</v>
      </c>
      <c r="O71" s="25" t="s">
        <v>670</v>
      </c>
    </row>
    <row r="72" spans="1:15">
      <c r="A72" s="17" t="s">
        <v>136</v>
      </c>
      <c r="B72" s="17" t="s">
        <v>137</v>
      </c>
      <c r="C72" s="39">
        <v>1</v>
      </c>
      <c r="D72" s="33">
        <v>49.2</v>
      </c>
      <c r="E72" s="31">
        <v>15.7</v>
      </c>
      <c r="F72" s="25">
        <v>5.2</v>
      </c>
      <c r="G72" s="25">
        <v>5.2</v>
      </c>
      <c r="H72" s="38">
        <v>0</v>
      </c>
      <c r="I72" s="25" t="s">
        <v>670</v>
      </c>
      <c r="J72" s="25" t="s">
        <v>670</v>
      </c>
      <c r="K72" s="25" t="s">
        <v>670</v>
      </c>
      <c r="L72" s="25" t="s">
        <v>670</v>
      </c>
      <c r="M72" s="25" t="s">
        <v>670</v>
      </c>
      <c r="N72" s="25" t="s">
        <v>670</v>
      </c>
      <c r="O72" s="25" t="s">
        <v>670</v>
      </c>
    </row>
    <row r="73" spans="1:15">
      <c r="A73" s="17" t="s">
        <v>138</v>
      </c>
      <c r="B73" s="17" t="s">
        <v>139</v>
      </c>
      <c r="C73" s="39">
        <v>0.92</v>
      </c>
      <c r="D73" s="33">
        <v>20.3</v>
      </c>
      <c r="E73" s="31">
        <v>20.6</v>
      </c>
      <c r="F73" s="25">
        <v>12.4</v>
      </c>
      <c r="G73" s="25">
        <v>1.8</v>
      </c>
      <c r="H73" s="38">
        <v>3.5</v>
      </c>
      <c r="I73" s="25" t="s">
        <v>670</v>
      </c>
      <c r="J73" s="25" t="s">
        <v>670</v>
      </c>
      <c r="K73" s="25" t="s">
        <v>670</v>
      </c>
      <c r="L73" s="25" t="s">
        <v>670</v>
      </c>
      <c r="M73" s="25" t="s">
        <v>670</v>
      </c>
      <c r="N73" s="25" t="s">
        <v>670</v>
      </c>
      <c r="O73" s="25" t="s">
        <v>670</v>
      </c>
    </row>
    <row r="74" spans="1:15">
      <c r="A74" s="17" t="s">
        <v>140</v>
      </c>
      <c r="B74" s="17" t="s">
        <v>141</v>
      </c>
      <c r="C74" s="39">
        <v>2.44</v>
      </c>
      <c r="D74" s="33">
        <v>13.5</v>
      </c>
      <c r="E74" s="31">
        <v>18.7</v>
      </c>
      <c r="F74" s="25">
        <v>9.1</v>
      </c>
      <c r="G74" s="25">
        <v>0</v>
      </c>
      <c r="H74" s="38">
        <v>0</v>
      </c>
      <c r="I74" s="25" t="s">
        <v>670</v>
      </c>
      <c r="J74" s="25" t="s">
        <v>670</v>
      </c>
      <c r="K74" s="25" t="s">
        <v>670</v>
      </c>
      <c r="L74" s="25" t="s">
        <v>670</v>
      </c>
      <c r="M74" s="25" t="s">
        <v>670</v>
      </c>
      <c r="N74" s="25" t="s">
        <v>670</v>
      </c>
      <c r="O74" s="25" t="s">
        <v>670</v>
      </c>
    </row>
    <row r="75" spans="1:15">
      <c r="A75" s="17" t="s">
        <v>142</v>
      </c>
      <c r="B75" s="17" t="s">
        <v>143</v>
      </c>
      <c r="C75" s="39">
        <v>0.84</v>
      </c>
      <c r="D75" s="33">
        <v>150.5</v>
      </c>
      <c r="E75" s="31">
        <v>11.3</v>
      </c>
      <c r="F75" s="25">
        <v>16.899999999999999</v>
      </c>
      <c r="G75" s="25">
        <v>0.8</v>
      </c>
      <c r="H75" s="38">
        <v>4.4000000000000004</v>
      </c>
      <c r="I75" s="25" t="s">
        <v>670</v>
      </c>
      <c r="J75" s="25" t="s">
        <v>670</v>
      </c>
      <c r="K75" s="25" t="s">
        <v>670</v>
      </c>
      <c r="L75" s="25" t="s">
        <v>670</v>
      </c>
      <c r="M75" s="25" t="s">
        <v>670</v>
      </c>
      <c r="N75" s="25" t="s">
        <v>670</v>
      </c>
      <c r="O75" s="25" t="s">
        <v>670</v>
      </c>
    </row>
    <row r="76" spans="1:15">
      <c r="A76" s="17" t="s">
        <v>144</v>
      </c>
      <c r="B76" s="17" t="s">
        <v>145</v>
      </c>
      <c r="C76" s="39">
        <v>0.86</v>
      </c>
      <c r="D76" s="33">
        <v>148.80000000000001</v>
      </c>
      <c r="E76" s="31">
        <v>11.2</v>
      </c>
      <c r="F76" s="25">
        <v>0</v>
      </c>
      <c r="G76" s="25">
        <v>0</v>
      </c>
      <c r="H76" s="38">
        <v>0</v>
      </c>
      <c r="I76" s="25" t="s">
        <v>670</v>
      </c>
      <c r="J76" s="25" t="s">
        <v>670</v>
      </c>
      <c r="K76" s="25" t="s">
        <v>670</v>
      </c>
      <c r="L76" s="25" t="s">
        <v>670</v>
      </c>
      <c r="M76" s="25" t="s">
        <v>670</v>
      </c>
      <c r="N76" s="25" t="s">
        <v>670</v>
      </c>
      <c r="O76" s="25" t="s">
        <v>670</v>
      </c>
    </row>
    <row r="77" spans="1:15">
      <c r="A77" s="17" t="s">
        <v>146</v>
      </c>
      <c r="B77" s="17" t="s">
        <v>147</v>
      </c>
      <c r="C77" s="39">
        <v>0.85</v>
      </c>
      <c r="D77" s="33">
        <v>44.3</v>
      </c>
      <c r="E77" s="31">
        <v>13.8</v>
      </c>
      <c r="F77" s="25">
        <v>15.4</v>
      </c>
      <c r="G77" s="25">
        <v>0</v>
      </c>
      <c r="H77" s="38">
        <v>8.1999999999999993</v>
      </c>
      <c r="I77" s="25" t="s">
        <v>670</v>
      </c>
      <c r="J77" s="25" t="s">
        <v>670</v>
      </c>
      <c r="K77" s="25" t="s">
        <v>670</v>
      </c>
      <c r="L77" s="25" t="s">
        <v>670</v>
      </c>
      <c r="M77" s="25" t="s">
        <v>670</v>
      </c>
      <c r="N77" s="25" t="s">
        <v>670</v>
      </c>
      <c r="O77" s="25" t="s">
        <v>670</v>
      </c>
    </row>
    <row r="78" spans="1:15">
      <c r="A78" s="17" t="s">
        <v>148</v>
      </c>
      <c r="B78" s="17" t="s">
        <v>149</v>
      </c>
      <c r="C78" s="39">
        <v>1.0900000000000001</v>
      </c>
      <c r="D78" s="33">
        <v>28.8</v>
      </c>
      <c r="E78" s="31">
        <v>17.100000000000001</v>
      </c>
      <c r="F78" s="25">
        <v>36.6</v>
      </c>
      <c r="G78" s="25">
        <v>0</v>
      </c>
      <c r="H78" s="38">
        <v>0</v>
      </c>
      <c r="I78" s="25" t="s">
        <v>670</v>
      </c>
      <c r="J78" s="25" t="s">
        <v>670</v>
      </c>
      <c r="K78" s="25" t="s">
        <v>670</v>
      </c>
      <c r="L78" s="25" t="s">
        <v>670</v>
      </c>
      <c r="M78" s="25" t="s">
        <v>670</v>
      </c>
      <c r="N78" s="25" t="s">
        <v>670</v>
      </c>
      <c r="O78" s="25" t="s">
        <v>670</v>
      </c>
    </row>
    <row r="79" spans="1:15">
      <c r="A79" s="17" t="s">
        <v>150</v>
      </c>
      <c r="B79" s="17" t="s">
        <v>151</v>
      </c>
      <c r="C79" s="39">
        <v>0</v>
      </c>
      <c r="D79" s="33">
        <v>19.399999999999999</v>
      </c>
      <c r="E79" s="31">
        <v>16.3</v>
      </c>
      <c r="F79" s="25">
        <v>0</v>
      </c>
      <c r="G79" s="25">
        <v>0</v>
      </c>
      <c r="H79" s="38">
        <v>0</v>
      </c>
      <c r="I79" s="25" t="s">
        <v>670</v>
      </c>
      <c r="J79" s="25" t="s">
        <v>670</v>
      </c>
      <c r="K79" s="25" t="s">
        <v>670</v>
      </c>
      <c r="L79" s="25" t="s">
        <v>670</v>
      </c>
      <c r="M79" s="25" t="s">
        <v>670</v>
      </c>
      <c r="N79" s="25" t="s">
        <v>670</v>
      </c>
      <c r="O79" s="25" t="s">
        <v>670</v>
      </c>
    </row>
    <row r="80" spans="1:15">
      <c r="A80" s="17" t="s">
        <v>152</v>
      </c>
      <c r="B80" s="17" t="s">
        <v>153</v>
      </c>
      <c r="C80" s="39">
        <v>1.07</v>
      </c>
      <c r="D80" s="33">
        <v>166.3</v>
      </c>
      <c r="E80" s="31">
        <v>11.2</v>
      </c>
      <c r="F80" s="25">
        <v>43.1</v>
      </c>
      <c r="G80" s="25">
        <v>1.3</v>
      </c>
      <c r="H80" s="38">
        <v>7.6</v>
      </c>
      <c r="I80" s="25" t="s">
        <v>670</v>
      </c>
      <c r="J80" s="25" t="s">
        <v>670</v>
      </c>
      <c r="K80" s="25" t="s">
        <v>670</v>
      </c>
      <c r="L80" s="25" t="s">
        <v>670</v>
      </c>
      <c r="M80" s="25" t="s">
        <v>670</v>
      </c>
      <c r="N80" s="25" t="s">
        <v>670</v>
      </c>
      <c r="O80" s="25" t="s">
        <v>670</v>
      </c>
    </row>
    <row r="81" spans="1:15">
      <c r="A81" s="17" t="s">
        <v>154</v>
      </c>
      <c r="B81" s="17" t="s">
        <v>155</v>
      </c>
      <c r="C81" s="39">
        <v>1.17</v>
      </c>
      <c r="D81" s="33">
        <v>37.700000000000003</v>
      </c>
      <c r="E81" s="31">
        <v>16.2</v>
      </c>
      <c r="F81" s="25">
        <v>11.8</v>
      </c>
      <c r="G81" s="25">
        <v>0</v>
      </c>
      <c r="H81" s="38">
        <v>6.8</v>
      </c>
      <c r="I81" s="25" t="s">
        <v>670</v>
      </c>
      <c r="J81" s="25" t="s">
        <v>670</v>
      </c>
      <c r="K81" s="25" t="s">
        <v>670</v>
      </c>
      <c r="L81" s="25" t="s">
        <v>670</v>
      </c>
      <c r="M81" s="25" t="s">
        <v>670</v>
      </c>
      <c r="N81" s="25" t="s">
        <v>670</v>
      </c>
      <c r="O81" s="25" t="s">
        <v>670</v>
      </c>
    </row>
    <row r="82" spans="1:15">
      <c r="A82" s="17" t="s">
        <v>156</v>
      </c>
      <c r="B82" s="17" t="s">
        <v>157</v>
      </c>
      <c r="C82" s="39">
        <v>1</v>
      </c>
      <c r="D82" s="33">
        <v>95.2</v>
      </c>
      <c r="E82" s="31">
        <v>14.7</v>
      </c>
      <c r="F82" s="25">
        <v>0</v>
      </c>
      <c r="G82" s="25">
        <v>0</v>
      </c>
      <c r="H82" s="38">
        <v>0</v>
      </c>
      <c r="I82" s="25" t="s">
        <v>670</v>
      </c>
      <c r="J82" s="25" t="s">
        <v>670</v>
      </c>
      <c r="K82" s="25" t="s">
        <v>670</v>
      </c>
      <c r="L82" s="25" t="s">
        <v>670</v>
      </c>
      <c r="M82" s="25" t="s">
        <v>670</v>
      </c>
      <c r="N82" s="25" t="s">
        <v>670</v>
      </c>
      <c r="O82" s="25" t="s">
        <v>670</v>
      </c>
    </row>
    <row r="83" spans="1:15">
      <c r="A83" s="17" t="s">
        <v>158</v>
      </c>
      <c r="B83" s="17" t="s">
        <v>159</v>
      </c>
      <c r="C83" s="39">
        <v>1.67</v>
      </c>
      <c r="D83" s="33">
        <v>26.8</v>
      </c>
      <c r="E83" s="31">
        <v>13.3</v>
      </c>
      <c r="F83" s="25">
        <v>0</v>
      </c>
      <c r="G83" s="25">
        <v>0</v>
      </c>
      <c r="H83" s="38">
        <v>0</v>
      </c>
      <c r="I83" s="25" t="s">
        <v>670</v>
      </c>
      <c r="J83" s="25" t="s">
        <v>670</v>
      </c>
      <c r="K83" s="25" t="s">
        <v>670</v>
      </c>
      <c r="L83" s="25" t="s">
        <v>670</v>
      </c>
      <c r="M83" s="25" t="s">
        <v>670</v>
      </c>
      <c r="N83" s="25" t="s">
        <v>670</v>
      </c>
      <c r="O83" s="25" t="s">
        <v>670</v>
      </c>
    </row>
    <row r="84" spans="1:15">
      <c r="A84" s="17" t="s">
        <v>160</v>
      </c>
      <c r="B84" s="17" t="s">
        <v>161</v>
      </c>
      <c r="C84" s="39">
        <v>1.56</v>
      </c>
      <c r="D84" s="33">
        <v>23.6</v>
      </c>
      <c r="E84" s="31">
        <v>15.2</v>
      </c>
      <c r="F84" s="25">
        <v>11.1</v>
      </c>
      <c r="G84" s="25">
        <v>0</v>
      </c>
      <c r="H84" s="38">
        <v>0</v>
      </c>
      <c r="I84" s="25" t="s">
        <v>670</v>
      </c>
      <c r="J84" s="25" t="s">
        <v>670</v>
      </c>
      <c r="K84" s="25" t="s">
        <v>670</v>
      </c>
      <c r="L84" s="25" t="s">
        <v>670</v>
      </c>
      <c r="M84" s="25" t="s">
        <v>670</v>
      </c>
      <c r="N84" s="25" t="s">
        <v>670</v>
      </c>
      <c r="O84" s="25" t="s">
        <v>670</v>
      </c>
    </row>
    <row r="85" spans="1:15">
      <c r="A85" s="17" t="s">
        <v>162</v>
      </c>
      <c r="B85" s="17" t="s">
        <v>163</v>
      </c>
      <c r="C85" s="39">
        <v>1.27</v>
      </c>
      <c r="D85" s="33">
        <v>45.1</v>
      </c>
      <c r="E85" s="31">
        <v>14.3</v>
      </c>
      <c r="F85" s="25">
        <v>5</v>
      </c>
      <c r="G85" s="25">
        <v>0</v>
      </c>
      <c r="H85" s="38">
        <v>0</v>
      </c>
      <c r="I85" s="25" t="s">
        <v>670</v>
      </c>
      <c r="J85" s="25" t="s">
        <v>670</v>
      </c>
      <c r="K85" s="25" t="s">
        <v>670</v>
      </c>
      <c r="L85" s="25" t="s">
        <v>670</v>
      </c>
      <c r="M85" s="25" t="s">
        <v>670</v>
      </c>
      <c r="N85" s="25" t="s">
        <v>670</v>
      </c>
      <c r="O85" s="25" t="s">
        <v>670</v>
      </c>
    </row>
    <row r="86" spans="1:15">
      <c r="A86" s="17" t="s">
        <v>164</v>
      </c>
      <c r="B86" s="17" t="s">
        <v>165</v>
      </c>
      <c r="C86" s="39">
        <v>0.42</v>
      </c>
      <c r="D86" s="33">
        <v>78</v>
      </c>
      <c r="E86" s="31">
        <v>11.7</v>
      </c>
      <c r="F86" s="25">
        <v>0</v>
      </c>
      <c r="G86" s="25">
        <v>0</v>
      </c>
      <c r="H86" s="38">
        <v>0</v>
      </c>
      <c r="I86" s="25" t="s">
        <v>670</v>
      </c>
      <c r="J86" s="25" t="s">
        <v>670</v>
      </c>
      <c r="K86" s="25" t="s">
        <v>670</v>
      </c>
      <c r="L86" s="25" t="s">
        <v>670</v>
      </c>
      <c r="M86" s="25" t="s">
        <v>670</v>
      </c>
      <c r="N86" s="25" t="s">
        <v>670</v>
      </c>
      <c r="O86" s="25" t="s">
        <v>670</v>
      </c>
    </row>
    <row r="87" spans="1:15">
      <c r="A87" s="17" t="s">
        <v>166</v>
      </c>
      <c r="B87" s="17" t="s">
        <v>167</v>
      </c>
      <c r="C87" s="39">
        <v>1.71</v>
      </c>
      <c r="D87" s="33">
        <v>14.5</v>
      </c>
      <c r="E87" s="31">
        <v>22.8</v>
      </c>
      <c r="F87" s="25">
        <v>27.3</v>
      </c>
      <c r="G87" s="25">
        <v>0</v>
      </c>
      <c r="H87" s="38">
        <v>28.6</v>
      </c>
      <c r="I87" s="25" t="s">
        <v>670</v>
      </c>
      <c r="J87" s="25" t="s">
        <v>670</v>
      </c>
      <c r="K87" s="25" t="s">
        <v>670</v>
      </c>
      <c r="L87" s="25" t="s">
        <v>670</v>
      </c>
      <c r="M87" s="25" t="s">
        <v>670</v>
      </c>
      <c r="N87" s="25" t="s">
        <v>670</v>
      </c>
      <c r="O87" s="25" t="s">
        <v>670</v>
      </c>
    </row>
    <row r="88" spans="1:15">
      <c r="A88" s="17" t="s">
        <v>168</v>
      </c>
      <c r="B88" s="17" t="s">
        <v>169</v>
      </c>
      <c r="C88" s="39">
        <v>0.63</v>
      </c>
      <c r="D88" s="33">
        <v>16.3</v>
      </c>
      <c r="E88" s="31">
        <v>18.7</v>
      </c>
      <c r="F88" s="25">
        <v>72.3</v>
      </c>
      <c r="G88" s="25">
        <v>0</v>
      </c>
      <c r="H88" s="38">
        <v>104.6</v>
      </c>
      <c r="I88" s="25" t="s">
        <v>670</v>
      </c>
      <c r="J88" s="25" t="s">
        <v>670</v>
      </c>
      <c r="K88" s="25" t="s">
        <v>670</v>
      </c>
      <c r="L88" s="25" t="s">
        <v>670</v>
      </c>
      <c r="M88" s="25" t="s">
        <v>670</v>
      </c>
      <c r="N88" s="25" t="s">
        <v>670</v>
      </c>
      <c r="O88" s="25" t="s">
        <v>670</v>
      </c>
    </row>
    <row r="89" spans="1:15">
      <c r="A89" s="17" t="s">
        <v>170</v>
      </c>
      <c r="B89" s="17" t="s">
        <v>171</v>
      </c>
      <c r="C89" s="39">
        <v>0.89</v>
      </c>
      <c r="D89" s="33">
        <v>131.9</v>
      </c>
      <c r="E89" s="31">
        <v>10.199999999999999</v>
      </c>
      <c r="F89" s="25">
        <v>32.4</v>
      </c>
      <c r="G89" s="25">
        <v>0.2</v>
      </c>
      <c r="H89" s="38">
        <v>3.6</v>
      </c>
      <c r="I89" s="25" t="s">
        <v>670</v>
      </c>
      <c r="J89" s="25" t="s">
        <v>670</v>
      </c>
      <c r="K89" s="25" t="s">
        <v>670</v>
      </c>
      <c r="L89" s="25" t="s">
        <v>670</v>
      </c>
      <c r="M89" s="25" t="s">
        <v>670</v>
      </c>
      <c r="N89" s="25" t="s">
        <v>670</v>
      </c>
      <c r="O89" s="25" t="s">
        <v>670</v>
      </c>
    </row>
    <row r="90" spans="1:15">
      <c r="A90" s="17" t="s">
        <v>172</v>
      </c>
      <c r="B90" s="17" t="s">
        <v>173</v>
      </c>
      <c r="C90" s="39">
        <v>1.1299999999999999</v>
      </c>
      <c r="D90" s="33">
        <v>19.399999999999999</v>
      </c>
      <c r="E90" s="31">
        <v>17</v>
      </c>
      <c r="F90" s="25">
        <v>28.5</v>
      </c>
      <c r="G90" s="25">
        <v>5.6</v>
      </c>
      <c r="H90" s="38">
        <v>7.4</v>
      </c>
      <c r="I90" s="25" t="s">
        <v>670</v>
      </c>
      <c r="J90" s="25" t="s">
        <v>670</v>
      </c>
      <c r="K90" s="25" t="s">
        <v>670</v>
      </c>
      <c r="L90" s="25" t="s">
        <v>670</v>
      </c>
      <c r="M90" s="25" t="s">
        <v>670</v>
      </c>
      <c r="N90" s="25" t="s">
        <v>670</v>
      </c>
      <c r="O90" s="25" t="s">
        <v>670</v>
      </c>
    </row>
    <row r="91" spans="1:15">
      <c r="A91" s="17" t="s">
        <v>174</v>
      </c>
      <c r="B91" s="17" t="s">
        <v>175</v>
      </c>
      <c r="C91" s="39">
        <v>1.5</v>
      </c>
      <c r="D91" s="33">
        <v>14.1</v>
      </c>
      <c r="E91" s="31">
        <v>19.8</v>
      </c>
      <c r="F91" s="25">
        <v>11</v>
      </c>
      <c r="G91" s="25">
        <v>0</v>
      </c>
      <c r="H91" s="38">
        <v>0</v>
      </c>
      <c r="I91" s="25" t="s">
        <v>670</v>
      </c>
      <c r="J91" s="25" t="s">
        <v>670</v>
      </c>
      <c r="K91" s="25" t="s">
        <v>670</v>
      </c>
      <c r="L91" s="25" t="s">
        <v>670</v>
      </c>
      <c r="M91" s="25" t="s">
        <v>670</v>
      </c>
      <c r="N91" s="25" t="s">
        <v>670</v>
      </c>
      <c r="O91" s="25" t="s">
        <v>670</v>
      </c>
    </row>
    <row r="92" spans="1:15">
      <c r="A92" s="17" t="s">
        <v>176</v>
      </c>
      <c r="B92" s="17" t="s">
        <v>177</v>
      </c>
      <c r="C92" s="39">
        <v>1.05</v>
      </c>
      <c r="D92" s="33">
        <v>28.6</v>
      </c>
      <c r="E92" s="31">
        <v>12.5</v>
      </c>
      <c r="F92" s="25">
        <v>43.7</v>
      </c>
      <c r="G92" s="25">
        <v>3.6</v>
      </c>
      <c r="H92" s="38">
        <v>11.3</v>
      </c>
      <c r="I92" s="25" t="s">
        <v>670</v>
      </c>
      <c r="J92" s="25" t="s">
        <v>670</v>
      </c>
      <c r="K92" s="25" t="s">
        <v>670</v>
      </c>
      <c r="L92" s="25" t="s">
        <v>670</v>
      </c>
      <c r="M92" s="25" t="s">
        <v>670</v>
      </c>
      <c r="N92" s="25" t="s">
        <v>670</v>
      </c>
      <c r="O92" s="25" t="s">
        <v>670</v>
      </c>
    </row>
    <row r="93" spans="1:15">
      <c r="A93" s="17" t="s">
        <v>178</v>
      </c>
      <c r="B93" s="17" t="s">
        <v>179</v>
      </c>
      <c r="C93" s="39">
        <v>0.81</v>
      </c>
      <c r="D93" s="33">
        <v>20.8</v>
      </c>
      <c r="E93" s="31">
        <v>18.2</v>
      </c>
      <c r="F93" s="25">
        <v>20.7</v>
      </c>
      <c r="G93" s="25">
        <v>2.8</v>
      </c>
      <c r="H93" s="38">
        <v>7.6</v>
      </c>
      <c r="I93" s="25" t="s">
        <v>670</v>
      </c>
      <c r="J93" s="25" t="s">
        <v>670</v>
      </c>
      <c r="K93" s="25" t="s">
        <v>670</v>
      </c>
      <c r="L93" s="25" t="s">
        <v>670</v>
      </c>
      <c r="M93" s="25" t="s">
        <v>670</v>
      </c>
      <c r="N93" s="25" t="s">
        <v>670</v>
      </c>
      <c r="O93" s="25" t="s">
        <v>670</v>
      </c>
    </row>
    <row r="94" spans="1:15">
      <c r="A94" s="17" t="s">
        <v>180</v>
      </c>
      <c r="B94" s="17" t="s">
        <v>181</v>
      </c>
      <c r="C94" s="39">
        <v>1.5</v>
      </c>
      <c r="D94" s="33">
        <v>14</v>
      </c>
      <c r="E94" s="31">
        <v>20.100000000000001</v>
      </c>
      <c r="F94" s="25">
        <v>64.400000000000006</v>
      </c>
      <c r="G94" s="25">
        <v>52.7</v>
      </c>
      <c r="H94" s="38">
        <v>5.9</v>
      </c>
      <c r="I94" s="25" t="s">
        <v>670</v>
      </c>
      <c r="J94" s="25" t="s">
        <v>670</v>
      </c>
      <c r="K94" s="25" t="s">
        <v>670</v>
      </c>
      <c r="L94" s="25" t="s">
        <v>670</v>
      </c>
      <c r="M94" s="25" t="s">
        <v>670</v>
      </c>
      <c r="N94" s="25" t="s">
        <v>670</v>
      </c>
      <c r="O94" s="25" t="s">
        <v>670</v>
      </c>
    </row>
    <row r="95" spans="1:15">
      <c r="A95" s="17" t="s">
        <v>182</v>
      </c>
      <c r="B95" s="17" t="s">
        <v>183</v>
      </c>
      <c r="C95" s="39">
        <v>1.1200000000000001</v>
      </c>
      <c r="D95" s="33">
        <v>33</v>
      </c>
      <c r="E95" s="31">
        <v>14.8</v>
      </c>
      <c r="F95" s="25">
        <v>9.1999999999999993</v>
      </c>
      <c r="G95" s="25">
        <v>0</v>
      </c>
      <c r="H95" s="38">
        <v>2.8</v>
      </c>
      <c r="I95" s="25" t="s">
        <v>670</v>
      </c>
      <c r="J95" s="25" t="s">
        <v>670</v>
      </c>
      <c r="K95" s="25" t="s">
        <v>670</v>
      </c>
      <c r="L95" s="25" t="s">
        <v>670</v>
      </c>
      <c r="M95" s="25" t="s">
        <v>670</v>
      </c>
      <c r="N95" s="25" t="s">
        <v>670</v>
      </c>
      <c r="O95" s="25" t="s">
        <v>670</v>
      </c>
    </row>
    <row r="96" spans="1:15">
      <c r="A96" s="17" t="s">
        <v>184</v>
      </c>
      <c r="B96" s="17" t="s">
        <v>185</v>
      </c>
      <c r="C96" s="39">
        <v>0.92</v>
      </c>
      <c r="D96" s="33">
        <v>11</v>
      </c>
      <c r="E96" s="31">
        <v>22.2</v>
      </c>
      <c r="F96" s="25">
        <v>8.3000000000000007</v>
      </c>
      <c r="G96" s="25">
        <v>2.4</v>
      </c>
      <c r="H96" s="38">
        <v>0</v>
      </c>
      <c r="I96" s="25" t="s">
        <v>670</v>
      </c>
      <c r="J96" s="25" t="s">
        <v>670</v>
      </c>
      <c r="K96" s="25" t="s">
        <v>670</v>
      </c>
      <c r="L96" s="25" t="s">
        <v>670</v>
      </c>
      <c r="M96" s="25" t="s">
        <v>670</v>
      </c>
      <c r="N96" s="25" t="s">
        <v>670</v>
      </c>
      <c r="O96" s="25" t="s">
        <v>670</v>
      </c>
    </row>
    <row r="97" spans="1:15">
      <c r="A97" s="17" t="s">
        <v>186</v>
      </c>
      <c r="B97" s="17" t="s">
        <v>187</v>
      </c>
      <c r="C97" s="39">
        <v>0.77</v>
      </c>
      <c r="D97" s="33">
        <v>22.7</v>
      </c>
      <c r="E97" s="31">
        <v>17.3</v>
      </c>
      <c r="F97" s="25">
        <v>8.3000000000000007</v>
      </c>
      <c r="G97" s="25">
        <v>0</v>
      </c>
      <c r="H97" s="38">
        <v>8.3000000000000007</v>
      </c>
      <c r="I97" s="25" t="s">
        <v>670</v>
      </c>
      <c r="J97" s="25" t="s">
        <v>670</v>
      </c>
      <c r="K97" s="25" t="s">
        <v>670</v>
      </c>
      <c r="L97" s="25" t="s">
        <v>670</v>
      </c>
      <c r="M97" s="25" t="s">
        <v>670</v>
      </c>
      <c r="N97" s="25" t="s">
        <v>670</v>
      </c>
      <c r="O97" s="25" t="s">
        <v>670</v>
      </c>
    </row>
    <row r="98" spans="1:15">
      <c r="A98" s="17" t="s">
        <v>188</v>
      </c>
      <c r="B98" s="17" t="s">
        <v>189</v>
      </c>
      <c r="C98" s="39">
        <v>0.95</v>
      </c>
      <c r="D98" s="33">
        <v>8.4</v>
      </c>
      <c r="E98" s="31">
        <v>22.1</v>
      </c>
      <c r="F98" s="25">
        <v>34.799999999999997</v>
      </c>
      <c r="G98" s="25">
        <v>7.5</v>
      </c>
      <c r="H98" s="38">
        <v>12.4</v>
      </c>
      <c r="I98" s="25" t="s">
        <v>670</v>
      </c>
      <c r="J98" s="25" t="s">
        <v>670</v>
      </c>
      <c r="K98" s="25" t="s">
        <v>670</v>
      </c>
      <c r="L98" s="25" t="s">
        <v>670</v>
      </c>
      <c r="M98" s="25" t="s">
        <v>670</v>
      </c>
      <c r="N98" s="25" t="s">
        <v>670</v>
      </c>
      <c r="O98" s="25" t="s">
        <v>670</v>
      </c>
    </row>
    <row r="99" spans="1:15">
      <c r="A99" s="17" t="s">
        <v>190</v>
      </c>
      <c r="B99" s="17" t="s">
        <v>191</v>
      </c>
      <c r="C99" s="39">
        <v>2.11</v>
      </c>
      <c r="D99" s="33">
        <v>11.1</v>
      </c>
      <c r="E99" s="31">
        <v>27</v>
      </c>
      <c r="F99" s="25">
        <v>43.9</v>
      </c>
      <c r="G99" s="25">
        <v>3.9</v>
      </c>
      <c r="H99" s="38">
        <v>12.9</v>
      </c>
      <c r="I99" s="25" t="s">
        <v>670</v>
      </c>
      <c r="J99" s="25" t="s">
        <v>670</v>
      </c>
      <c r="K99" s="25" t="s">
        <v>670</v>
      </c>
      <c r="L99" s="25" t="s">
        <v>670</v>
      </c>
      <c r="M99" s="25" t="s">
        <v>670</v>
      </c>
      <c r="N99" s="25" t="s">
        <v>670</v>
      </c>
      <c r="O99" s="25" t="s">
        <v>670</v>
      </c>
    </row>
    <row r="100" spans="1:15">
      <c r="A100" s="17" t="s">
        <v>192</v>
      </c>
      <c r="B100" s="17" t="s">
        <v>193</v>
      </c>
      <c r="C100" s="39">
        <v>1.1000000000000001</v>
      </c>
      <c r="D100" s="33">
        <v>161.6</v>
      </c>
      <c r="E100" s="31">
        <v>10.7</v>
      </c>
      <c r="F100" s="25">
        <v>21.1</v>
      </c>
      <c r="G100" s="25">
        <v>4.9000000000000004</v>
      </c>
      <c r="H100" s="38">
        <v>1.7</v>
      </c>
      <c r="I100" s="25" t="s">
        <v>670</v>
      </c>
      <c r="J100" s="25" t="s">
        <v>670</v>
      </c>
      <c r="K100" s="25" t="s">
        <v>670</v>
      </c>
      <c r="L100" s="25" t="s">
        <v>670</v>
      </c>
      <c r="M100" s="25" t="s">
        <v>670</v>
      </c>
      <c r="N100" s="25" t="s">
        <v>670</v>
      </c>
      <c r="O100" s="25" t="s">
        <v>670</v>
      </c>
    </row>
    <row r="101" spans="1:15">
      <c r="A101" s="17" t="s">
        <v>194</v>
      </c>
      <c r="B101" s="17" t="s">
        <v>195</v>
      </c>
      <c r="C101" s="39">
        <v>1.0900000000000001</v>
      </c>
      <c r="D101" s="33">
        <v>131.19999999999999</v>
      </c>
      <c r="E101" s="31">
        <v>11.6</v>
      </c>
      <c r="F101" s="25">
        <v>19.8</v>
      </c>
      <c r="G101" s="25">
        <v>0.2</v>
      </c>
      <c r="H101" s="38">
        <v>1.5</v>
      </c>
      <c r="I101" s="25" t="s">
        <v>670</v>
      </c>
      <c r="J101" s="25" t="s">
        <v>670</v>
      </c>
      <c r="K101" s="25" t="s">
        <v>670</v>
      </c>
      <c r="L101" s="25" t="s">
        <v>670</v>
      </c>
      <c r="M101" s="25" t="s">
        <v>670</v>
      </c>
      <c r="N101" s="25" t="s">
        <v>670</v>
      </c>
      <c r="O101" s="25" t="s">
        <v>670</v>
      </c>
    </row>
    <row r="102" spans="1:15">
      <c r="A102" s="17" t="s">
        <v>196</v>
      </c>
      <c r="B102" s="17" t="s">
        <v>197</v>
      </c>
      <c r="C102" s="39">
        <v>1.43</v>
      </c>
      <c r="D102" s="33">
        <v>144.80000000000001</v>
      </c>
      <c r="E102" s="31">
        <v>9.3000000000000007</v>
      </c>
      <c r="F102" s="25">
        <v>44</v>
      </c>
      <c r="G102" s="25">
        <v>10.199999999999999</v>
      </c>
      <c r="H102" s="38">
        <v>2.5</v>
      </c>
      <c r="I102" s="25" t="s">
        <v>670</v>
      </c>
      <c r="J102" s="25" t="s">
        <v>670</v>
      </c>
      <c r="K102" s="25" t="s">
        <v>670</v>
      </c>
      <c r="L102" s="25" t="s">
        <v>670</v>
      </c>
      <c r="M102" s="25" t="s">
        <v>670</v>
      </c>
      <c r="N102" s="25" t="s">
        <v>670</v>
      </c>
      <c r="O102" s="25" t="s">
        <v>670</v>
      </c>
    </row>
    <row r="103" spans="1:15">
      <c r="A103" s="17" t="s">
        <v>198</v>
      </c>
      <c r="B103" s="17" t="s">
        <v>199</v>
      </c>
      <c r="C103" s="39">
        <v>1.88</v>
      </c>
      <c r="D103" s="33">
        <v>197.7</v>
      </c>
      <c r="E103" s="31">
        <v>9.8000000000000007</v>
      </c>
      <c r="F103" s="25">
        <v>16.899999999999999</v>
      </c>
      <c r="G103" s="25">
        <v>2</v>
      </c>
      <c r="H103" s="38">
        <v>0</v>
      </c>
      <c r="I103" s="25" t="s">
        <v>670</v>
      </c>
      <c r="J103" s="25" t="s">
        <v>670</v>
      </c>
      <c r="K103" s="25" t="s">
        <v>670</v>
      </c>
      <c r="L103" s="25" t="s">
        <v>670</v>
      </c>
      <c r="M103" s="25" t="s">
        <v>670</v>
      </c>
      <c r="N103" s="25" t="s">
        <v>670</v>
      </c>
      <c r="O103" s="25" t="s">
        <v>670</v>
      </c>
    </row>
    <row r="104" spans="1:15">
      <c r="A104" s="17" t="s">
        <v>200</v>
      </c>
      <c r="B104" s="17" t="s">
        <v>201</v>
      </c>
      <c r="C104" s="39">
        <v>1.07</v>
      </c>
      <c r="D104" s="33">
        <v>137.6</v>
      </c>
      <c r="E104" s="31">
        <v>11.8</v>
      </c>
      <c r="F104" s="25">
        <v>23.1</v>
      </c>
      <c r="G104" s="25">
        <v>0</v>
      </c>
      <c r="H104" s="38">
        <v>2.4</v>
      </c>
      <c r="I104" s="25" t="s">
        <v>670</v>
      </c>
      <c r="J104" s="25" t="s">
        <v>670</v>
      </c>
      <c r="K104" s="25" t="s">
        <v>670</v>
      </c>
      <c r="L104" s="25" t="s">
        <v>670</v>
      </c>
      <c r="M104" s="25" t="s">
        <v>670</v>
      </c>
      <c r="N104" s="25" t="s">
        <v>670</v>
      </c>
      <c r="O104" s="25" t="s">
        <v>670</v>
      </c>
    </row>
    <row r="105" spans="1:15">
      <c r="A105" s="17" t="s">
        <v>202</v>
      </c>
      <c r="B105" s="17" t="s">
        <v>203</v>
      </c>
      <c r="C105" s="39">
        <v>1.27</v>
      </c>
      <c r="D105" s="33">
        <v>78.2</v>
      </c>
      <c r="E105" s="31">
        <v>14.6</v>
      </c>
      <c r="F105" s="25">
        <v>18.3</v>
      </c>
      <c r="G105" s="25">
        <v>2.2000000000000002</v>
      </c>
      <c r="H105" s="38">
        <v>2.2000000000000002</v>
      </c>
      <c r="I105" s="25" t="s">
        <v>670</v>
      </c>
      <c r="J105" s="25" t="s">
        <v>670</v>
      </c>
      <c r="K105" s="25" t="s">
        <v>670</v>
      </c>
      <c r="L105" s="25" t="s">
        <v>670</v>
      </c>
      <c r="M105" s="25" t="s">
        <v>670</v>
      </c>
      <c r="N105" s="25" t="s">
        <v>670</v>
      </c>
      <c r="O105" s="25" t="s">
        <v>670</v>
      </c>
    </row>
    <row r="106" spans="1:15">
      <c r="A106" s="17" t="s">
        <v>204</v>
      </c>
      <c r="B106" s="17" t="s">
        <v>205</v>
      </c>
      <c r="C106" s="39">
        <v>1.23</v>
      </c>
      <c r="D106" s="33">
        <v>203</v>
      </c>
      <c r="E106" s="31">
        <v>11.2</v>
      </c>
      <c r="F106" s="25">
        <v>22.3</v>
      </c>
      <c r="G106" s="25">
        <v>8.3000000000000007</v>
      </c>
      <c r="H106" s="38">
        <v>1.3</v>
      </c>
      <c r="I106" s="25" t="s">
        <v>670</v>
      </c>
      <c r="J106" s="25" t="s">
        <v>670</v>
      </c>
      <c r="K106" s="25" t="s">
        <v>670</v>
      </c>
      <c r="L106" s="25" t="s">
        <v>670</v>
      </c>
      <c r="M106" s="25" t="s">
        <v>670</v>
      </c>
      <c r="N106" s="25" t="s">
        <v>670</v>
      </c>
      <c r="O106" s="25" t="s">
        <v>670</v>
      </c>
    </row>
    <row r="107" spans="1:15">
      <c r="A107" s="17" t="s">
        <v>206</v>
      </c>
      <c r="B107" s="17" t="s">
        <v>207</v>
      </c>
      <c r="C107" s="39">
        <v>0.56999999999999995</v>
      </c>
      <c r="D107" s="33">
        <v>175.7</v>
      </c>
      <c r="E107" s="31">
        <v>9.6</v>
      </c>
      <c r="F107" s="25">
        <v>8.5</v>
      </c>
      <c r="G107" s="25">
        <v>1.6</v>
      </c>
      <c r="H107" s="38">
        <v>1.5</v>
      </c>
      <c r="I107" s="25" t="s">
        <v>670</v>
      </c>
      <c r="J107" s="25" t="s">
        <v>670</v>
      </c>
      <c r="K107" s="25" t="s">
        <v>670</v>
      </c>
      <c r="L107" s="25" t="s">
        <v>670</v>
      </c>
      <c r="M107" s="25" t="s">
        <v>670</v>
      </c>
      <c r="N107" s="25" t="s">
        <v>670</v>
      </c>
      <c r="O107" s="25" t="s">
        <v>670</v>
      </c>
    </row>
    <row r="108" spans="1:15">
      <c r="A108" s="17" t="s">
        <v>208</v>
      </c>
      <c r="B108" s="17" t="s">
        <v>209</v>
      </c>
      <c r="C108" s="39">
        <v>0.64</v>
      </c>
      <c r="D108" s="33">
        <v>171.8</v>
      </c>
      <c r="E108" s="31">
        <v>10.5</v>
      </c>
      <c r="F108" s="25">
        <v>6.4</v>
      </c>
      <c r="G108" s="25">
        <v>2.1</v>
      </c>
      <c r="H108" s="38">
        <v>0</v>
      </c>
      <c r="I108" s="25" t="s">
        <v>670</v>
      </c>
      <c r="J108" s="25" t="s">
        <v>670</v>
      </c>
      <c r="K108" s="25" t="s">
        <v>670</v>
      </c>
      <c r="L108" s="25" t="s">
        <v>670</v>
      </c>
      <c r="M108" s="25" t="s">
        <v>670</v>
      </c>
      <c r="N108" s="25" t="s">
        <v>670</v>
      </c>
      <c r="O108" s="25" t="s">
        <v>670</v>
      </c>
    </row>
    <row r="109" spans="1:15">
      <c r="A109" s="17" t="s">
        <v>210</v>
      </c>
      <c r="B109" s="17" t="s">
        <v>211</v>
      </c>
      <c r="C109" s="39">
        <v>1.56</v>
      </c>
      <c r="D109" s="33">
        <v>83.7</v>
      </c>
      <c r="E109" s="31">
        <v>12.3</v>
      </c>
      <c r="F109" s="25">
        <v>10.1</v>
      </c>
      <c r="G109" s="25">
        <v>5.9</v>
      </c>
      <c r="H109" s="38">
        <v>2.5</v>
      </c>
      <c r="I109" s="25" t="s">
        <v>670</v>
      </c>
      <c r="J109" s="25" t="s">
        <v>670</v>
      </c>
      <c r="K109" s="25" t="s">
        <v>670</v>
      </c>
      <c r="L109" s="25" t="s">
        <v>670</v>
      </c>
      <c r="M109" s="25" t="s">
        <v>670</v>
      </c>
      <c r="N109" s="25" t="s">
        <v>670</v>
      </c>
      <c r="O109" s="25" t="s">
        <v>670</v>
      </c>
    </row>
    <row r="110" spans="1:15">
      <c r="A110" s="17" t="s">
        <v>212</v>
      </c>
      <c r="B110" s="17" t="s">
        <v>213</v>
      </c>
      <c r="C110" s="39">
        <v>1.29</v>
      </c>
      <c r="D110" s="33">
        <v>341.7</v>
      </c>
      <c r="E110" s="31">
        <v>10.7</v>
      </c>
      <c r="F110" s="25">
        <v>18.899999999999999</v>
      </c>
      <c r="G110" s="25">
        <v>2.2999999999999998</v>
      </c>
      <c r="H110" s="38">
        <v>2.6</v>
      </c>
      <c r="I110" s="25" t="s">
        <v>670</v>
      </c>
      <c r="J110" s="25" t="s">
        <v>670</v>
      </c>
      <c r="K110" s="25" t="s">
        <v>670</v>
      </c>
      <c r="L110" s="25" t="s">
        <v>670</v>
      </c>
      <c r="M110" s="25" t="s">
        <v>670</v>
      </c>
      <c r="N110" s="25" t="s">
        <v>670</v>
      </c>
      <c r="O110" s="25" t="s">
        <v>670</v>
      </c>
    </row>
    <row r="111" spans="1:15">
      <c r="A111" s="17" t="s">
        <v>214</v>
      </c>
      <c r="B111" s="17" t="s">
        <v>215</v>
      </c>
      <c r="C111" s="39">
        <v>0.5</v>
      </c>
      <c r="D111" s="33">
        <v>204.4</v>
      </c>
      <c r="E111" s="31">
        <v>7.8</v>
      </c>
      <c r="F111" s="25">
        <v>27.2</v>
      </c>
      <c r="G111" s="25">
        <v>10.3</v>
      </c>
      <c r="H111" s="38">
        <v>0</v>
      </c>
      <c r="I111" s="25" t="s">
        <v>670</v>
      </c>
      <c r="J111" s="25" t="s">
        <v>670</v>
      </c>
      <c r="K111" s="25" t="s">
        <v>670</v>
      </c>
      <c r="L111" s="25" t="s">
        <v>670</v>
      </c>
      <c r="M111" s="25" t="s">
        <v>670</v>
      </c>
      <c r="N111" s="25" t="s">
        <v>670</v>
      </c>
      <c r="O111" s="25" t="s">
        <v>670</v>
      </c>
    </row>
    <row r="112" spans="1:15">
      <c r="A112" s="17" t="s">
        <v>216</v>
      </c>
      <c r="B112" s="17" t="s">
        <v>217</v>
      </c>
      <c r="C112" s="39">
        <v>0.93</v>
      </c>
      <c r="D112" s="33">
        <v>192.9</v>
      </c>
      <c r="E112" s="31">
        <v>10.4</v>
      </c>
      <c r="F112" s="25">
        <v>17.600000000000001</v>
      </c>
      <c r="G112" s="25">
        <v>6.5</v>
      </c>
      <c r="H112" s="38">
        <v>1.9</v>
      </c>
      <c r="I112" s="25" t="s">
        <v>670</v>
      </c>
      <c r="J112" s="25" t="s">
        <v>670</v>
      </c>
      <c r="K112" s="25" t="s">
        <v>670</v>
      </c>
      <c r="L112" s="25" t="s">
        <v>670</v>
      </c>
      <c r="M112" s="25" t="s">
        <v>670</v>
      </c>
      <c r="N112" s="25" t="s">
        <v>670</v>
      </c>
      <c r="O112" s="25" t="s">
        <v>670</v>
      </c>
    </row>
    <row r="113" spans="1:15">
      <c r="A113" s="17" t="s">
        <v>218</v>
      </c>
      <c r="B113" s="17" t="s">
        <v>219</v>
      </c>
      <c r="C113" s="39">
        <v>0.96</v>
      </c>
      <c r="D113" s="33">
        <v>214.9</v>
      </c>
      <c r="E113" s="31">
        <v>10.4</v>
      </c>
      <c r="F113" s="25">
        <v>50</v>
      </c>
      <c r="G113" s="25">
        <v>2.5</v>
      </c>
      <c r="H113" s="38">
        <v>15.3</v>
      </c>
      <c r="I113" s="25" t="s">
        <v>670</v>
      </c>
      <c r="J113" s="25" t="s">
        <v>670</v>
      </c>
      <c r="K113" s="25" t="s">
        <v>670</v>
      </c>
      <c r="L113" s="25" t="s">
        <v>670</v>
      </c>
      <c r="M113" s="25" t="s">
        <v>670</v>
      </c>
      <c r="N113" s="25" t="s">
        <v>670</v>
      </c>
      <c r="O113" s="25" t="s">
        <v>670</v>
      </c>
    </row>
    <row r="114" spans="1:15">
      <c r="A114" s="17" t="s">
        <v>220</v>
      </c>
      <c r="B114" s="17" t="s">
        <v>221</v>
      </c>
      <c r="C114" s="39">
        <v>0.94</v>
      </c>
      <c r="D114" s="33">
        <v>137.4</v>
      </c>
      <c r="E114" s="31">
        <v>11.3</v>
      </c>
      <c r="F114" s="25">
        <v>21.9</v>
      </c>
      <c r="G114" s="25">
        <v>2.2000000000000002</v>
      </c>
      <c r="H114" s="38">
        <v>4.3</v>
      </c>
      <c r="I114" s="25" t="s">
        <v>670</v>
      </c>
      <c r="J114" s="25" t="s">
        <v>670</v>
      </c>
      <c r="K114" s="25" t="s">
        <v>670</v>
      </c>
      <c r="L114" s="25" t="s">
        <v>670</v>
      </c>
      <c r="M114" s="25" t="s">
        <v>670</v>
      </c>
      <c r="N114" s="25" t="s">
        <v>670</v>
      </c>
      <c r="O114" s="25" t="s">
        <v>670</v>
      </c>
    </row>
    <row r="115" spans="1:15">
      <c r="A115" s="17" t="s">
        <v>222</v>
      </c>
      <c r="B115" s="17" t="s">
        <v>223</v>
      </c>
      <c r="C115" s="39">
        <v>0.68</v>
      </c>
      <c r="D115" s="33">
        <v>152</v>
      </c>
      <c r="E115" s="31">
        <v>9.8000000000000007</v>
      </c>
      <c r="F115" s="25">
        <v>37.700000000000003</v>
      </c>
      <c r="G115" s="25">
        <v>0</v>
      </c>
      <c r="H115" s="38">
        <v>9.5</v>
      </c>
      <c r="I115" s="25" t="s">
        <v>670</v>
      </c>
      <c r="J115" s="25" t="s">
        <v>670</v>
      </c>
      <c r="K115" s="25" t="s">
        <v>670</v>
      </c>
      <c r="L115" s="25" t="s">
        <v>670</v>
      </c>
      <c r="M115" s="25" t="s">
        <v>670</v>
      </c>
      <c r="N115" s="25" t="s">
        <v>670</v>
      </c>
      <c r="O115" s="25" t="s">
        <v>670</v>
      </c>
    </row>
    <row r="116" spans="1:15">
      <c r="A116" s="17" t="s">
        <v>224</v>
      </c>
      <c r="B116" s="17" t="s">
        <v>225</v>
      </c>
      <c r="C116" s="39">
        <v>0.84</v>
      </c>
      <c r="D116" s="33">
        <v>125.8</v>
      </c>
      <c r="E116" s="31">
        <v>14.1</v>
      </c>
      <c r="F116" s="25">
        <v>21.3</v>
      </c>
      <c r="G116" s="25">
        <v>1.1000000000000001</v>
      </c>
      <c r="H116" s="38">
        <v>4.8</v>
      </c>
      <c r="I116" s="25" t="s">
        <v>670</v>
      </c>
      <c r="J116" s="25" t="s">
        <v>670</v>
      </c>
      <c r="K116" s="25" t="s">
        <v>670</v>
      </c>
      <c r="L116" s="25" t="s">
        <v>670</v>
      </c>
      <c r="M116" s="25" t="s">
        <v>670</v>
      </c>
      <c r="N116" s="25" t="s">
        <v>670</v>
      </c>
      <c r="O116" s="25" t="s">
        <v>670</v>
      </c>
    </row>
    <row r="117" spans="1:15">
      <c r="A117" s="17" t="s">
        <v>226</v>
      </c>
      <c r="B117" s="17" t="s">
        <v>227</v>
      </c>
      <c r="C117" s="39">
        <v>1.1499999999999999</v>
      </c>
      <c r="D117" s="33">
        <v>398.5</v>
      </c>
      <c r="E117" s="31">
        <v>9.4</v>
      </c>
      <c r="F117" s="25">
        <v>48.1</v>
      </c>
      <c r="G117" s="25">
        <v>2.5</v>
      </c>
      <c r="H117" s="38">
        <v>12.7</v>
      </c>
      <c r="I117" s="25" t="s">
        <v>670</v>
      </c>
      <c r="J117" s="25" t="s">
        <v>670</v>
      </c>
      <c r="K117" s="25" t="s">
        <v>670</v>
      </c>
      <c r="L117" s="25" t="s">
        <v>670</v>
      </c>
      <c r="M117" s="25" t="s">
        <v>670</v>
      </c>
      <c r="N117" s="25" t="s">
        <v>670</v>
      </c>
      <c r="O117" s="25" t="s">
        <v>670</v>
      </c>
    </row>
    <row r="118" spans="1:15">
      <c r="A118" s="17" t="s">
        <v>228</v>
      </c>
      <c r="B118" s="17" t="s">
        <v>229</v>
      </c>
      <c r="C118" s="39">
        <v>1.1399999999999999</v>
      </c>
      <c r="D118" s="33">
        <v>240.4</v>
      </c>
      <c r="E118" s="31">
        <v>10.7</v>
      </c>
      <c r="F118" s="25">
        <v>41.1</v>
      </c>
      <c r="G118" s="25">
        <v>0</v>
      </c>
      <c r="H118" s="38">
        <v>10.8</v>
      </c>
      <c r="I118" s="25" t="s">
        <v>670</v>
      </c>
      <c r="J118" s="25" t="s">
        <v>670</v>
      </c>
      <c r="K118" s="25" t="s">
        <v>670</v>
      </c>
      <c r="L118" s="25" t="s">
        <v>670</v>
      </c>
      <c r="M118" s="25" t="s">
        <v>670</v>
      </c>
      <c r="N118" s="25" t="s">
        <v>670</v>
      </c>
      <c r="O118" s="25" t="s">
        <v>670</v>
      </c>
    </row>
    <row r="119" spans="1:15">
      <c r="A119" s="17" t="s">
        <v>230</v>
      </c>
      <c r="B119" s="17" t="s">
        <v>231</v>
      </c>
      <c r="C119" s="39">
        <v>1.02</v>
      </c>
      <c r="D119" s="33">
        <v>526.70000000000005</v>
      </c>
      <c r="E119" s="31">
        <v>9</v>
      </c>
      <c r="F119" s="25">
        <v>49.6</v>
      </c>
      <c r="G119" s="25">
        <v>5.9</v>
      </c>
      <c r="H119" s="38">
        <v>19.100000000000001</v>
      </c>
      <c r="I119" s="25" t="s">
        <v>670</v>
      </c>
      <c r="J119" s="25" t="s">
        <v>670</v>
      </c>
      <c r="K119" s="25" t="s">
        <v>670</v>
      </c>
      <c r="L119" s="25" t="s">
        <v>670</v>
      </c>
      <c r="M119" s="25" t="s">
        <v>670</v>
      </c>
      <c r="N119" s="25" t="s">
        <v>670</v>
      </c>
      <c r="O119" s="25" t="s">
        <v>670</v>
      </c>
    </row>
    <row r="120" spans="1:15">
      <c r="A120" s="17" t="s">
        <v>232</v>
      </c>
      <c r="B120" s="17" t="s">
        <v>233</v>
      </c>
      <c r="C120" s="39">
        <v>0.86</v>
      </c>
      <c r="D120" s="33">
        <v>140.6</v>
      </c>
      <c r="E120" s="31">
        <v>11.3</v>
      </c>
      <c r="F120" s="25">
        <v>21.4</v>
      </c>
      <c r="G120" s="25">
        <v>2</v>
      </c>
      <c r="H120" s="38">
        <v>0</v>
      </c>
      <c r="I120" s="25" t="s">
        <v>670</v>
      </c>
      <c r="J120" s="25" t="s">
        <v>670</v>
      </c>
      <c r="K120" s="25" t="s">
        <v>670</v>
      </c>
      <c r="L120" s="25" t="s">
        <v>670</v>
      </c>
      <c r="M120" s="25" t="s">
        <v>670</v>
      </c>
      <c r="N120" s="25" t="s">
        <v>670</v>
      </c>
      <c r="O120" s="25" t="s">
        <v>670</v>
      </c>
    </row>
    <row r="121" spans="1:15">
      <c r="A121" s="17" t="s">
        <v>234</v>
      </c>
      <c r="B121" s="17" t="s">
        <v>235</v>
      </c>
      <c r="C121" s="39">
        <v>1.5</v>
      </c>
      <c r="D121" s="33">
        <v>278</v>
      </c>
      <c r="E121" s="31">
        <v>10.7</v>
      </c>
      <c r="F121" s="25">
        <v>30.5</v>
      </c>
      <c r="G121" s="25">
        <v>9.9</v>
      </c>
      <c r="H121" s="38">
        <v>2.9</v>
      </c>
      <c r="I121" s="25" t="s">
        <v>670</v>
      </c>
      <c r="J121" s="25" t="s">
        <v>670</v>
      </c>
      <c r="K121" s="25" t="s">
        <v>670</v>
      </c>
      <c r="L121" s="25" t="s">
        <v>670</v>
      </c>
      <c r="M121" s="25" t="s">
        <v>670</v>
      </c>
      <c r="N121" s="25" t="s">
        <v>670</v>
      </c>
      <c r="O121" s="25" t="s">
        <v>670</v>
      </c>
    </row>
    <row r="122" spans="1:15">
      <c r="A122" s="17" t="s">
        <v>236</v>
      </c>
      <c r="B122" s="17" t="s">
        <v>237</v>
      </c>
      <c r="C122" s="39">
        <v>0.74</v>
      </c>
      <c r="D122" s="33">
        <v>367.4</v>
      </c>
      <c r="E122" s="31">
        <v>9</v>
      </c>
      <c r="F122" s="25">
        <v>128.6</v>
      </c>
      <c r="G122" s="25">
        <v>1.5</v>
      </c>
      <c r="H122" s="38">
        <v>50.9</v>
      </c>
      <c r="I122" s="25" t="s">
        <v>670</v>
      </c>
      <c r="J122" s="25" t="s">
        <v>670</v>
      </c>
      <c r="K122" s="25" t="s">
        <v>670</v>
      </c>
      <c r="L122" s="25" t="s">
        <v>670</v>
      </c>
      <c r="M122" s="25" t="s">
        <v>670</v>
      </c>
      <c r="N122" s="25" t="s">
        <v>670</v>
      </c>
      <c r="O122" s="25" t="s">
        <v>670</v>
      </c>
    </row>
    <row r="123" spans="1:15">
      <c r="A123" s="17" t="s">
        <v>238</v>
      </c>
      <c r="B123" s="17" t="s">
        <v>239</v>
      </c>
      <c r="C123" s="39">
        <v>0.7</v>
      </c>
      <c r="D123" s="33">
        <v>87.2</v>
      </c>
      <c r="E123" s="31">
        <v>14.8</v>
      </c>
      <c r="F123" s="25">
        <v>53</v>
      </c>
      <c r="G123" s="25">
        <v>1.8</v>
      </c>
      <c r="H123" s="38">
        <v>6.2</v>
      </c>
      <c r="I123" s="25" t="s">
        <v>670</v>
      </c>
      <c r="J123" s="25" t="s">
        <v>670</v>
      </c>
      <c r="K123" s="25" t="s">
        <v>670</v>
      </c>
      <c r="L123" s="25" t="s">
        <v>670</v>
      </c>
      <c r="M123" s="25" t="s">
        <v>670</v>
      </c>
      <c r="N123" s="25" t="s">
        <v>670</v>
      </c>
      <c r="O123" s="25" t="s">
        <v>670</v>
      </c>
    </row>
    <row r="124" spans="1:15">
      <c r="A124" s="17" t="s">
        <v>240</v>
      </c>
      <c r="B124" s="17" t="s">
        <v>241</v>
      </c>
      <c r="C124" s="39">
        <v>0.91</v>
      </c>
      <c r="D124" s="33">
        <v>137.9</v>
      </c>
      <c r="E124" s="31">
        <v>10.7</v>
      </c>
      <c r="F124" s="25">
        <v>15.8</v>
      </c>
      <c r="G124" s="25">
        <v>0</v>
      </c>
      <c r="H124" s="38">
        <v>3.5</v>
      </c>
      <c r="I124" s="25" t="s">
        <v>670</v>
      </c>
      <c r="J124" s="25" t="s">
        <v>670</v>
      </c>
      <c r="K124" s="25" t="s">
        <v>670</v>
      </c>
      <c r="L124" s="25" t="s">
        <v>670</v>
      </c>
      <c r="M124" s="25" t="s">
        <v>670</v>
      </c>
      <c r="N124" s="25" t="s">
        <v>670</v>
      </c>
      <c r="O124" s="25" t="s">
        <v>670</v>
      </c>
    </row>
    <row r="125" spans="1:15">
      <c r="A125" s="17" t="s">
        <v>242</v>
      </c>
      <c r="B125" s="17" t="s">
        <v>243</v>
      </c>
      <c r="C125" s="39">
        <v>0.96</v>
      </c>
      <c r="D125" s="33">
        <v>100.1</v>
      </c>
      <c r="E125" s="31">
        <v>13.2</v>
      </c>
      <c r="F125" s="25">
        <v>26.7</v>
      </c>
      <c r="G125" s="25">
        <v>0.6</v>
      </c>
      <c r="H125" s="38">
        <v>5.8</v>
      </c>
      <c r="I125" s="25" t="s">
        <v>670</v>
      </c>
      <c r="J125" s="25" t="s">
        <v>670</v>
      </c>
      <c r="K125" s="25" t="s">
        <v>670</v>
      </c>
      <c r="L125" s="25" t="s">
        <v>670</v>
      </c>
      <c r="M125" s="25" t="s">
        <v>670</v>
      </c>
      <c r="N125" s="25" t="s">
        <v>670</v>
      </c>
      <c r="O125" s="25" t="s">
        <v>670</v>
      </c>
    </row>
    <row r="126" spans="1:15">
      <c r="A126" s="17" t="s">
        <v>244</v>
      </c>
      <c r="B126" s="17" t="s">
        <v>245</v>
      </c>
      <c r="C126" s="39">
        <v>0.87</v>
      </c>
      <c r="D126" s="33">
        <v>33.1</v>
      </c>
      <c r="E126" s="31">
        <v>16</v>
      </c>
      <c r="F126" s="25">
        <v>8.1999999999999993</v>
      </c>
      <c r="G126" s="25">
        <v>0</v>
      </c>
      <c r="H126" s="38">
        <v>3.6</v>
      </c>
      <c r="I126" s="25" t="s">
        <v>670</v>
      </c>
      <c r="J126" s="25" t="s">
        <v>670</v>
      </c>
      <c r="K126" s="25" t="s">
        <v>670</v>
      </c>
      <c r="L126" s="25" t="s">
        <v>670</v>
      </c>
      <c r="M126" s="25" t="s">
        <v>670</v>
      </c>
      <c r="N126" s="25" t="s">
        <v>670</v>
      </c>
      <c r="O126" s="25" t="s">
        <v>670</v>
      </c>
    </row>
    <row r="127" spans="1:15">
      <c r="A127" s="17" t="s">
        <v>246</v>
      </c>
      <c r="B127" s="17" t="s">
        <v>247</v>
      </c>
      <c r="C127" s="39">
        <v>1.1200000000000001</v>
      </c>
      <c r="D127" s="33">
        <v>89.6</v>
      </c>
      <c r="E127" s="31">
        <v>14.4</v>
      </c>
      <c r="F127" s="25">
        <v>21.7</v>
      </c>
      <c r="G127" s="25">
        <v>0.6</v>
      </c>
      <c r="H127" s="38">
        <v>5.7</v>
      </c>
      <c r="I127" s="25" t="s">
        <v>670</v>
      </c>
      <c r="J127" s="25" t="s">
        <v>670</v>
      </c>
      <c r="K127" s="25" t="s">
        <v>670</v>
      </c>
      <c r="L127" s="25" t="s">
        <v>670</v>
      </c>
      <c r="M127" s="25" t="s">
        <v>670</v>
      </c>
      <c r="N127" s="25" t="s">
        <v>670</v>
      </c>
      <c r="O127" s="25" t="s">
        <v>670</v>
      </c>
    </row>
    <row r="128" spans="1:15">
      <c r="A128" s="17" t="s">
        <v>248</v>
      </c>
      <c r="B128" s="17" t="s">
        <v>249</v>
      </c>
      <c r="C128" s="39">
        <v>0.96</v>
      </c>
      <c r="D128" s="33">
        <v>420.1</v>
      </c>
      <c r="E128" s="31">
        <v>12.3</v>
      </c>
      <c r="F128" s="25">
        <v>46.3</v>
      </c>
      <c r="G128" s="25">
        <v>0.6</v>
      </c>
      <c r="H128" s="38">
        <v>10.1</v>
      </c>
      <c r="I128" s="25" t="s">
        <v>670</v>
      </c>
      <c r="J128" s="25" t="s">
        <v>670</v>
      </c>
      <c r="K128" s="25" t="s">
        <v>670</v>
      </c>
      <c r="L128" s="25" t="s">
        <v>670</v>
      </c>
      <c r="M128" s="25" t="s">
        <v>670</v>
      </c>
      <c r="N128" s="25" t="s">
        <v>670</v>
      </c>
      <c r="O128" s="25" t="s">
        <v>670</v>
      </c>
    </row>
    <row r="129" spans="1:15">
      <c r="A129" s="17" t="s">
        <v>250</v>
      </c>
      <c r="B129" s="17" t="s">
        <v>251</v>
      </c>
      <c r="C129" s="39">
        <v>0.81</v>
      </c>
      <c r="D129" s="33">
        <v>127.9</v>
      </c>
      <c r="E129" s="31">
        <v>10.1</v>
      </c>
      <c r="F129" s="25">
        <v>87.4</v>
      </c>
      <c r="G129" s="25">
        <v>0</v>
      </c>
      <c r="H129" s="38">
        <v>13.5</v>
      </c>
      <c r="I129" s="25" t="s">
        <v>670</v>
      </c>
      <c r="J129" s="25" t="s">
        <v>670</v>
      </c>
      <c r="K129" s="25" t="s">
        <v>670</v>
      </c>
      <c r="L129" s="25" t="s">
        <v>670</v>
      </c>
      <c r="M129" s="25" t="s">
        <v>670</v>
      </c>
      <c r="N129" s="25" t="s">
        <v>670</v>
      </c>
      <c r="O129" s="25" t="s">
        <v>670</v>
      </c>
    </row>
    <row r="130" spans="1:15">
      <c r="A130" s="17" t="s">
        <v>252</v>
      </c>
      <c r="B130" s="17" t="s">
        <v>253</v>
      </c>
      <c r="C130" s="39">
        <v>1.1399999999999999</v>
      </c>
      <c r="D130" s="33">
        <v>155</v>
      </c>
      <c r="E130" s="31">
        <v>12.6</v>
      </c>
      <c r="F130" s="25">
        <v>7.5</v>
      </c>
      <c r="G130" s="25">
        <v>0.5</v>
      </c>
      <c r="H130" s="38">
        <v>1.9</v>
      </c>
      <c r="I130" s="25" t="s">
        <v>670</v>
      </c>
      <c r="J130" s="25" t="s">
        <v>670</v>
      </c>
      <c r="K130" s="25" t="s">
        <v>670</v>
      </c>
      <c r="L130" s="25" t="s">
        <v>670</v>
      </c>
      <c r="M130" s="25" t="s">
        <v>670</v>
      </c>
      <c r="N130" s="25" t="s">
        <v>670</v>
      </c>
      <c r="O130" s="25" t="s">
        <v>670</v>
      </c>
    </row>
    <row r="131" spans="1:15">
      <c r="A131" s="17" t="s">
        <v>254</v>
      </c>
      <c r="B131" s="17" t="s">
        <v>255</v>
      </c>
      <c r="C131" s="39">
        <v>0.5</v>
      </c>
      <c r="D131" s="33">
        <v>14.5</v>
      </c>
      <c r="E131" s="31">
        <v>18.8</v>
      </c>
      <c r="F131" s="25">
        <v>28.9</v>
      </c>
      <c r="G131" s="25">
        <v>0</v>
      </c>
      <c r="H131" s="38">
        <v>13.1</v>
      </c>
      <c r="I131" s="25" t="s">
        <v>670</v>
      </c>
      <c r="J131" s="25" t="s">
        <v>670</v>
      </c>
      <c r="K131" s="25" t="s">
        <v>670</v>
      </c>
      <c r="L131" s="25" t="s">
        <v>670</v>
      </c>
      <c r="M131" s="25" t="s">
        <v>670</v>
      </c>
      <c r="N131" s="25" t="s">
        <v>670</v>
      </c>
      <c r="O131" s="25" t="s">
        <v>670</v>
      </c>
    </row>
    <row r="132" spans="1:15">
      <c r="A132" s="17" t="s">
        <v>256</v>
      </c>
      <c r="B132" s="17" t="s">
        <v>257</v>
      </c>
      <c r="C132" s="39">
        <v>1.05</v>
      </c>
      <c r="D132" s="33">
        <v>124</v>
      </c>
      <c r="E132" s="31">
        <v>9.5</v>
      </c>
      <c r="F132" s="25">
        <v>12.8</v>
      </c>
      <c r="G132" s="25">
        <v>0.6</v>
      </c>
      <c r="H132" s="38">
        <v>1.7</v>
      </c>
      <c r="I132" s="25" t="s">
        <v>670</v>
      </c>
      <c r="J132" s="25" t="s">
        <v>670</v>
      </c>
      <c r="K132" s="25" t="s">
        <v>670</v>
      </c>
      <c r="L132" s="25" t="s">
        <v>670</v>
      </c>
      <c r="M132" s="25" t="s">
        <v>670</v>
      </c>
      <c r="N132" s="25" t="s">
        <v>670</v>
      </c>
      <c r="O132" s="25" t="s">
        <v>670</v>
      </c>
    </row>
    <row r="133" spans="1:15">
      <c r="A133" s="17" t="s">
        <v>258</v>
      </c>
      <c r="B133" s="17" t="s">
        <v>259</v>
      </c>
      <c r="C133" s="39">
        <v>0.9</v>
      </c>
      <c r="D133" s="33">
        <v>180</v>
      </c>
      <c r="E133" s="31">
        <v>12.4</v>
      </c>
      <c r="F133" s="25">
        <v>11.5</v>
      </c>
      <c r="G133" s="25">
        <v>2.5</v>
      </c>
      <c r="H133" s="38">
        <v>5</v>
      </c>
      <c r="I133" s="25" t="s">
        <v>670</v>
      </c>
      <c r="J133" s="25" t="s">
        <v>670</v>
      </c>
      <c r="K133" s="25" t="s">
        <v>670</v>
      </c>
      <c r="L133" s="25" t="s">
        <v>670</v>
      </c>
      <c r="M133" s="25" t="s">
        <v>670</v>
      </c>
      <c r="N133" s="25" t="s">
        <v>670</v>
      </c>
      <c r="O133" s="25" t="s">
        <v>670</v>
      </c>
    </row>
    <row r="134" spans="1:15">
      <c r="A134" s="17" t="s">
        <v>260</v>
      </c>
      <c r="B134" s="17" t="s">
        <v>261</v>
      </c>
      <c r="C134" s="39">
        <v>0.61</v>
      </c>
      <c r="D134" s="33">
        <v>95.4</v>
      </c>
      <c r="E134" s="31">
        <v>14.2</v>
      </c>
      <c r="F134" s="25">
        <v>5.0999999999999996</v>
      </c>
      <c r="G134" s="25">
        <v>0</v>
      </c>
      <c r="H134" s="38">
        <v>0</v>
      </c>
      <c r="I134" s="25" t="s">
        <v>670</v>
      </c>
      <c r="J134" s="25" t="s">
        <v>670</v>
      </c>
      <c r="K134" s="25" t="s">
        <v>670</v>
      </c>
      <c r="L134" s="25" t="s">
        <v>670</v>
      </c>
      <c r="M134" s="25" t="s">
        <v>670</v>
      </c>
      <c r="N134" s="25" t="s">
        <v>670</v>
      </c>
      <c r="O134" s="25" t="s">
        <v>670</v>
      </c>
    </row>
    <row r="135" spans="1:15">
      <c r="A135" s="17" t="s">
        <v>262</v>
      </c>
      <c r="B135" s="17" t="s">
        <v>263</v>
      </c>
      <c r="C135" s="39">
        <v>0.93</v>
      </c>
      <c r="D135" s="33">
        <v>100.6</v>
      </c>
      <c r="E135" s="31">
        <v>11.6</v>
      </c>
      <c r="F135" s="25">
        <v>15</v>
      </c>
      <c r="G135" s="25">
        <v>1.6</v>
      </c>
      <c r="H135" s="38">
        <v>3.9</v>
      </c>
      <c r="I135" s="25" t="s">
        <v>670</v>
      </c>
      <c r="J135" s="25" t="s">
        <v>670</v>
      </c>
      <c r="K135" s="25" t="s">
        <v>670</v>
      </c>
      <c r="L135" s="25" t="s">
        <v>670</v>
      </c>
      <c r="M135" s="25" t="s">
        <v>670</v>
      </c>
      <c r="N135" s="25" t="s">
        <v>670</v>
      </c>
      <c r="O135" s="25" t="s">
        <v>670</v>
      </c>
    </row>
    <row r="136" spans="1:15">
      <c r="A136" s="17" t="s">
        <v>264</v>
      </c>
      <c r="B136" s="17" t="s">
        <v>265</v>
      </c>
      <c r="C136" s="39">
        <v>0.96</v>
      </c>
      <c r="D136" s="33">
        <v>110.2</v>
      </c>
      <c r="E136" s="31">
        <v>12.9</v>
      </c>
      <c r="F136" s="25">
        <v>11.9</v>
      </c>
      <c r="G136" s="25">
        <v>0</v>
      </c>
      <c r="H136" s="38">
        <v>0.8</v>
      </c>
      <c r="I136" s="25" t="s">
        <v>670</v>
      </c>
      <c r="J136" s="25" t="s">
        <v>670</v>
      </c>
      <c r="K136" s="25" t="s">
        <v>670</v>
      </c>
      <c r="L136" s="25" t="s">
        <v>670</v>
      </c>
      <c r="M136" s="25" t="s">
        <v>670</v>
      </c>
      <c r="N136" s="25" t="s">
        <v>670</v>
      </c>
      <c r="O136" s="25" t="s">
        <v>670</v>
      </c>
    </row>
    <row r="137" spans="1:15">
      <c r="A137" s="17" t="s">
        <v>266</v>
      </c>
      <c r="B137" s="17" t="s">
        <v>267</v>
      </c>
      <c r="C137" s="39">
        <v>2.4</v>
      </c>
      <c r="D137" s="33">
        <v>35</v>
      </c>
      <c r="E137" s="31">
        <v>17</v>
      </c>
      <c r="F137" s="25">
        <v>12.5</v>
      </c>
      <c r="G137" s="25">
        <v>0</v>
      </c>
      <c r="H137" s="38">
        <v>0</v>
      </c>
      <c r="I137" s="25" t="s">
        <v>670</v>
      </c>
      <c r="J137" s="25" t="s">
        <v>670</v>
      </c>
      <c r="K137" s="25" t="s">
        <v>670</v>
      </c>
      <c r="L137" s="25" t="s">
        <v>670</v>
      </c>
      <c r="M137" s="25" t="s">
        <v>670</v>
      </c>
      <c r="N137" s="25" t="s">
        <v>670</v>
      </c>
      <c r="O137" s="25" t="s">
        <v>670</v>
      </c>
    </row>
    <row r="138" spans="1:15">
      <c r="A138" s="17" t="s">
        <v>268</v>
      </c>
      <c r="B138" s="17" t="s">
        <v>269</v>
      </c>
      <c r="C138" s="39">
        <v>0.95</v>
      </c>
      <c r="D138" s="33">
        <v>82.1</v>
      </c>
      <c r="E138" s="31">
        <v>14.8</v>
      </c>
      <c r="F138" s="25">
        <v>15.1</v>
      </c>
      <c r="G138" s="25">
        <v>0.5</v>
      </c>
      <c r="H138" s="38">
        <v>3.1</v>
      </c>
      <c r="I138" s="25" t="s">
        <v>670</v>
      </c>
      <c r="J138" s="25" t="s">
        <v>670</v>
      </c>
      <c r="K138" s="25" t="s">
        <v>670</v>
      </c>
      <c r="L138" s="25" t="s">
        <v>670</v>
      </c>
      <c r="M138" s="25" t="s">
        <v>670</v>
      </c>
      <c r="N138" s="25" t="s">
        <v>670</v>
      </c>
      <c r="O138" s="25" t="s">
        <v>670</v>
      </c>
    </row>
    <row r="139" spans="1:15">
      <c r="A139" s="17" t="s">
        <v>270</v>
      </c>
      <c r="B139" s="17" t="s">
        <v>271</v>
      </c>
      <c r="C139" s="39">
        <v>1.17</v>
      </c>
      <c r="D139" s="33">
        <v>10.199999999999999</v>
      </c>
      <c r="E139" s="31">
        <v>26.2</v>
      </c>
      <c r="F139" s="25">
        <v>0</v>
      </c>
      <c r="G139" s="25">
        <v>0</v>
      </c>
      <c r="H139" s="38">
        <v>0</v>
      </c>
      <c r="I139" s="25" t="s">
        <v>670</v>
      </c>
      <c r="J139" s="25" t="s">
        <v>670</v>
      </c>
      <c r="K139" s="25" t="s">
        <v>670</v>
      </c>
      <c r="L139" s="25" t="s">
        <v>670</v>
      </c>
      <c r="M139" s="25" t="s">
        <v>670</v>
      </c>
      <c r="N139" s="25" t="s">
        <v>670</v>
      </c>
      <c r="O139" s="25" t="s">
        <v>670</v>
      </c>
    </row>
    <row r="140" spans="1:15">
      <c r="A140" s="17" t="s">
        <v>272</v>
      </c>
      <c r="B140" s="17" t="s">
        <v>273</v>
      </c>
      <c r="C140" s="39">
        <v>0.88</v>
      </c>
      <c r="D140" s="33">
        <v>63.2</v>
      </c>
      <c r="E140" s="31">
        <v>15.1</v>
      </c>
      <c r="F140" s="25">
        <v>17.5</v>
      </c>
      <c r="G140" s="25">
        <v>1.5</v>
      </c>
      <c r="H140" s="38">
        <v>2.9</v>
      </c>
      <c r="I140" s="25" t="s">
        <v>670</v>
      </c>
      <c r="J140" s="25" t="s">
        <v>670</v>
      </c>
      <c r="K140" s="25" t="s">
        <v>670</v>
      </c>
      <c r="L140" s="25" t="s">
        <v>670</v>
      </c>
      <c r="M140" s="25" t="s">
        <v>670</v>
      </c>
      <c r="N140" s="25" t="s">
        <v>670</v>
      </c>
      <c r="O140" s="25" t="s">
        <v>670</v>
      </c>
    </row>
    <row r="141" spans="1:15">
      <c r="A141" s="17" t="s">
        <v>274</v>
      </c>
      <c r="B141" s="17" t="s">
        <v>275</v>
      </c>
      <c r="C141" s="39">
        <v>0.53</v>
      </c>
      <c r="D141" s="33">
        <v>40</v>
      </c>
      <c r="E141" s="31">
        <v>18.100000000000001</v>
      </c>
      <c r="F141" s="25">
        <v>11.1</v>
      </c>
      <c r="G141" s="25">
        <v>0</v>
      </c>
      <c r="H141" s="38">
        <v>0</v>
      </c>
      <c r="I141" s="25" t="s">
        <v>670</v>
      </c>
      <c r="J141" s="25" t="s">
        <v>670</v>
      </c>
      <c r="K141" s="25" t="s">
        <v>670</v>
      </c>
      <c r="L141" s="25" t="s">
        <v>670</v>
      </c>
      <c r="M141" s="25" t="s">
        <v>670</v>
      </c>
      <c r="N141" s="25" t="s">
        <v>670</v>
      </c>
      <c r="O141" s="25" t="s">
        <v>670</v>
      </c>
    </row>
    <row r="142" spans="1:15">
      <c r="A142" s="17" t="s">
        <v>276</v>
      </c>
      <c r="B142" s="17" t="s">
        <v>277</v>
      </c>
      <c r="C142" s="39">
        <v>0.89</v>
      </c>
      <c r="D142" s="33">
        <v>64.599999999999994</v>
      </c>
      <c r="E142" s="31">
        <v>16.8</v>
      </c>
      <c r="F142" s="25">
        <v>15.8</v>
      </c>
      <c r="G142" s="25">
        <v>0.6</v>
      </c>
      <c r="H142" s="38">
        <v>3.5</v>
      </c>
      <c r="I142" s="25" t="s">
        <v>670</v>
      </c>
      <c r="J142" s="25" t="s">
        <v>670</v>
      </c>
      <c r="K142" s="25" t="s">
        <v>670</v>
      </c>
      <c r="L142" s="25" t="s">
        <v>670</v>
      </c>
      <c r="M142" s="25" t="s">
        <v>670</v>
      </c>
      <c r="N142" s="25" t="s">
        <v>670</v>
      </c>
      <c r="O142" s="25" t="s">
        <v>670</v>
      </c>
    </row>
    <row r="143" spans="1:15">
      <c r="A143" s="17" t="s">
        <v>278</v>
      </c>
      <c r="B143" s="17" t="s">
        <v>279</v>
      </c>
      <c r="C143" s="39">
        <v>0.48</v>
      </c>
      <c r="D143" s="33">
        <v>56.9</v>
      </c>
      <c r="E143" s="31">
        <v>12.5</v>
      </c>
      <c r="F143" s="25">
        <v>30.8</v>
      </c>
      <c r="G143" s="25">
        <v>0</v>
      </c>
      <c r="H143" s="38">
        <v>14.1</v>
      </c>
      <c r="I143" s="25" t="s">
        <v>670</v>
      </c>
      <c r="J143" s="25" t="s">
        <v>670</v>
      </c>
      <c r="K143" s="25" t="s">
        <v>670</v>
      </c>
      <c r="L143" s="25" t="s">
        <v>670</v>
      </c>
      <c r="M143" s="25" t="s">
        <v>670</v>
      </c>
      <c r="N143" s="25" t="s">
        <v>670</v>
      </c>
      <c r="O143" s="25" t="s">
        <v>670</v>
      </c>
    </row>
    <row r="144" spans="1:15">
      <c r="A144" s="17" t="s">
        <v>280</v>
      </c>
      <c r="B144" s="17" t="s">
        <v>281</v>
      </c>
      <c r="C144" s="39">
        <v>1.5</v>
      </c>
      <c r="D144" s="33">
        <v>82.2</v>
      </c>
      <c r="E144" s="31">
        <v>9.8000000000000007</v>
      </c>
      <c r="F144" s="25">
        <v>15.9</v>
      </c>
      <c r="G144" s="25">
        <v>0</v>
      </c>
      <c r="H144" s="38">
        <v>0</v>
      </c>
      <c r="I144" s="25" t="s">
        <v>670</v>
      </c>
      <c r="J144" s="25" t="s">
        <v>670</v>
      </c>
      <c r="K144" s="25" t="s">
        <v>670</v>
      </c>
      <c r="L144" s="25" t="s">
        <v>670</v>
      </c>
      <c r="M144" s="25" t="s">
        <v>670</v>
      </c>
      <c r="N144" s="25" t="s">
        <v>670</v>
      </c>
      <c r="O144" s="25" t="s">
        <v>670</v>
      </c>
    </row>
    <row r="145" spans="1:15">
      <c r="A145" s="17" t="s">
        <v>282</v>
      </c>
      <c r="B145" s="17" t="s">
        <v>283</v>
      </c>
      <c r="C145" s="39">
        <v>0.89</v>
      </c>
      <c r="D145" s="33">
        <v>116.2</v>
      </c>
      <c r="E145" s="31">
        <v>11.6</v>
      </c>
      <c r="F145" s="25">
        <v>12</v>
      </c>
      <c r="G145" s="25">
        <v>1.8</v>
      </c>
      <c r="H145" s="38">
        <v>3.2</v>
      </c>
      <c r="I145" s="25" t="s">
        <v>670</v>
      </c>
      <c r="J145" s="25" t="s">
        <v>670</v>
      </c>
      <c r="K145" s="25" t="s">
        <v>670</v>
      </c>
      <c r="L145" s="25" t="s">
        <v>670</v>
      </c>
      <c r="M145" s="25" t="s">
        <v>670</v>
      </c>
      <c r="N145" s="25" t="s">
        <v>670</v>
      </c>
      <c r="O145" s="25" t="s">
        <v>670</v>
      </c>
    </row>
    <row r="146" spans="1:15">
      <c r="A146" s="17" t="s">
        <v>284</v>
      </c>
      <c r="B146" s="17" t="s">
        <v>285</v>
      </c>
      <c r="C146" s="39">
        <v>0.8</v>
      </c>
      <c r="D146" s="33">
        <v>41.1</v>
      </c>
      <c r="E146" s="31">
        <v>19.600000000000001</v>
      </c>
      <c r="F146" s="25">
        <v>37.9</v>
      </c>
      <c r="G146" s="25">
        <v>0</v>
      </c>
      <c r="H146" s="38">
        <v>28.8</v>
      </c>
      <c r="I146" s="25" t="s">
        <v>670</v>
      </c>
      <c r="J146" s="25" t="s">
        <v>670</v>
      </c>
      <c r="K146" s="25" t="s">
        <v>670</v>
      </c>
      <c r="L146" s="25" t="s">
        <v>670</v>
      </c>
      <c r="M146" s="25" t="s">
        <v>670</v>
      </c>
      <c r="N146" s="25" t="s">
        <v>670</v>
      </c>
      <c r="O146" s="25" t="s">
        <v>670</v>
      </c>
    </row>
    <row r="147" spans="1:15">
      <c r="A147" s="17" t="s">
        <v>286</v>
      </c>
      <c r="B147" s="17" t="s">
        <v>287</v>
      </c>
      <c r="C147" s="39">
        <v>0.7</v>
      </c>
      <c r="D147" s="33">
        <v>68.400000000000006</v>
      </c>
      <c r="E147" s="31">
        <v>15.5</v>
      </c>
      <c r="F147" s="25">
        <v>6.6</v>
      </c>
      <c r="G147" s="25">
        <v>0</v>
      </c>
      <c r="H147" s="38">
        <v>3.3</v>
      </c>
      <c r="I147" s="25" t="s">
        <v>670</v>
      </c>
      <c r="J147" s="25" t="s">
        <v>670</v>
      </c>
      <c r="K147" s="25" t="s">
        <v>670</v>
      </c>
      <c r="L147" s="25" t="s">
        <v>670</v>
      </c>
      <c r="M147" s="25" t="s">
        <v>670</v>
      </c>
      <c r="N147" s="25" t="s">
        <v>670</v>
      </c>
      <c r="O147" s="25" t="s">
        <v>670</v>
      </c>
    </row>
    <row r="148" spans="1:15">
      <c r="A148" s="17" t="s">
        <v>288</v>
      </c>
      <c r="B148" s="17" t="s">
        <v>289</v>
      </c>
      <c r="C148" s="39">
        <v>0.28000000000000003</v>
      </c>
      <c r="D148" s="33">
        <v>154.4</v>
      </c>
      <c r="E148" s="31">
        <v>10.8</v>
      </c>
      <c r="F148" s="25">
        <v>8.8000000000000007</v>
      </c>
      <c r="G148" s="25">
        <v>3.8</v>
      </c>
      <c r="H148" s="38">
        <v>2.5</v>
      </c>
      <c r="I148" s="25" t="s">
        <v>670</v>
      </c>
      <c r="J148" s="25" t="s">
        <v>670</v>
      </c>
      <c r="K148" s="25" t="s">
        <v>670</v>
      </c>
      <c r="L148" s="25" t="s">
        <v>670</v>
      </c>
      <c r="M148" s="25" t="s">
        <v>670</v>
      </c>
      <c r="N148" s="25" t="s">
        <v>670</v>
      </c>
      <c r="O148" s="25" t="s">
        <v>670</v>
      </c>
    </row>
    <row r="149" spans="1:15">
      <c r="A149" s="17" t="s">
        <v>290</v>
      </c>
      <c r="B149" s="17" t="s">
        <v>291</v>
      </c>
      <c r="C149" s="39">
        <v>0.5</v>
      </c>
      <c r="D149" s="33">
        <v>39.1</v>
      </c>
      <c r="E149" s="31">
        <v>20.399999999999999</v>
      </c>
      <c r="F149" s="25">
        <v>0</v>
      </c>
      <c r="G149" s="25">
        <v>0</v>
      </c>
      <c r="H149" s="38">
        <v>0</v>
      </c>
      <c r="I149" s="25" t="s">
        <v>670</v>
      </c>
      <c r="J149" s="25" t="s">
        <v>670</v>
      </c>
      <c r="K149" s="25" t="s">
        <v>670</v>
      </c>
      <c r="L149" s="25" t="s">
        <v>670</v>
      </c>
      <c r="M149" s="25" t="s">
        <v>670</v>
      </c>
      <c r="N149" s="25" t="s">
        <v>670</v>
      </c>
      <c r="O149" s="25" t="s">
        <v>670</v>
      </c>
    </row>
    <row r="150" spans="1:15">
      <c r="A150" s="17" t="s">
        <v>292</v>
      </c>
      <c r="B150" s="17" t="s">
        <v>293</v>
      </c>
      <c r="C150" s="39">
        <v>1.5</v>
      </c>
      <c r="D150" s="33">
        <v>32.1</v>
      </c>
      <c r="E150" s="31">
        <v>17.600000000000001</v>
      </c>
      <c r="F150" s="25">
        <v>43.1</v>
      </c>
      <c r="G150" s="25">
        <v>14.4</v>
      </c>
      <c r="H150" s="38">
        <v>7.2</v>
      </c>
      <c r="I150" s="25" t="s">
        <v>670</v>
      </c>
      <c r="J150" s="25" t="s">
        <v>670</v>
      </c>
      <c r="K150" s="25" t="s">
        <v>670</v>
      </c>
      <c r="L150" s="25" t="s">
        <v>670</v>
      </c>
      <c r="M150" s="25" t="s">
        <v>670</v>
      </c>
      <c r="N150" s="25" t="s">
        <v>670</v>
      </c>
      <c r="O150" s="25" t="s">
        <v>670</v>
      </c>
    </row>
    <row r="151" spans="1:15">
      <c r="A151" s="17" t="s">
        <v>294</v>
      </c>
      <c r="B151" s="17" t="s">
        <v>295</v>
      </c>
      <c r="C151" s="39">
        <v>0.86</v>
      </c>
      <c r="D151" s="33">
        <v>221.7</v>
      </c>
      <c r="E151" s="31">
        <v>9.6999999999999993</v>
      </c>
      <c r="F151" s="25">
        <v>10.5</v>
      </c>
      <c r="G151" s="25">
        <v>1.7</v>
      </c>
      <c r="H151" s="38">
        <v>3</v>
      </c>
      <c r="I151" s="25" t="s">
        <v>670</v>
      </c>
      <c r="J151" s="25" t="s">
        <v>670</v>
      </c>
      <c r="K151" s="25" t="s">
        <v>670</v>
      </c>
      <c r="L151" s="25" t="s">
        <v>670</v>
      </c>
      <c r="M151" s="25" t="s">
        <v>670</v>
      </c>
      <c r="N151" s="25" t="s">
        <v>670</v>
      </c>
      <c r="O151" s="25" t="s">
        <v>670</v>
      </c>
    </row>
    <row r="152" spans="1:15">
      <c r="A152" s="17" t="s">
        <v>296</v>
      </c>
      <c r="B152" s="17" t="s">
        <v>297</v>
      </c>
      <c r="C152" s="39">
        <v>1.1200000000000001</v>
      </c>
      <c r="D152" s="33">
        <v>205.6</v>
      </c>
      <c r="E152" s="31">
        <v>10.5</v>
      </c>
      <c r="F152" s="25">
        <v>7.3</v>
      </c>
      <c r="G152" s="25">
        <v>2.1</v>
      </c>
      <c r="H152" s="38">
        <v>1.3</v>
      </c>
      <c r="I152" s="25" t="s">
        <v>670</v>
      </c>
      <c r="J152" s="25" t="s">
        <v>670</v>
      </c>
      <c r="K152" s="25" t="s">
        <v>670</v>
      </c>
      <c r="L152" s="25" t="s">
        <v>670</v>
      </c>
      <c r="M152" s="25" t="s">
        <v>670</v>
      </c>
      <c r="N152" s="25" t="s">
        <v>670</v>
      </c>
      <c r="O152" s="25" t="s">
        <v>670</v>
      </c>
    </row>
    <row r="153" spans="1:15">
      <c r="A153" s="17" t="s">
        <v>298</v>
      </c>
      <c r="B153" s="17" t="s">
        <v>299</v>
      </c>
      <c r="C153" s="39">
        <v>1</v>
      </c>
      <c r="D153" s="33">
        <v>26.5</v>
      </c>
      <c r="E153" s="31">
        <v>19.600000000000001</v>
      </c>
      <c r="F153" s="25">
        <v>11.7</v>
      </c>
      <c r="G153" s="25">
        <v>0</v>
      </c>
      <c r="H153" s="38">
        <v>8.8000000000000007</v>
      </c>
      <c r="I153" s="25" t="s">
        <v>670</v>
      </c>
      <c r="J153" s="25" t="s">
        <v>670</v>
      </c>
      <c r="K153" s="25" t="s">
        <v>670</v>
      </c>
      <c r="L153" s="25" t="s">
        <v>670</v>
      </c>
      <c r="M153" s="25" t="s">
        <v>670</v>
      </c>
      <c r="N153" s="25" t="s">
        <v>670</v>
      </c>
      <c r="O153" s="25" t="s">
        <v>670</v>
      </c>
    </row>
    <row r="154" spans="1:15">
      <c r="A154" s="17" t="s">
        <v>300</v>
      </c>
      <c r="B154" s="17" t="s">
        <v>301</v>
      </c>
      <c r="C154" s="39">
        <v>0.88</v>
      </c>
      <c r="D154" s="33">
        <v>82.2</v>
      </c>
      <c r="E154" s="31">
        <v>13.3</v>
      </c>
      <c r="F154" s="25">
        <v>16.899999999999999</v>
      </c>
      <c r="G154" s="25">
        <v>1.4</v>
      </c>
      <c r="H154" s="38">
        <v>2.2999999999999998</v>
      </c>
      <c r="I154" s="25" t="s">
        <v>670</v>
      </c>
      <c r="J154" s="25" t="s">
        <v>670</v>
      </c>
      <c r="K154" s="25" t="s">
        <v>670</v>
      </c>
      <c r="L154" s="25" t="s">
        <v>670</v>
      </c>
      <c r="M154" s="25" t="s">
        <v>670</v>
      </c>
      <c r="N154" s="25" t="s">
        <v>670</v>
      </c>
      <c r="O154" s="25" t="s">
        <v>670</v>
      </c>
    </row>
    <row r="155" spans="1:15">
      <c r="A155" s="17" t="s">
        <v>302</v>
      </c>
      <c r="B155" s="17" t="s">
        <v>303</v>
      </c>
      <c r="C155" s="39">
        <v>1.31</v>
      </c>
      <c r="D155" s="33">
        <v>88.9</v>
      </c>
      <c r="E155" s="31">
        <v>12</v>
      </c>
      <c r="F155" s="25">
        <v>8.6</v>
      </c>
      <c r="G155" s="25">
        <v>0.9</v>
      </c>
      <c r="H155" s="38">
        <v>1.7</v>
      </c>
      <c r="I155" s="25" t="s">
        <v>670</v>
      </c>
      <c r="J155" s="25" t="s">
        <v>670</v>
      </c>
      <c r="K155" s="25" t="s">
        <v>670</v>
      </c>
      <c r="L155" s="25" t="s">
        <v>670</v>
      </c>
      <c r="M155" s="25" t="s">
        <v>670</v>
      </c>
      <c r="N155" s="25" t="s">
        <v>670</v>
      </c>
      <c r="O155" s="25" t="s">
        <v>670</v>
      </c>
    </row>
    <row r="156" spans="1:15">
      <c r="A156" s="17" t="s">
        <v>304</v>
      </c>
      <c r="B156" s="17" t="s">
        <v>305</v>
      </c>
      <c r="C156" s="39">
        <v>0.87</v>
      </c>
      <c r="D156" s="33">
        <v>77.7</v>
      </c>
      <c r="E156" s="31">
        <v>13.2</v>
      </c>
      <c r="F156" s="25">
        <v>15.9</v>
      </c>
      <c r="G156" s="25">
        <v>0.6</v>
      </c>
      <c r="H156" s="38">
        <v>9.1999999999999993</v>
      </c>
      <c r="I156" s="25" t="s">
        <v>670</v>
      </c>
      <c r="J156" s="25" t="s">
        <v>670</v>
      </c>
      <c r="K156" s="25" t="s">
        <v>670</v>
      </c>
      <c r="L156" s="25" t="s">
        <v>670</v>
      </c>
      <c r="M156" s="25" t="s">
        <v>670</v>
      </c>
      <c r="N156" s="25" t="s">
        <v>670</v>
      </c>
      <c r="O156" s="25" t="s">
        <v>670</v>
      </c>
    </row>
    <row r="157" spans="1:15">
      <c r="A157" s="17" t="s">
        <v>306</v>
      </c>
      <c r="B157" s="17" t="s">
        <v>307</v>
      </c>
      <c r="C157" s="39">
        <v>0.64</v>
      </c>
      <c r="D157" s="33">
        <v>22.5</v>
      </c>
      <c r="E157" s="31">
        <v>13.4</v>
      </c>
      <c r="F157" s="25">
        <v>0</v>
      </c>
      <c r="G157" s="25">
        <v>0</v>
      </c>
      <c r="H157" s="38">
        <v>0</v>
      </c>
      <c r="I157" s="25" t="s">
        <v>670</v>
      </c>
      <c r="J157" s="25" t="s">
        <v>670</v>
      </c>
      <c r="K157" s="25" t="s">
        <v>670</v>
      </c>
      <c r="L157" s="25" t="s">
        <v>670</v>
      </c>
      <c r="M157" s="25" t="s">
        <v>670</v>
      </c>
      <c r="N157" s="25" t="s">
        <v>670</v>
      </c>
      <c r="O157" s="25" t="s">
        <v>670</v>
      </c>
    </row>
    <row r="158" spans="1:15">
      <c r="A158" s="17" t="s">
        <v>308</v>
      </c>
      <c r="B158" s="17" t="s">
        <v>309</v>
      </c>
      <c r="C158" s="39">
        <v>1</v>
      </c>
      <c r="D158" s="33">
        <v>79.3</v>
      </c>
      <c r="E158" s="31">
        <v>14.3</v>
      </c>
      <c r="F158" s="25">
        <v>12.9</v>
      </c>
      <c r="G158" s="25">
        <v>0</v>
      </c>
      <c r="H158" s="38">
        <v>7.6</v>
      </c>
      <c r="I158" s="25" t="s">
        <v>670</v>
      </c>
      <c r="J158" s="25" t="s">
        <v>670</v>
      </c>
      <c r="K158" s="25" t="s">
        <v>670</v>
      </c>
      <c r="L158" s="25" t="s">
        <v>670</v>
      </c>
      <c r="M158" s="25" t="s">
        <v>670</v>
      </c>
      <c r="N158" s="25" t="s">
        <v>670</v>
      </c>
      <c r="O158" s="25" t="s">
        <v>670</v>
      </c>
    </row>
    <row r="159" spans="1:15">
      <c r="A159" s="17" t="s">
        <v>310</v>
      </c>
      <c r="B159" s="17" t="s">
        <v>311</v>
      </c>
      <c r="C159" s="39">
        <v>0.86</v>
      </c>
      <c r="D159" s="33">
        <v>36.5</v>
      </c>
      <c r="E159" s="31">
        <v>16.399999999999999</v>
      </c>
      <c r="F159" s="25">
        <v>78.900000000000006</v>
      </c>
      <c r="G159" s="25">
        <v>1.5</v>
      </c>
      <c r="H159" s="38">
        <v>65.8</v>
      </c>
      <c r="I159" s="25" t="s">
        <v>670</v>
      </c>
      <c r="J159" s="25" t="s">
        <v>670</v>
      </c>
      <c r="K159" s="25" t="s">
        <v>670</v>
      </c>
      <c r="L159" s="25" t="s">
        <v>670</v>
      </c>
      <c r="M159" s="25" t="s">
        <v>670</v>
      </c>
      <c r="N159" s="25" t="s">
        <v>670</v>
      </c>
      <c r="O159" s="25" t="s">
        <v>670</v>
      </c>
    </row>
    <row r="160" spans="1:15">
      <c r="A160" s="17" t="s">
        <v>312</v>
      </c>
      <c r="B160" s="17" t="s">
        <v>313</v>
      </c>
      <c r="C160" s="39">
        <v>1.03</v>
      </c>
      <c r="D160" s="33">
        <v>84.4</v>
      </c>
      <c r="E160" s="31">
        <v>13.4</v>
      </c>
      <c r="F160" s="25">
        <v>42.1</v>
      </c>
      <c r="G160" s="25">
        <v>0</v>
      </c>
      <c r="H160" s="38">
        <v>27</v>
      </c>
      <c r="I160" s="25" t="s">
        <v>670</v>
      </c>
      <c r="J160" s="25" t="s">
        <v>670</v>
      </c>
      <c r="K160" s="25" t="s">
        <v>670</v>
      </c>
      <c r="L160" s="25" t="s">
        <v>670</v>
      </c>
      <c r="M160" s="25" t="s">
        <v>670</v>
      </c>
      <c r="N160" s="25" t="s">
        <v>670</v>
      </c>
      <c r="O160" s="25" t="s">
        <v>670</v>
      </c>
    </row>
    <row r="161" spans="1:15">
      <c r="A161" s="17" t="s">
        <v>314</v>
      </c>
      <c r="B161" s="17" t="s">
        <v>315</v>
      </c>
      <c r="C161" s="39">
        <v>0.84</v>
      </c>
      <c r="D161" s="33">
        <v>103.2</v>
      </c>
      <c r="E161" s="31">
        <v>14.3</v>
      </c>
      <c r="F161" s="25">
        <v>17</v>
      </c>
      <c r="G161" s="25">
        <v>0</v>
      </c>
      <c r="H161" s="38">
        <v>6.9</v>
      </c>
      <c r="I161" s="25" t="s">
        <v>670</v>
      </c>
      <c r="J161" s="25" t="s">
        <v>670</v>
      </c>
      <c r="K161" s="25" t="s">
        <v>670</v>
      </c>
      <c r="L161" s="25" t="s">
        <v>670</v>
      </c>
      <c r="M161" s="25" t="s">
        <v>670</v>
      </c>
      <c r="N161" s="25" t="s">
        <v>670</v>
      </c>
      <c r="O161" s="25" t="s">
        <v>670</v>
      </c>
    </row>
    <row r="162" spans="1:15">
      <c r="A162" s="17" t="s">
        <v>316</v>
      </c>
      <c r="B162" s="17" t="s">
        <v>317</v>
      </c>
      <c r="C162" s="39">
        <v>0.8</v>
      </c>
      <c r="D162" s="33">
        <v>68.400000000000006</v>
      </c>
      <c r="E162" s="31">
        <v>12.2</v>
      </c>
      <c r="F162" s="25">
        <v>12.1</v>
      </c>
      <c r="G162" s="25">
        <v>0</v>
      </c>
      <c r="H162" s="38">
        <v>2</v>
      </c>
      <c r="I162" s="25" t="s">
        <v>670</v>
      </c>
      <c r="J162" s="25" t="s">
        <v>670</v>
      </c>
      <c r="K162" s="25" t="s">
        <v>670</v>
      </c>
      <c r="L162" s="25" t="s">
        <v>670</v>
      </c>
      <c r="M162" s="25" t="s">
        <v>670</v>
      </c>
      <c r="N162" s="25" t="s">
        <v>670</v>
      </c>
      <c r="O162" s="25" t="s">
        <v>670</v>
      </c>
    </row>
    <row r="163" spans="1:15">
      <c r="A163" s="17" t="s">
        <v>318</v>
      </c>
      <c r="B163" s="17" t="s">
        <v>319</v>
      </c>
      <c r="C163" s="39">
        <v>0.44</v>
      </c>
      <c r="D163" s="33">
        <v>53</v>
      </c>
      <c r="E163" s="31">
        <v>17.3</v>
      </c>
      <c r="F163" s="25">
        <v>0</v>
      </c>
      <c r="G163" s="25">
        <v>0</v>
      </c>
      <c r="H163" s="38">
        <v>0</v>
      </c>
      <c r="I163" s="25" t="s">
        <v>670</v>
      </c>
      <c r="J163" s="25" t="s">
        <v>670</v>
      </c>
      <c r="K163" s="25" t="s">
        <v>670</v>
      </c>
      <c r="L163" s="25" t="s">
        <v>670</v>
      </c>
      <c r="M163" s="25" t="s">
        <v>670</v>
      </c>
      <c r="N163" s="25" t="s">
        <v>670</v>
      </c>
      <c r="O163" s="25" t="s">
        <v>670</v>
      </c>
    </row>
    <row r="164" spans="1:15">
      <c r="A164" s="17" t="s">
        <v>320</v>
      </c>
      <c r="B164" s="17" t="s">
        <v>321</v>
      </c>
      <c r="C164" s="39">
        <v>0.61</v>
      </c>
      <c r="D164" s="33">
        <v>93.4</v>
      </c>
      <c r="E164" s="31">
        <v>15</v>
      </c>
      <c r="F164" s="25">
        <v>8.6</v>
      </c>
      <c r="G164" s="25">
        <v>0</v>
      </c>
      <c r="H164" s="38">
        <v>3.8</v>
      </c>
      <c r="I164" s="25" t="s">
        <v>670</v>
      </c>
      <c r="J164" s="25" t="s">
        <v>670</v>
      </c>
      <c r="K164" s="25" t="s">
        <v>670</v>
      </c>
      <c r="L164" s="25" t="s">
        <v>670</v>
      </c>
      <c r="M164" s="25" t="s">
        <v>670</v>
      </c>
      <c r="N164" s="25" t="s">
        <v>670</v>
      </c>
      <c r="O164" s="25" t="s">
        <v>670</v>
      </c>
    </row>
    <row r="165" spans="1:15">
      <c r="A165" s="17" t="s">
        <v>322</v>
      </c>
      <c r="B165" s="17" t="s">
        <v>323</v>
      </c>
      <c r="C165" s="39">
        <v>1</v>
      </c>
      <c r="D165" s="33">
        <v>44.1</v>
      </c>
      <c r="E165" s="31">
        <v>16.399999999999999</v>
      </c>
      <c r="F165" s="25">
        <v>8.4</v>
      </c>
      <c r="G165" s="25">
        <v>2</v>
      </c>
      <c r="H165" s="38">
        <v>3.2</v>
      </c>
      <c r="I165" s="25" t="s">
        <v>670</v>
      </c>
      <c r="J165" s="25" t="s">
        <v>670</v>
      </c>
      <c r="K165" s="25" t="s">
        <v>670</v>
      </c>
      <c r="L165" s="25" t="s">
        <v>670</v>
      </c>
      <c r="M165" s="25" t="s">
        <v>670</v>
      </c>
      <c r="N165" s="25" t="s">
        <v>670</v>
      </c>
      <c r="O165" s="25" t="s">
        <v>670</v>
      </c>
    </row>
    <row r="166" spans="1:15">
      <c r="A166" s="17" t="s">
        <v>324</v>
      </c>
      <c r="B166" s="17" t="s">
        <v>325</v>
      </c>
      <c r="C166" s="39">
        <v>0.4</v>
      </c>
      <c r="D166" s="33">
        <v>57.3</v>
      </c>
      <c r="E166" s="31">
        <v>12.6</v>
      </c>
      <c r="F166" s="25">
        <v>8.6</v>
      </c>
      <c r="G166" s="25">
        <v>0</v>
      </c>
      <c r="H166" s="38">
        <v>4.3</v>
      </c>
      <c r="I166" s="25" t="s">
        <v>670</v>
      </c>
      <c r="J166" s="25" t="s">
        <v>670</v>
      </c>
      <c r="K166" s="25" t="s">
        <v>670</v>
      </c>
      <c r="L166" s="25" t="s">
        <v>670</v>
      </c>
      <c r="M166" s="25" t="s">
        <v>670</v>
      </c>
      <c r="N166" s="25" t="s">
        <v>670</v>
      </c>
      <c r="O166" s="25" t="s">
        <v>670</v>
      </c>
    </row>
    <row r="167" spans="1:15">
      <c r="A167" s="17" t="s">
        <v>326</v>
      </c>
      <c r="B167" s="17" t="s">
        <v>327</v>
      </c>
      <c r="C167" s="39">
        <v>0.73</v>
      </c>
      <c r="D167" s="33">
        <v>71</v>
      </c>
      <c r="E167" s="31">
        <v>16.7</v>
      </c>
      <c r="F167" s="25">
        <v>6.1</v>
      </c>
      <c r="G167" s="25">
        <v>0.8</v>
      </c>
      <c r="H167" s="38">
        <v>3</v>
      </c>
      <c r="I167" s="25" t="s">
        <v>670</v>
      </c>
      <c r="J167" s="25" t="s">
        <v>670</v>
      </c>
      <c r="K167" s="25" t="s">
        <v>670</v>
      </c>
      <c r="L167" s="25" t="s">
        <v>670</v>
      </c>
      <c r="M167" s="25" t="s">
        <v>670</v>
      </c>
      <c r="N167" s="25" t="s">
        <v>670</v>
      </c>
      <c r="O167" s="25" t="s">
        <v>670</v>
      </c>
    </row>
    <row r="168" spans="1:15">
      <c r="A168" s="17" t="s">
        <v>328</v>
      </c>
      <c r="B168" s="17" t="s">
        <v>329</v>
      </c>
      <c r="C168" s="39">
        <v>2.29</v>
      </c>
      <c r="D168" s="33">
        <v>26.7</v>
      </c>
      <c r="E168" s="31">
        <v>14.7</v>
      </c>
      <c r="F168" s="25">
        <v>0</v>
      </c>
      <c r="G168" s="25">
        <v>0</v>
      </c>
      <c r="H168" s="38">
        <v>0</v>
      </c>
      <c r="I168" s="25" t="s">
        <v>670</v>
      </c>
      <c r="J168" s="25" t="s">
        <v>670</v>
      </c>
      <c r="K168" s="25" t="s">
        <v>670</v>
      </c>
      <c r="L168" s="25" t="s">
        <v>670</v>
      </c>
      <c r="M168" s="25" t="s">
        <v>670</v>
      </c>
      <c r="N168" s="25" t="s">
        <v>670</v>
      </c>
      <c r="O168" s="25" t="s">
        <v>670</v>
      </c>
    </row>
    <row r="169" spans="1:15">
      <c r="A169" s="17" t="s">
        <v>330</v>
      </c>
      <c r="B169" s="17" t="s">
        <v>331</v>
      </c>
      <c r="C169" s="39">
        <v>0.97</v>
      </c>
      <c r="D169" s="33">
        <v>191.8</v>
      </c>
      <c r="E169" s="31">
        <v>10.3</v>
      </c>
      <c r="F169" s="25">
        <v>11.5</v>
      </c>
      <c r="G169" s="25">
        <v>0.7</v>
      </c>
      <c r="H169" s="38">
        <v>5.0999999999999996</v>
      </c>
      <c r="I169" s="25" t="s">
        <v>670</v>
      </c>
      <c r="J169" s="25" t="s">
        <v>670</v>
      </c>
      <c r="K169" s="25" t="s">
        <v>670</v>
      </c>
      <c r="L169" s="25" t="s">
        <v>670</v>
      </c>
      <c r="M169" s="25" t="s">
        <v>670</v>
      </c>
      <c r="N169" s="25" t="s">
        <v>670</v>
      </c>
      <c r="O169" s="25" t="s">
        <v>670</v>
      </c>
    </row>
    <row r="170" spans="1:15">
      <c r="A170" s="17" t="s">
        <v>332</v>
      </c>
      <c r="B170" s="17" t="s">
        <v>333</v>
      </c>
      <c r="C170" s="39">
        <v>1.07</v>
      </c>
      <c r="D170" s="33">
        <v>49.7</v>
      </c>
      <c r="E170" s="31">
        <v>16.600000000000001</v>
      </c>
      <c r="F170" s="25">
        <v>8.3000000000000007</v>
      </c>
      <c r="G170" s="25">
        <v>0</v>
      </c>
      <c r="H170" s="38">
        <v>0</v>
      </c>
      <c r="I170" s="25" t="s">
        <v>670</v>
      </c>
      <c r="J170" s="25" t="s">
        <v>670</v>
      </c>
      <c r="K170" s="25" t="s">
        <v>670</v>
      </c>
      <c r="L170" s="25" t="s">
        <v>670</v>
      </c>
      <c r="M170" s="25" t="s">
        <v>670</v>
      </c>
      <c r="N170" s="25" t="s">
        <v>670</v>
      </c>
      <c r="O170" s="25" t="s">
        <v>670</v>
      </c>
    </row>
    <row r="171" spans="1:15">
      <c r="A171" s="17" t="s">
        <v>334</v>
      </c>
      <c r="B171" s="17" t="s">
        <v>335</v>
      </c>
      <c r="C171" s="39">
        <v>1.28</v>
      </c>
      <c r="D171" s="33">
        <v>17.399999999999999</v>
      </c>
      <c r="E171" s="31">
        <v>17.3</v>
      </c>
      <c r="F171" s="25">
        <v>6.4</v>
      </c>
      <c r="G171" s="25">
        <v>1.5</v>
      </c>
      <c r="H171" s="38">
        <v>0</v>
      </c>
      <c r="I171" s="25" t="s">
        <v>670</v>
      </c>
      <c r="J171" s="25" t="s">
        <v>670</v>
      </c>
      <c r="K171" s="25" t="s">
        <v>670</v>
      </c>
      <c r="L171" s="25" t="s">
        <v>670</v>
      </c>
      <c r="M171" s="25" t="s">
        <v>670</v>
      </c>
      <c r="N171" s="25" t="s">
        <v>670</v>
      </c>
      <c r="O171" s="25" t="s">
        <v>670</v>
      </c>
    </row>
    <row r="172" spans="1:15">
      <c r="A172" s="17" t="s">
        <v>336</v>
      </c>
      <c r="B172" s="17" t="s">
        <v>337</v>
      </c>
      <c r="C172" s="39">
        <v>1.5</v>
      </c>
      <c r="D172" s="33">
        <v>36.1</v>
      </c>
      <c r="E172" s="31">
        <v>13.4</v>
      </c>
      <c r="F172" s="25">
        <v>6.2</v>
      </c>
      <c r="G172" s="25">
        <v>0.8</v>
      </c>
      <c r="H172" s="38">
        <v>0</v>
      </c>
      <c r="I172" s="25" t="s">
        <v>670</v>
      </c>
      <c r="J172" s="25" t="s">
        <v>670</v>
      </c>
      <c r="K172" s="25" t="s">
        <v>670</v>
      </c>
      <c r="L172" s="25" t="s">
        <v>670</v>
      </c>
      <c r="M172" s="25" t="s">
        <v>670</v>
      </c>
      <c r="N172" s="25" t="s">
        <v>670</v>
      </c>
      <c r="O172" s="25" t="s">
        <v>670</v>
      </c>
    </row>
    <row r="173" spans="1:15">
      <c r="A173" s="17" t="s">
        <v>338</v>
      </c>
      <c r="B173" s="17" t="s">
        <v>339</v>
      </c>
      <c r="C173" s="39">
        <v>1.38</v>
      </c>
      <c r="D173" s="33">
        <v>5.7</v>
      </c>
      <c r="E173" s="31">
        <v>26.9</v>
      </c>
      <c r="F173" s="25">
        <v>7.5</v>
      </c>
      <c r="G173" s="25">
        <v>7.5</v>
      </c>
      <c r="H173" s="38">
        <v>0</v>
      </c>
      <c r="I173" s="25" t="s">
        <v>670</v>
      </c>
      <c r="J173" s="25" t="s">
        <v>670</v>
      </c>
      <c r="K173" s="25" t="s">
        <v>670</v>
      </c>
      <c r="L173" s="25" t="s">
        <v>670</v>
      </c>
      <c r="M173" s="25" t="s">
        <v>670</v>
      </c>
      <c r="N173" s="25" t="s">
        <v>670</v>
      </c>
      <c r="O173" s="25" t="s">
        <v>670</v>
      </c>
    </row>
    <row r="174" spans="1:15">
      <c r="A174" s="17" t="s">
        <v>340</v>
      </c>
      <c r="B174" s="17" t="s">
        <v>341</v>
      </c>
      <c r="C174" s="39">
        <v>1.38</v>
      </c>
      <c r="D174" s="33">
        <v>10.6</v>
      </c>
      <c r="E174" s="31">
        <v>25</v>
      </c>
      <c r="F174" s="25">
        <v>8</v>
      </c>
      <c r="G174" s="25">
        <v>2</v>
      </c>
      <c r="H174" s="38">
        <v>0</v>
      </c>
      <c r="I174" s="25" t="s">
        <v>670</v>
      </c>
      <c r="J174" s="25" t="s">
        <v>670</v>
      </c>
      <c r="K174" s="25" t="s">
        <v>670</v>
      </c>
      <c r="L174" s="25" t="s">
        <v>670</v>
      </c>
      <c r="M174" s="25" t="s">
        <v>670</v>
      </c>
      <c r="N174" s="25" t="s">
        <v>670</v>
      </c>
      <c r="O174" s="25" t="s">
        <v>670</v>
      </c>
    </row>
    <row r="175" spans="1:15">
      <c r="A175" s="17" t="s">
        <v>342</v>
      </c>
      <c r="B175" s="17" t="s">
        <v>343</v>
      </c>
      <c r="C175" s="39">
        <v>0.67</v>
      </c>
      <c r="D175" s="33">
        <v>8.4</v>
      </c>
      <c r="E175" s="31">
        <v>28.5</v>
      </c>
      <c r="F175" s="25">
        <v>10.5</v>
      </c>
      <c r="G175" s="25">
        <v>0</v>
      </c>
      <c r="H175" s="38">
        <v>0</v>
      </c>
      <c r="I175" s="25" t="s">
        <v>670</v>
      </c>
      <c r="J175" s="25" t="s">
        <v>670</v>
      </c>
      <c r="K175" s="25" t="s">
        <v>670</v>
      </c>
      <c r="L175" s="25" t="s">
        <v>670</v>
      </c>
      <c r="M175" s="25" t="s">
        <v>670</v>
      </c>
      <c r="N175" s="25" t="s">
        <v>670</v>
      </c>
      <c r="O175" s="25" t="s">
        <v>670</v>
      </c>
    </row>
    <row r="176" spans="1:15">
      <c r="A176" s="17" t="s">
        <v>344</v>
      </c>
      <c r="B176" s="17" t="s">
        <v>345</v>
      </c>
      <c r="C176" s="39">
        <v>1</v>
      </c>
      <c r="D176" s="33">
        <v>18.5</v>
      </c>
      <c r="E176" s="31">
        <v>18.5</v>
      </c>
      <c r="F176" s="25">
        <v>5.5</v>
      </c>
      <c r="G176" s="25">
        <v>1.4</v>
      </c>
      <c r="H176" s="38">
        <v>0</v>
      </c>
      <c r="I176" s="25" t="s">
        <v>670</v>
      </c>
      <c r="J176" s="25" t="s">
        <v>670</v>
      </c>
      <c r="K176" s="25" t="s">
        <v>670</v>
      </c>
      <c r="L176" s="25" t="s">
        <v>670</v>
      </c>
      <c r="M176" s="25" t="s">
        <v>670</v>
      </c>
      <c r="N176" s="25" t="s">
        <v>670</v>
      </c>
      <c r="O176" s="25" t="s">
        <v>670</v>
      </c>
    </row>
    <row r="177" spans="1:15">
      <c r="A177" s="17" t="s">
        <v>346</v>
      </c>
      <c r="B177" s="17" t="s">
        <v>347</v>
      </c>
      <c r="C177" s="39">
        <v>0.88</v>
      </c>
      <c r="D177" s="33">
        <v>9.5</v>
      </c>
      <c r="E177" s="31">
        <v>24.5</v>
      </c>
      <c r="F177" s="25">
        <v>0</v>
      </c>
      <c r="G177" s="25">
        <v>0</v>
      </c>
      <c r="H177" s="38">
        <v>0</v>
      </c>
      <c r="I177" s="25" t="s">
        <v>670</v>
      </c>
      <c r="J177" s="25" t="s">
        <v>670</v>
      </c>
      <c r="K177" s="25" t="s">
        <v>670</v>
      </c>
      <c r="L177" s="25" t="s">
        <v>670</v>
      </c>
      <c r="M177" s="25" t="s">
        <v>670</v>
      </c>
      <c r="N177" s="25" t="s">
        <v>670</v>
      </c>
      <c r="O177" s="25" t="s">
        <v>670</v>
      </c>
    </row>
    <row r="178" spans="1:15">
      <c r="A178" s="17" t="s">
        <v>348</v>
      </c>
      <c r="B178" s="17" t="s">
        <v>349</v>
      </c>
      <c r="C178" s="39">
        <v>1.07</v>
      </c>
      <c r="D178" s="33">
        <v>69.5</v>
      </c>
      <c r="E178" s="31">
        <v>14.3</v>
      </c>
      <c r="F178" s="25">
        <v>8.6999999999999993</v>
      </c>
      <c r="G178" s="25">
        <v>1.8</v>
      </c>
      <c r="H178" s="38">
        <v>2</v>
      </c>
      <c r="I178" s="25" t="s">
        <v>670</v>
      </c>
      <c r="J178" s="25" t="s">
        <v>670</v>
      </c>
      <c r="K178" s="25" t="s">
        <v>670</v>
      </c>
      <c r="L178" s="25" t="s">
        <v>670</v>
      </c>
      <c r="M178" s="25" t="s">
        <v>670</v>
      </c>
      <c r="N178" s="25" t="s">
        <v>670</v>
      </c>
      <c r="O178" s="25" t="s">
        <v>670</v>
      </c>
    </row>
    <row r="179" spans="1:15">
      <c r="A179" s="17" t="s">
        <v>350</v>
      </c>
      <c r="B179" s="17" t="s">
        <v>351</v>
      </c>
      <c r="C179" s="39">
        <v>1.19</v>
      </c>
      <c r="D179" s="33">
        <v>49.2</v>
      </c>
      <c r="E179" s="31">
        <v>15.7</v>
      </c>
      <c r="F179" s="25">
        <v>8.3000000000000007</v>
      </c>
      <c r="G179" s="25">
        <v>1.1000000000000001</v>
      </c>
      <c r="H179" s="38">
        <v>1.1000000000000001</v>
      </c>
      <c r="I179" s="25" t="s">
        <v>670</v>
      </c>
      <c r="J179" s="25" t="s">
        <v>670</v>
      </c>
      <c r="K179" s="25" t="s">
        <v>670</v>
      </c>
      <c r="L179" s="25" t="s">
        <v>670</v>
      </c>
      <c r="M179" s="25" t="s">
        <v>670</v>
      </c>
      <c r="N179" s="25" t="s">
        <v>670</v>
      </c>
      <c r="O179" s="25" t="s">
        <v>670</v>
      </c>
    </row>
    <row r="180" spans="1:15">
      <c r="A180" s="17" t="s">
        <v>352</v>
      </c>
      <c r="B180" s="17" t="s">
        <v>353</v>
      </c>
      <c r="C180" s="39">
        <v>0.73</v>
      </c>
      <c r="D180" s="33">
        <v>100.6</v>
      </c>
      <c r="E180" s="31">
        <v>13.7</v>
      </c>
      <c r="F180" s="25">
        <v>13.3</v>
      </c>
      <c r="G180" s="25">
        <v>0.8</v>
      </c>
      <c r="H180" s="38">
        <v>2.2999999999999998</v>
      </c>
      <c r="I180" s="25" t="s">
        <v>670</v>
      </c>
      <c r="J180" s="25" t="s">
        <v>670</v>
      </c>
      <c r="K180" s="25" t="s">
        <v>670</v>
      </c>
      <c r="L180" s="25" t="s">
        <v>670</v>
      </c>
      <c r="M180" s="25" t="s">
        <v>670</v>
      </c>
      <c r="N180" s="25" t="s">
        <v>670</v>
      </c>
      <c r="O180" s="25" t="s">
        <v>670</v>
      </c>
    </row>
    <row r="181" spans="1:15">
      <c r="A181" s="17" t="s">
        <v>354</v>
      </c>
      <c r="B181" s="17" t="s">
        <v>355</v>
      </c>
      <c r="C181" s="39">
        <v>1</v>
      </c>
      <c r="D181" s="33">
        <v>50.1</v>
      </c>
      <c r="E181" s="31">
        <v>12.2</v>
      </c>
      <c r="F181" s="25">
        <v>0</v>
      </c>
      <c r="G181" s="25">
        <v>0</v>
      </c>
      <c r="H181" s="38">
        <v>0</v>
      </c>
      <c r="I181" s="25" t="s">
        <v>670</v>
      </c>
      <c r="J181" s="25" t="s">
        <v>670</v>
      </c>
      <c r="K181" s="25" t="s">
        <v>670</v>
      </c>
      <c r="L181" s="25" t="s">
        <v>670</v>
      </c>
      <c r="M181" s="25" t="s">
        <v>670</v>
      </c>
      <c r="N181" s="25" t="s">
        <v>670</v>
      </c>
      <c r="O181" s="25" t="s">
        <v>670</v>
      </c>
    </row>
    <row r="182" spans="1:15">
      <c r="A182" s="17" t="s">
        <v>356</v>
      </c>
      <c r="B182" s="17" t="s">
        <v>357</v>
      </c>
      <c r="C182" s="39">
        <v>1.25</v>
      </c>
      <c r="D182" s="33">
        <v>1570.4</v>
      </c>
      <c r="E182" s="31">
        <v>10</v>
      </c>
      <c r="F182" s="25">
        <v>7.4</v>
      </c>
      <c r="G182" s="25">
        <v>0.9</v>
      </c>
      <c r="H182" s="38">
        <v>0</v>
      </c>
      <c r="I182" s="25" t="s">
        <v>670</v>
      </c>
      <c r="J182" s="25" t="s">
        <v>670</v>
      </c>
      <c r="K182" s="25" t="s">
        <v>670</v>
      </c>
      <c r="L182" s="25" t="s">
        <v>670</v>
      </c>
      <c r="M182" s="25" t="s">
        <v>670</v>
      </c>
      <c r="N182" s="25" t="s">
        <v>670</v>
      </c>
      <c r="O182" s="25" t="s">
        <v>670</v>
      </c>
    </row>
    <row r="183" spans="1:15">
      <c r="A183" s="17" t="s">
        <v>358</v>
      </c>
      <c r="B183" s="17" t="s">
        <v>359</v>
      </c>
      <c r="C183" s="39">
        <v>1.88</v>
      </c>
      <c r="D183" s="33">
        <v>41.8</v>
      </c>
      <c r="E183" s="31">
        <v>16.8</v>
      </c>
      <c r="F183" s="25">
        <v>0</v>
      </c>
      <c r="G183" s="25">
        <v>0</v>
      </c>
      <c r="H183" s="38">
        <v>0</v>
      </c>
      <c r="I183" s="25" t="s">
        <v>670</v>
      </c>
      <c r="J183" s="25" t="s">
        <v>670</v>
      </c>
      <c r="K183" s="25" t="s">
        <v>670</v>
      </c>
      <c r="L183" s="25" t="s">
        <v>670</v>
      </c>
      <c r="M183" s="25" t="s">
        <v>670</v>
      </c>
      <c r="N183" s="25" t="s">
        <v>670</v>
      </c>
      <c r="O183" s="25" t="s">
        <v>670</v>
      </c>
    </row>
    <row r="184" spans="1:15">
      <c r="A184" s="17" t="s">
        <v>360</v>
      </c>
      <c r="B184" s="17" t="s">
        <v>361</v>
      </c>
      <c r="C184" s="39">
        <v>2.29</v>
      </c>
      <c r="D184" s="33">
        <v>15.7</v>
      </c>
      <c r="E184" s="31">
        <v>23.7</v>
      </c>
      <c r="F184" s="25">
        <v>9.6</v>
      </c>
      <c r="G184" s="25">
        <v>1.6</v>
      </c>
      <c r="H184" s="38">
        <v>0</v>
      </c>
      <c r="I184" s="25" t="s">
        <v>670</v>
      </c>
      <c r="J184" s="25" t="s">
        <v>670</v>
      </c>
      <c r="K184" s="25" t="s">
        <v>670</v>
      </c>
      <c r="L184" s="25" t="s">
        <v>670</v>
      </c>
      <c r="M184" s="25" t="s">
        <v>670</v>
      </c>
      <c r="N184" s="25" t="s">
        <v>670</v>
      </c>
      <c r="O184" s="25" t="s">
        <v>670</v>
      </c>
    </row>
    <row r="185" spans="1:15">
      <c r="A185" s="17" t="s">
        <v>362</v>
      </c>
      <c r="B185" s="17" t="s">
        <v>363</v>
      </c>
      <c r="C185" s="39">
        <v>0.67</v>
      </c>
      <c r="D185" s="33">
        <v>105.7</v>
      </c>
      <c r="E185" s="31">
        <v>12.1</v>
      </c>
      <c r="F185" s="25">
        <v>18.600000000000001</v>
      </c>
      <c r="G185" s="25">
        <v>5.5</v>
      </c>
      <c r="H185" s="38">
        <v>4.8</v>
      </c>
      <c r="I185" s="25" t="s">
        <v>670</v>
      </c>
      <c r="J185" s="25" t="s">
        <v>670</v>
      </c>
      <c r="K185" s="25" t="s">
        <v>670</v>
      </c>
      <c r="L185" s="25" t="s">
        <v>670</v>
      </c>
      <c r="M185" s="25" t="s">
        <v>670</v>
      </c>
      <c r="N185" s="25" t="s">
        <v>670</v>
      </c>
      <c r="O185" s="25" t="s">
        <v>670</v>
      </c>
    </row>
    <row r="186" spans="1:15">
      <c r="A186" s="17" t="s">
        <v>364</v>
      </c>
      <c r="B186" s="17" t="s">
        <v>365</v>
      </c>
      <c r="C186" s="39">
        <v>3</v>
      </c>
      <c r="D186" s="33">
        <v>40.6</v>
      </c>
      <c r="E186" s="31">
        <v>15</v>
      </c>
      <c r="F186" s="25">
        <v>0</v>
      </c>
      <c r="G186" s="25">
        <v>0</v>
      </c>
      <c r="H186" s="38">
        <v>0</v>
      </c>
      <c r="I186" s="25" t="s">
        <v>670</v>
      </c>
      <c r="J186" s="25" t="s">
        <v>670</v>
      </c>
      <c r="K186" s="25" t="s">
        <v>670</v>
      </c>
      <c r="L186" s="25" t="s">
        <v>670</v>
      </c>
      <c r="M186" s="25" t="s">
        <v>670</v>
      </c>
      <c r="N186" s="25" t="s">
        <v>670</v>
      </c>
      <c r="O186" s="25" t="s">
        <v>670</v>
      </c>
    </row>
    <row r="187" spans="1:15">
      <c r="A187" s="17" t="s">
        <v>366</v>
      </c>
      <c r="B187" s="17" t="s">
        <v>367</v>
      </c>
      <c r="C187" s="39">
        <v>0.92</v>
      </c>
      <c r="D187" s="33">
        <v>32.6</v>
      </c>
      <c r="E187" s="31">
        <v>17.7</v>
      </c>
      <c r="F187" s="25">
        <v>4.0999999999999996</v>
      </c>
      <c r="G187" s="25">
        <v>1.4</v>
      </c>
      <c r="H187" s="38">
        <v>0</v>
      </c>
      <c r="I187" s="25" t="s">
        <v>670</v>
      </c>
      <c r="J187" s="25" t="s">
        <v>670</v>
      </c>
      <c r="K187" s="25" t="s">
        <v>670</v>
      </c>
      <c r="L187" s="25" t="s">
        <v>670</v>
      </c>
      <c r="M187" s="25" t="s">
        <v>670</v>
      </c>
      <c r="N187" s="25" t="s">
        <v>670</v>
      </c>
      <c r="O187" s="25" t="s">
        <v>670</v>
      </c>
    </row>
    <row r="188" spans="1:15">
      <c r="A188" s="17" t="s">
        <v>368</v>
      </c>
      <c r="B188" s="17" t="s">
        <v>369</v>
      </c>
      <c r="C188" s="39">
        <v>0.9</v>
      </c>
      <c r="D188" s="33">
        <v>104.6</v>
      </c>
      <c r="E188" s="31">
        <v>15.1</v>
      </c>
      <c r="F188" s="25">
        <v>4.4000000000000004</v>
      </c>
      <c r="G188" s="25">
        <v>0</v>
      </c>
      <c r="H188" s="38">
        <v>1.6</v>
      </c>
      <c r="I188" s="25" t="s">
        <v>670</v>
      </c>
      <c r="J188" s="25" t="s">
        <v>670</v>
      </c>
      <c r="K188" s="25" t="s">
        <v>670</v>
      </c>
      <c r="L188" s="25" t="s">
        <v>670</v>
      </c>
      <c r="M188" s="25" t="s">
        <v>670</v>
      </c>
      <c r="N188" s="25" t="s">
        <v>670</v>
      </c>
      <c r="O188" s="25" t="s">
        <v>670</v>
      </c>
    </row>
    <row r="189" spans="1:15">
      <c r="A189" s="17" t="s">
        <v>370</v>
      </c>
      <c r="B189" s="17" t="s">
        <v>371</v>
      </c>
      <c r="C189" s="39">
        <v>1.17</v>
      </c>
      <c r="D189" s="33">
        <v>129.4</v>
      </c>
      <c r="E189" s="31">
        <v>13.2</v>
      </c>
      <c r="F189" s="25">
        <v>8</v>
      </c>
      <c r="G189" s="25">
        <v>1.4</v>
      </c>
      <c r="H189" s="38">
        <v>2.6</v>
      </c>
      <c r="I189" s="25" t="s">
        <v>670</v>
      </c>
      <c r="J189" s="25" t="s">
        <v>670</v>
      </c>
      <c r="K189" s="25" t="s">
        <v>670</v>
      </c>
      <c r="L189" s="25" t="s">
        <v>670</v>
      </c>
      <c r="M189" s="25" t="s">
        <v>670</v>
      </c>
      <c r="N189" s="25" t="s">
        <v>670</v>
      </c>
      <c r="O189" s="25" t="s">
        <v>670</v>
      </c>
    </row>
    <row r="190" spans="1:15">
      <c r="A190" s="17" t="s">
        <v>372</v>
      </c>
      <c r="B190" s="17" t="s">
        <v>373</v>
      </c>
      <c r="C190" s="39">
        <v>1</v>
      </c>
      <c r="D190" s="33">
        <v>17.3</v>
      </c>
      <c r="E190" s="31">
        <v>21.7</v>
      </c>
      <c r="F190" s="25">
        <v>0</v>
      </c>
      <c r="G190" s="25">
        <v>0</v>
      </c>
      <c r="H190" s="38">
        <v>0</v>
      </c>
      <c r="I190" s="25" t="s">
        <v>670</v>
      </c>
      <c r="J190" s="25" t="s">
        <v>670</v>
      </c>
      <c r="K190" s="25" t="s">
        <v>670</v>
      </c>
      <c r="L190" s="25" t="s">
        <v>670</v>
      </c>
      <c r="M190" s="25" t="s">
        <v>670</v>
      </c>
      <c r="N190" s="25" t="s">
        <v>670</v>
      </c>
      <c r="O190" s="25" t="s">
        <v>670</v>
      </c>
    </row>
    <row r="191" spans="1:15">
      <c r="A191" s="17" t="s">
        <v>374</v>
      </c>
      <c r="B191" s="17" t="s">
        <v>375</v>
      </c>
      <c r="C191" s="39">
        <v>1.5</v>
      </c>
      <c r="D191" s="33">
        <v>150.6</v>
      </c>
      <c r="E191" s="31">
        <v>14.7</v>
      </c>
      <c r="F191" s="25">
        <v>4</v>
      </c>
      <c r="G191" s="25">
        <v>4</v>
      </c>
      <c r="H191" s="38">
        <v>4</v>
      </c>
      <c r="I191" s="25" t="s">
        <v>670</v>
      </c>
      <c r="J191" s="25" t="s">
        <v>670</v>
      </c>
      <c r="K191" s="25" t="s">
        <v>670</v>
      </c>
      <c r="L191" s="25" t="s">
        <v>670</v>
      </c>
      <c r="M191" s="25" t="s">
        <v>670</v>
      </c>
      <c r="N191" s="25" t="s">
        <v>670</v>
      </c>
      <c r="O191" s="25" t="s">
        <v>670</v>
      </c>
    </row>
    <row r="192" spans="1:15">
      <c r="A192" s="17" t="s">
        <v>376</v>
      </c>
      <c r="B192" s="17" t="s">
        <v>377</v>
      </c>
      <c r="C192" s="39">
        <v>0.93</v>
      </c>
      <c r="D192" s="33">
        <v>33.6</v>
      </c>
      <c r="E192" s="31">
        <v>16</v>
      </c>
      <c r="F192" s="25">
        <v>9.3000000000000007</v>
      </c>
      <c r="G192" s="25">
        <v>2.2000000000000002</v>
      </c>
      <c r="H192" s="38">
        <v>3.7</v>
      </c>
      <c r="I192" s="25" t="s">
        <v>670</v>
      </c>
      <c r="J192" s="25" t="s">
        <v>670</v>
      </c>
      <c r="K192" s="25" t="s">
        <v>670</v>
      </c>
      <c r="L192" s="25" t="s">
        <v>670</v>
      </c>
      <c r="M192" s="25" t="s">
        <v>670</v>
      </c>
      <c r="N192" s="25" t="s">
        <v>670</v>
      </c>
      <c r="O192" s="25" t="s">
        <v>670</v>
      </c>
    </row>
    <row r="193" spans="1:15">
      <c r="A193" s="17" t="s">
        <v>378</v>
      </c>
      <c r="B193" s="17" t="s">
        <v>379</v>
      </c>
      <c r="C193" s="39">
        <v>0.69</v>
      </c>
      <c r="D193" s="33">
        <v>11.3</v>
      </c>
      <c r="E193" s="31">
        <v>21.4</v>
      </c>
      <c r="F193" s="25">
        <v>10.3</v>
      </c>
      <c r="G193" s="25">
        <v>0</v>
      </c>
      <c r="H193" s="38">
        <v>10.3</v>
      </c>
      <c r="I193" s="25" t="s">
        <v>670</v>
      </c>
      <c r="J193" s="25" t="s">
        <v>670</v>
      </c>
      <c r="K193" s="25" t="s">
        <v>670</v>
      </c>
      <c r="L193" s="25" t="s">
        <v>670</v>
      </c>
      <c r="M193" s="25" t="s">
        <v>670</v>
      </c>
      <c r="N193" s="25" t="s">
        <v>670</v>
      </c>
      <c r="O193" s="25" t="s">
        <v>670</v>
      </c>
    </row>
    <row r="194" spans="1:15">
      <c r="A194" s="17" t="s">
        <v>380</v>
      </c>
      <c r="B194" s="17" t="s">
        <v>381</v>
      </c>
      <c r="C194" s="39">
        <v>0.94</v>
      </c>
      <c r="D194" s="33">
        <v>53.9</v>
      </c>
      <c r="E194" s="31">
        <v>15.5</v>
      </c>
      <c r="F194" s="25">
        <v>0</v>
      </c>
      <c r="G194" s="25">
        <v>0</v>
      </c>
      <c r="H194" s="38">
        <v>0</v>
      </c>
      <c r="I194" s="25" t="s">
        <v>670</v>
      </c>
      <c r="J194" s="25" t="s">
        <v>670</v>
      </c>
      <c r="K194" s="25" t="s">
        <v>670</v>
      </c>
      <c r="L194" s="25" t="s">
        <v>670</v>
      </c>
      <c r="M194" s="25" t="s">
        <v>670</v>
      </c>
      <c r="N194" s="25" t="s">
        <v>670</v>
      </c>
      <c r="O194" s="25" t="s">
        <v>670</v>
      </c>
    </row>
    <row r="195" spans="1:15">
      <c r="A195" s="17" t="s">
        <v>382</v>
      </c>
      <c r="B195" s="17" t="s">
        <v>383</v>
      </c>
      <c r="C195" s="39">
        <v>0.6</v>
      </c>
      <c r="D195" s="33">
        <v>28</v>
      </c>
      <c r="E195" s="31">
        <v>18.3</v>
      </c>
      <c r="F195" s="25">
        <v>7.2</v>
      </c>
      <c r="G195" s="25">
        <v>0</v>
      </c>
      <c r="H195" s="38">
        <v>10.1</v>
      </c>
      <c r="I195" s="25" t="s">
        <v>670</v>
      </c>
      <c r="J195" s="25" t="s">
        <v>670</v>
      </c>
      <c r="K195" s="25" t="s">
        <v>670</v>
      </c>
      <c r="L195" s="25" t="s">
        <v>670</v>
      </c>
      <c r="M195" s="25" t="s">
        <v>670</v>
      </c>
      <c r="N195" s="25" t="s">
        <v>670</v>
      </c>
      <c r="O195" s="25" t="s">
        <v>670</v>
      </c>
    </row>
    <row r="196" spans="1:15">
      <c r="A196" s="17" t="s">
        <v>384</v>
      </c>
      <c r="B196" s="17" t="s">
        <v>385</v>
      </c>
      <c r="C196" s="39">
        <v>1.03</v>
      </c>
      <c r="D196" s="33">
        <v>84.2</v>
      </c>
      <c r="E196" s="31">
        <v>14.3</v>
      </c>
      <c r="F196" s="25">
        <v>1.5</v>
      </c>
      <c r="G196" s="25">
        <v>0</v>
      </c>
      <c r="H196" s="38">
        <v>1.1000000000000001</v>
      </c>
      <c r="I196" s="25" t="s">
        <v>670</v>
      </c>
      <c r="J196" s="25" t="s">
        <v>670</v>
      </c>
      <c r="K196" s="25" t="s">
        <v>670</v>
      </c>
      <c r="L196" s="25" t="s">
        <v>670</v>
      </c>
      <c r="M196" s="25" t="s">
        <v>670</v>
      </c>
      <c r="N196" s="25" t="s">
        <v>670</v>
      </c>
      <c r="O196" s="25" t="s">
        <v>670</v>
      </c>
    </row>
    <row r="197" spans="1:15">
      <c r="A197" s="17" t="s">
        <v>386</v>
      </c>
      <c r="B197" s="17" t="s">
        <v>387</v>
      </c>
      <c r="C197" s="39">
        <v>0.47</v>
      </c>
      <c r="D197" s="33">
        <v>11</v>
      </c>
      <c r="E197" s="31">
        <v>18.5</v>
      </c>
      <c r="F197" s="25">
        <v>0</v>
      </c>
      <c r="G197" s="25">
        <v>0</v>
      </c>
      <c r="H197" s="38">
        <v>5.4</v>
      </c>
      <c r="I197" s="25" t="s">
        <v>670</v>
      </c>
      <c r="J197" s="25" t="s">
        <v>670</v>
      </c>
      <c r="K197" s="25" t="s">
        <v>670</v>
      </c>
      <c r="L197" s="25" t="s">
        <v>670</v>
      </c>
      <c r="M197" s="25" t="s">
        <v>670</v>
      </c>
      <c r="N197" s="25" t="s">
        <v>670</v>
      </c>
      <c r="O197" s="25" t="s">
        <v>670</v>
      </c>
    </row>
    <row r="198" spans="1:15">
      <c r="A198" s="17" t="s">
        <v>388</v>
      </c>
      <c r="B198" s="17" t="s">
        <v>389</v>
      </c>
      <c r="C198" s="39">
        <v>1.5</v>
      </c>
      <c r="D198" s="33">
        <v>34.4</v>
      </c>
      <c r="E198" s="31">
        <v>16.2</v>
      </c>
      <c r="F198" s="25">
        <v>8.8000000000000007</v>
      </c>
      <c r="G198" s="25">
        <v>2.2000000000000002</v>
      </c>
      <c r="H198" s="38">
        <v>0</v>
      </c>
      <c r="I198" s="25" t="s">
        <v>670</v>
      </c>
      <c r="J198" s="25" t="s">
        <v>670</v>
      </c>
      <c r="K198" s="25" t="s">
        <v>670</v>
      </c>
      <c r="L198" s="25" t="s">
        <v>670</v>
      </c>
      <c r="M198" s="25" t="s">
        <v>670</v>
      </c>
      <c r="N198" s="25" t="s">
        <v>670</v>
      </c>
      <c r="O198" s="25" t="s">
        <v>670</v>
      </c>
    </row>
    <row r="199" spans="1:15">
      <c r="A199" s="17" t="s">
        <v>390</v>
      </c>
      <c r="B199" s="17" t="s">
        <v>391</v>
      </c>
      <c r="C199" s="39">
        <v>1.19</v>
      </c>
      <c r="D199" s="33">
        <v>37.799999999999997</v>
      </c>
      <c r="E199" s="31">
        <v>16.7</v>
      </c>
      <c r="F199" s="25">
        <v>7.9</v>
      </c>
      <c r="G199" s="25">
        <v>2.6</v>
      </c>
      <c r="H199" s="38">
        <v>0</v>
      </c>
      <c r="I199" s="25" t="s">
        <v>670</v>
      </c>
      <c r="J199" s="25" t="s">
        <v>670</v>
      </c>
      <c r="K199" s="25" t="s">
        <v>670</v>
      </c>
      <c r="L199" s="25" t="s">
        <v>670</v>
      </c>
      <c r="M199" s="25" t="s">
        <v>670</v>
      </c>
      <c r="N199" s="25" t="s">
        <v>670</v>
      </c>
      <c r="O199" s="25" t="s">
        <v>670</v>
      </c>
    </row>
    <row r="200" spans="1:15">
      <c r="A200" s="17" t="s">
        <v>392</v>
      </c>
      <c r="B200" s="17" t="s">
        <v>393</v>
      </c>
      <c r="C200" s="39">
        <v>0.43</v>
      </c>
      <c r="D200" s="33">
        <v>41.2</v>
      </c>
      <c r="E200" s="31">
        <v>19.2</v>
      </c>
      <c r="F200" s="25">
        <v>17.8</v>
      </c>
      <c r="G200" s="25">
        <v>0</v>
      </c>
      <c r="H200" s="38">
        <v>10.5</v>
      </c>
      <c r="I200" s="25" t="s">
        <v>670</v>
      </c>
      <c r="J200" s="25" t="s">
        <v>670</v>
      </c>
      <c r="K200" s="25" t="s">
        <v>670</v>
      </c>
      <c r="L200" s="25" t="s">
        <v>670</v>
      </c>
      <c r="M200" s="25" t="s">
        <v>670</v>
      </c>
      <c r="N200" s="25" t="s">
        <v>670</v>
      </c>
      <c r="O200" s="25" t="s">
        <v>670</v>
      </c>
    </row>
    <row r="201" spans="1:15">
      <c r="A201" s="17" t="s">
        <v>394</v>
      </c>
      <c r="B201" s="17" t="s">
        <v>395</v>
      </c>
      <c r="C201" s="39">
        <v>1.1399999999999999</v>
      </c>
      <c r="D201" s="33">
        <v>54.7</v>
      </c>
      <c r="E201" s="31">
        <v>11.7</v>
      </c>
      <c r="F201" s="25">
        <v>14.9</v>
      </c>
      <c r="G201" s="25">
        <v>7.7</v>
      </c>
      <c r="H201" s="38">
        <v>3.3</v>
      </c>
      <c r="I201" s="25" t="s">
        <v>670</v>
      </c>
      <c r="J201" s="25" t="s">
        <v>670</v>
      </c>
      <c r="K201" s="25" t="s">
        <v>670</v>
      </c>
      <c r="L201" s="25" t="s">
        <v>670</v>
      </c>
      <c r="M201" s="25" t="s">
        <v>670</v>
      </c>
      <c r="N201" s="25" t="s">
        <v>670</v>
      </c>
      <c r="O201" s="25" t="s">
        <v>670</v>
      </c>
    </row>
    <row r="202" spans="1:15">
      <c r="A202" s="17" t="s">
        <v>396</v>
      </c>
      <c r="B202" s="17" t="s">
        <v>397</v>
      </c>
      <c r="C202" s="39">
        <v>0.92</v>
      </c>
      <c r="D202" s="33">
        <v>24.7</v>
      </c>
      <c r="E202" s="31">
        <v>15.7</v>
      </c>
      <c r="F202" s="25">
        <v>23.3</v>
      </c>
      <c r="G202" s="25">
        <v>0</v>
      </c>
      <c r="H202" s="38">
        <v>0</v>
      </c>
      <c r="I202" s="25" t="s">
        <v>670</v>
      </c>
      <c r="J202" s="25" t="s">
        <v>670</v>
      </c>
      <c r="K202" s="25" t="s">
        <v>670</v>
      </c>
      <c r="L202" s="25" t="s">
        <v>670</v>
      </c>
      <c r="M202" s="25" t="s">
        <v>670</v>
      </c>
      <c r="N202" s="25" t="s">
        <v>670</v>
      </c>
      <c r="O202" s="25" t="s">
        <v>670</v>
      </c>
    </row>
    <row r="203" spans="1:15">
      <c r="A203" s="17" t="s">
        <v>398</v>
      </c>
      <c r="B203" s="17" t="s">
        <v>399</v>
      </c>
      <c r="C203" s="39">
        <v>0.8</v>
      </c>
      <c r="D203" s="33">
        <v>16</v>
      </c>
      <c r="E203" s="31">
        <v>22.3</v>
      </c>
      <c r="F203" s="25">
        <v>0</v>
      </c>
      <c r="G203" s="25">
        <v>0</v>
      </c>
      <c r="H203" s="38">
        <v>0</v>
      </c>
      <c r="I203" s="25" t="s">
        <v>670</v>
      </c>
      <c r="J203" s="25" t="s">
        <v>670</v>
      </c>
      <c r="K203" s="25" t="s">
        <v>670</v>
      </c>
      <c r="L203" s="25" t="s">
        <v>670</v>
      </c>
      <c r="M203" s="25" t="s">
        <v>670</v>
      </c>
      <c r="N203" s="25" t="s">
        <v>670</v>
      </c>
      <c r="O203" s="25" t="s">
        <v>670</v>
      </c>
    </row>
    <row r="204" spans="1:15">
      <c r="A204" s="17" t="s">
        <v>400</v>
      </c>
      <c r="B204" s="17" t="s">
        <v>401</v>
      </c>
      <c r="C204" s="39">
        <v>1.65</v>
      </c>
      <c r="D204" s="33">
        <v>17.600000000000001</v>
      </c>
      <c r="E204" s="31">
        <v>20.9</v>
      </c>
      <c r="F204" s="25">
        <v>29.4</v>
      </c>
      <c r="G204" s="25">
        <v>2.4</v>
      </c>
      <c r="H204" s="38">
        <v>17.600000000000001</v>
      </c>
      <c r="I204" s="25" t="s">
        <v>670</v>
      </c>
      <c r="J204" s="25" t="s">
        <v>670</v>
      </c>
      <c r="K204" s="25" t="s">
        <v>670</v>
      </c>
      <c r="L204" s="25" t="s">
        <v>670</v>
      </c>
      <c r="M204" s="25" t="s">
        <v>670</v>
      </c>
      <c r="N204" s="25" t="s">
        <v>670</v>
      </c>
      <c r="O204" s="25" t="s">
        <v>670</v>
      </c>
    </row>
    <row r="205" spans="1:15">
      <c r="A205" s="17" t="s">
        <v>402</v>
      </c>
      <c r="B205" s="17" t="s">
        <v>403</v>
      </c>
      <c r="C205" s="39">
        <v>0.65</v>
      </c>
      <c r="D205" s="33">
        <v>12.9</v>
      </c>
      <c r="E205" s="31">
        <v>23.6</v>
      </c>
      <c r="F205" s="25">
        <v>2.8</v>
      </c>
      <c r="G205" s="25">
        <v>0</v>
      </c>
      <c r="H205" s="38">
        <v>0</v>
      </c>
      <c r="I205" s="25" t="s">
        <v>670</v>
      </c>
      <c r="J205" s="25" t="s">
        <v>670</v>
      </c>
      <c r="K205" s="25" t="s">
        <v>670</v>
      </c>
      <c r="L205" s="25" t="s">
        <v>670</v>
      </c>
      <c r="M205" s="25" t="s">
        <v>670</v>
      </c>
      <c r="N205" s="25" t="s">
        <v>670</v>
      </c>
      <c r="O205" s="25" t="s">
        <v>670</v>
      </c>
    </row>
    <row r="206" spans="1:15">
      <c r="A206" s="17" t="s">
        <v>404</v>
      </c>
      <c r="B206" s="17" t="s">
        <v>405</v>
      </c>
      <c r="C206" s="39">
        <v>0.95</v>
      </c>
      <c r="D206" s="33">
        <v>51</v>
      </c>
      <c r="E206" s="31">
        <v>13.9</v>
      </c>
      <c r="F206" s="25">
        <v>8.5</v>
      </c>
      <c r="G206" s="25">
        <v>2.7</v>
      </c>
      <c r="H206" s="38">
        <v>2.2000000000000002</v>
      </c>
      <c r="I206" s="25" t="s">
        <v>670</v>
      </c>
      <c r="J206" s="25" t="s">
        <v>670</v>
      </c>
      <c r="K206" s="25" t="s">
        <v>670</v>
      </c>
      <c r="L206" s="25" t="s">
        <v>670</v>
      </c>
      <c r="M206" s="25" t="s">
        <v>670</v>
      </c>
      <c r="N206" s="25" t="s">
        <v>670</v>
      </c>
      <c r="O206" s="25" t="s">
        <v>670</v>
      </c>
    </row>
    <row r="207" spans="1:15">
      <c r="A207" s="17" t="s">
        <v>406</v>
      </c>
      <c r="B207" s="17" t="s">
        <v>407</v>
      </c>
      <c r="C207" s="39">
        <v>0.67</v>
      </c>
      <c r="D207" s="33">
        <v>24.5</v>
      </c>
      <c r="E207" s="31">
        <v>18.3</v>
      </c>
      <c r="F207" s="25">
        <v>22.5</v>
      </c>
      <c r="G207" s="25">
        <v>0</v>
      </c>
      <c r="H207" s="38">
        <v>13.5</v>
      </c>
      <c r="I207" s="25" t="s">
        <v>670</v>
      </c>
      <c r="J207" s="25" t="s">
        <v>670</v>
      </c>
      <c r="K207" s="25" t="s">
        <v>670</v>
      </c>
      <c r="L207" s="25" t="s">
        <v>670</v>
      </c>
      <c r="M207" s="25" t="s">
        <v>670</v>
      </c>
      <c r="N207" s="25" t="s">
        <v>670</v>
      </c>
      <c r="O207" s="25" t="s">
        <v>670</v>
      </c>
    </row>
    <row r="208" spans="1:15">
      <c r="A208" s="17" t="s">
        <v>408</v>
      </c>
      <c r="B208" s="17" t="s">
        <v>409</v>
      </c>
      <c r="C208" s="39">
        <v>1.08</v>
      </c>
      <c r="D208" s="33">
        <v>949.6</v>
      </c>
      <c r="E208" s="31">
        <v>10.5</v>
      </c>
      <c r="F208" s="25">
        <v>66.3</v>
      </c>
      <c r="G208" s="25">
        <v>10.9</v>
      </c>
      <c r="H208" s="38">
        <v>5.5</v>
      </c>
      <c r="I208" s="25" t="s">
        <v>670</v>
      </c>
      <c r="J208" s="25" t="s">
        <v>670</v>
      </c>
      <c r="K208" s="25" t="s">
        <v>670</v>
      </c>
      <c r="L208" s="25" t="s">
        <v>670</v>
      </c>
      <c r="M208" s="25" t="s">
        <v>670</v>
      </c>
      <c r="N208" s="25" t="s">
        <v>670</v>
      </c>
      <c r="O208" s="25" t="s">
        <v>670</v>
      </c>
    </row>
    <row r="209" spans="1:15">
      <c r="A209" s="17" t="s">
        <v>410</v>
      </c>
      <c r="B209" s="17" t="s">
        <v>411</v>
      </c>
      <c r="C209" s="39">
        <v>0.92</v>
      </c>
      <c r="D209" s="33">
        <v>154.1</v>
      </c>
      <c r="E209" s="31">
        <v>8.1999999999999993</v>
      </c>
      <c r="F209" s="25">
        <v>16.2</v>
      </c>
      <c r="G209" s="25">
        <v>2</v>
      </c>
      <c r="H209" s="38">
        <v>3</v>
      </c>
      <c r="I209" s="25" t="s">
        <v>670</v>
      </c>
      <c r="J209" s="25" t="s">
        <v>670</v>
      </c>
      <c r="K209" s="25" t="s">
        <v>670</v>
      </c>
      <c r="L209" s="25" t="s">
        <v>670</v>
      </c>
      <c r="M209" s="25" t="s">
        <v>670</v>
      </c>
      <c r="N209" s="25" t="s">
        <v>670</v>
      </c>
      <c r="O209" s="25" t="s">
        <v>670</v>
      </c>
    </row>
    <row r="210" spans="1:15">
      <c r="A210" s="17" t="s">
        <v>412</v>
      </c>
      <c r="B210" s="17" t="s">
        <v>413</v>
      </c>
      <c r="C210" s="39">
        <v>1.06</v>
      </c>
      <c r="D210" s="33">
        <v>2414.5</v>
      </c>
      <c r="E210" s="31">
        <v>11.3</v>
      </c>
      <c r="F210" s="25">
        <v>42.2</v>
      </c>
      <c r="G210" s="25">
        <v>7.5</v>
      </c>
      <c r="H210" s="38">
        <v>4.5999999999999996</v>
      </c>
      <c r="I210" s="25" t="s">
        <v>670</v>
      </c>
      <c r="J210" s="25" t="s">
        <v>670</v>
      </c>
      <c r="K210" s="25" t="s">
        <v>670</v>
      </c>
      <c r="L210" s="25" t="s">
        <v>670</v>
      </c>
      <c r="M210" s="25" t="s">
        <v>670</v>
      </c>
      <c r="N210" s="25" t="s">
        <v>670</v>
      </c>
      <c r="O210" s="25" t="s">
        <v>670</v>
      </c>
    </row>
    <row r="211" spans="1:15">
      <c r="A211" s="17" t="s">
        <v>414</v>
      </c>
      <c r="B211" s="17" t="s">
        <v>415</v>
      </c>
      <c r="C211" s="39">
        <v>1.1599999999999999</v>
      </c>
      <c r="D211" s="33">
        <v>7740.5</v>
      </c>
      <c r="E211" s="31">
        <v>11.5</v>
      </c>
      <c r="F211" s="25">
        <v>108</v>
      </c>
      <c r="G211" s="25">
        <v>15.9</v>
      </c>
      <c r="H211" s="38">
        <v>5.6</v>
      </c>
      <c r="I211" s="25" t="s">
        <v>670</v>
      </c>
      <c r="J211" s="25" t="s">
        <v>670</v>
      </c>
      <c r="K211" s="25" t="s">
        <v>670</v>
      </c>
      <c r="L211" s="25" t="s">
        <v>670</v>
      </c>
      <c r="M211" s="25" t="s">
        <v>670</v>
      </c>
      <c r="N211" s="25" t="s">
        <v>670</v>
      </c>
      <c r="O211" s="25" t="s">
        <v>670</v>
      </c>
    </row>
    <row r="212" spans="1:15">
      <c r="A212" s="17" t="s">
        <v>416</v>
      </c>
      <c r="B212" s="17" t="s">
        <v>417</v>
      </c>
      <c r="C212" s="39">
        <v>0.99</v>
      </c>
      <c r="D212" s="33">
        <v>2065</v>
      </c>
      <c r="E212" s="31">
        <v>12.4</v>
      </c>
      <c r="F212" s="25">
        <v>51.2</v>
      </c>
      <c r="G212" s="25">
        <v>6.7</v>
      </c>
      <c r="H212" s="38">
        <v>5.2</v>
      </c>
      <c r="I212" s="25" t="s">
        <v>670</v>
      </c>
      <c r="J212" s="25" t="s">
        <v>670</v>
      </c>
      <c r="K212" s="25" t="s">
        <v>670</v>
      </c>
      <c r="L212" s="25" t="s">
        <v>670</v>
      </c>
      <c r="M212" s="25" t="s">
        <v>670</v>
      </c>
      <c r="N212" s="25" t="s">
        <v>670</v>
      </c>
      <c r="O212" s="25" t="s">
        <v>670</v>
      </c>
    </row>
    <row r="213" spans="1:15">
      <c r="A213" s="17" t="s">
        <v>418</v>
      </c>
      <c r="B213" s="17" t="s">
        <v>419</v>
      </c>
      <c r="C213" s="39">
        <v>1.1399999999999999</v>
      </c>
      <c r="D213" s="33">
        <v>2193.1</v>
      </c>
      <c r="E213" s="31">
        <v>9.5</v>
      </c>
      <c r="F213" s="25">
        <v>56.7</v>
      </c>
      <c r="G213" s="25">
        <v>12.2</v>
      </c>
      <c r="H213" s="38">
        <v>6.4</v>
      </c>
      <c r="I213" s="25" t="s">
        <v>670</v>
      </c>
      <c r="J213" s="25" t="s">
        <v>670</v>
      </c>
      <c r="K213" s="25" t="s">
        <v>670</v>
      </c>
      <c r="L213" s="25" t="s">
        <v>670</v>
      </c>
      <c r="M213" s="25" t="s">
        <v>670</v>
      </c>
      <c r="N213" s="25" t="s">
        <v>670</v>
      </c>
      <c r="O213" s="25" t="s">
        <v>670</v>
      </c>
    </row>
    <row r="214" spans="1:15">
      <c r="A214" s="17" t="s">
        <v>420</v>
      </c>
      <c r="B214" s="17" t="s">
        <v>421</v>
      </c>
      <c r="C214" s="39">
        <v>1.0900000000000001</v>
      </c>
      <c r="D214" s="33">
        <v>5092.3999999999996</v>
      </c>
      <c r="E214" s="31">
        <v>15.2</v>
      </c>
      <c r="F214" s="25">
        <v>80.2</v>
      </c>
      <c r="G214" s="25">
        <v>11.4</v>
      </c>
      <c r="H214" s="38">
        <v>8.6999999999999993</v>
      </c>
      <c r="I214" s="25" t="s">
        <v>670</v>
      </c>
      <c r="J214" s="25" t="s">
        <v>670</v>
      </c>
      <c r="K214" s="25" t="s">
        <v>670</v>
      </c>
      <c r="L214" s="25" t="s">
        <v>670</v>
      </c>
      <c r="M214" s="25" t="s">
        <v>670</v>
      </c>
      <c r="N214" s="25" t="s">
        <v>670</v>
      </c>
      <c r="O214" s="25" t="s">
        <v>670</v>
      </c>
    </row>
    <row r="215" spans="1:15">
      <c r="A215" s="17" t="s">
        <v>422</v>
      </c>
      <c r="B215" s="17" t="s">
        <v>423</v>
      </c>
      <c r="C215" s="39">
        <v>0.94</v>
      </c>
      <c r="D215" s="33">
        <v>1277.7</v>
      </c>
      <c r="E215" s="31">
        <v>10</v>
      </c>
      <c r="F215" s="25">
        <v>97.7</v>
      </c>
      <c r="G215" s="25">
        <v>12.2</v>
      </c>
      <c r="H215" s="38">
        <v>6</v>
      </c>
      <c r="I215" s="25" t="s">
        <v>670</v>
      </c>
      <c r="J215" s="25" t="s">
        <v>670</v>
      </c>
      <c r="K215" s="25" t="s">
        <v>670</v>
      </c>
      <c r="L215" s="25" t="s">
        <v>670</v>
      </c>
      <c r="M215" s="25" t="s">
        <v>670</v>
      </c>
      <c r="N215" s="25" t="s">
        <v>670</v>
      </c>
      <c r="O215" s="25" t="s">
        <v>670</v>
      </c>
    </row>
    <row r="216" spans="1:15">
      <c r="A216" s="17" t="s">
        <v>424</v>
      </c>
      <c r="B216" s="17" t="s">
        <v>425</v>
      </c>
      <c r="C216" s="39">
        <v>0.87</v>
      </c>
      <c r="D216" s="33">
        <v>290.8</v>
      </c>
      <c r="E216" s="31">
        <v>8</v>
      </c>
      <c r="F216" s="25">
        <v>40.200000000000003</v>
      </c>
      <c r="G216" s="25">
        <v>13.9</v>
      </c>
      <c r="H216" s="38">
        <v>2.7</v>
      </c>
      <c r="I216" s="25" t="s">
        <v>670</v>
      </c>
      <c r="J216" s="25" t="s">
        <v>670</v>
      </c>
      <c r="K216" s="25" t="s">
        <v>670</v>
      </c>
      <c r="L216" s="25" t="s">
        <v>670</v>
      </c>
      <c r="M216" s="25" t="s">
        <v>670</v>
      </c>
      <c r="N216" s="25" t="s">
        <v>670</v>
      </c>
      <c r="O216" s="25" t="s">
        <v>670</v>
      </c>
    </row>
    <row r="217" spans="1:15">
      <c r="A217" s="17" t="s">
        <v>426</v>
      </c>
      <c r="B217" s="17" t="s">
        <v>427</v>
      </c>
      <c r="C217" s="39">
        <v>1.06</v>
      </c>
      <c r="D217" s="33">
        <v>1165.5</v>
      </c>
      <c r="E217" s="31">
        <v>9.1</v>
      </c>
      <c r="F217" s="25">
        <v>56.7</v>
      </c>
      <c r="G217" s="25">
        <v>9.3000000000000007</v>
      </c>
      <c r="H217" s="38">
        <v>4.8</v>
      </c>
      <c r="I217" s="25" t="s">
        <v>670</v>
      </c>
      <c r="J217" s="25" t="s">
        <v>670</v>
      </c>
      <c r="K217" s="25" t="s">
        <v>670</v>
      </c>
      <c r="L217" s="25" t="s">
        <v>670</v>
      </c>
      <c r="M217" s="25" t="s">
        <v>670</v>
      </c>
      <c r="N217" s="25" t="s">
        <v>670</v>
      </c>
      <c r="O217" s="25" t="s">
        <v>670</v>
      </c>
    </row>
    <row r="218" spans="1:15">
      <c r="A218" s="17" t="s">
        <v>428</v>
      </c>
      <c r="B218" s="17" t="s">
        <v>429</v>
      </c>
      <c r="C218" s="39">
        <v>0.89</v>
      </c>
      <c r="D218" s="33">
        <v>165.3</v>
      </c>
      <c r="E218" s="31">
        <v>8.1</v>
      </c>
      <c r="F218" s="25">
        <v>31.8</v>
      </c>
      <c r="G218" s="25">
        <v>3.5</v>
      </c>
      <c r="H218" s="38">
        <v>4.5</v>
      </c>
      <c r="I218" s="25" t="s">
        <v>670</v>
      </c>
      <c r="J218" s="25" t="s">
        <v>670</v>
      </c>
      <c r="K218" s="25" t="s">
        <v>670</v>
      </c>
      <c r="L218" s="25" t="s">
        <v>670</v>
      </c>
      <c r="M218" s="25" t="s">
        <v>670</v>
      </c>
      <c r="N218" s="25" t="s">
        <v>670</v>
      </c>
      <c r="O218" s="25" t="s">
        <v>670</v>
      </c>
    </row>
    <row r="219" spans="1:15">
      <c r="A219" s="17" t="s">
        <v>430</v>
      </c>
      <c r="B219" s="17" t="s">
        <v>431</v>
      </c>
      <c r="C219" s="39">
        <v>1.28</v>
      </c>
      <c r="D219" s="33">
        <v>6094.7</v>
      </c>
      <c r="E219" s="31">
        <v>9.5</v>
      </c>
      <c r="F219" s="25">
        <v>83.4</v>
      </c>
      <c r="G219" s="25">
        <v>15.3</v>
      </c>
      <c r="H219" s="38">
        <v>4.7</v>
      </c>
      <c r="I219" s="25" t="s">
        <v>670</v>
      </c>
      <c r="J219" s="25" t="s">
        <v>670</v>
      </c>
      <c r="K219" s="25" t="s">
        <v>670</v>
      </c>
      <c r="L219" s="25" t="s">
        <v>670</v>
      </c>
      <c r="M219" s="25" t="s">
        <v>670</v>
      </c>
      <c r="N219" s="25" t="s">
        <v>670</v>
      </c>
      <c r="O219" s="25" t="s">
        <v>670</v>
      </c>
    </row>
    <row r="220" spans="1:15">
      <c r="A220" s="17" t="s">
        <v>432</v>
      </c>
      <c r="B220" s="17" t="s">
        <v>433</v>
      </c>
      <c r="C220" s="39">
        <v>1.22</v>
      </c>
      <c r="D220" s="33">
        <v>3866.5</v>
      </c>
      <c r="E220" s="31">
        <v>11.6</v>
      </c>
      <c r="F220" s="25">
        <v>54.6</v>
      </c>
      <c r="G220" s="25">
        <v>9.8000000000000007</v>
      </c>
      <c r="H220" s="38">
        <v>6.2</v>
      </c>
      <c r="I220" s="25" t="s">
        <v>670</v>
      </c>
      <c r="J220" s="25" t="s">
        <v>670</v>
      </c>
      <c r="K220" s="25" t="s">
        <v>670</v>
      </c>
      <c r="L220" s="25" t="s">
        <v>670</v>
      </c>
      <c r="M220" s="25" t="s">
        <v>670</v>
      </c>
      <c r="N220" s="25" t="s">
        <v>670</v>
      </c>
      <c r="O220" s="25" t="s">
        <v>670</v>
      </c>
    </row>
    <row r="221" spans="1:15">
      <c r="A221" s="17" t="s">
        <v>434</v>
      </c>
      <c r="B221" s="17" t="s">
        <v>435</v>
      </c>
      <c r="C221" s="39">
        <v>1.18</v>
      </c>
      <c r="D221" s="33">
        <v>138.19999999999999</v>
      </c>
      <c r="E221" s="31">
        <v>9.1</v>
      </c>
      <c r="F221" s="25">
        <v>12.3</v>
      </c>
      <c r="G221" s="25">
        <v>2.2999999999999998</v>
      </c>
      <c r="H221" s="38">
        <v>0.6</v>
      </c>
      <c r="I221" s="25" t="s">
        <v>670</v>
      </c>
      <c r="J221" s="25" t="s">
        <v>670</v>
      </c>
      <c r="K221" s="25" t="s">
        <v>670</v>
      </c>
      <c r="L221" s="25" t="s">
        <v>670</v>
      </c>
      <c r="M221" s="25" t="s">
        <v>670</v>
      </c>
      <c r="N221" s="25" t="s">
        <v>670</v>
      </c>
      <c r="O221" s="25" t="s">
        <v>670</v>
      </c>
    </row>
    <row r="222" spans="1:15">
      <c r="A222" s="17" t="s">
        <v>436</v>
      </c>
      <c r="B222" s="17" t="s">
        <v>437</v>
      </c>
      <c r="C222" s="39">
        <v>0.9</v>
      </c>
      <c r="D222" s="33">
        <v>1757.5</v>
      </c>
      <c r="E222" s="31">
        <v>8.3000000000000007</v>
      </c>
      <c r="F222" s="25">
        <v>43.6</v>
      </c>
      <c r="G222" s="25">
        <v>8.5</v>
      </c>
      <c r="H222" s="38">
        <v>3.5</v>
      </c>
      <c r="I222" s="25" t="s">
        <v>670</v>
      </c>
      <c r="J222" s="25" t="s">
        <v>670</v>
      </c>
      <c r="K222" s="25" t="s">
        <v>670</v>
      </c>
      <c r="L222" s="25" t="s">
        <v>670</v>
      </c>
      <c r="M222" s="25" t="s">
        <v>670</v>
      </c>
      <c r="N222" s="25" t="s">
        <v>670</v>
      </c>
      <c r="O222" s="25" t="s">
        <v>670</v>
      </c>
    </row>
    <row r="223" spans="1:15">
      <c r="A223" s="17" t="s">
        <v>438</v>
      </c>
      <c r="B223" s="17" t="s">
        <v>439</v>
      </c>
      <c r="C223" s="39">
        <v>1.33</v>
      </c>
      <c r="D223" s="33">
        <v>265</v>
      </c>
      <c r="E223" s="31">
        <v>8.1</v>
      </c>
      <c r="F223" s="25">
        <v>15.6</v>
      </c>
      <c r="G223" s="25">
        <v>3.3</v>
      </c>
      <c r="H223" s="38">
        <v>1.3</v>
      </c>
      <c r="I223" s="25" t="s">
        <v>670</v>
      </c>
      <c r="J223" s="25" t="s">
        <v>670</v>
      </c>
      <c r="K223" s="25" t="s">
        <v>670</v>
      </c>
      <c r="L223" s="25" t="s">
        <v>670</v>
      </c>
      <c r="M223" s="25" t="s">
        <v>670</v>
      </c>
      <c r="N223" s="25" t="s">
        <v>670</v>
      </c>
      <c r="O223" s="25" t="s">
        <v>670</v>
      </c>
    </row>
    <row r="224" spans="1:15">
      <c r="A224" s="17" t="s">
        <v>440</v>
      </c>
      <c r="B224" s="17" t="s">
        <v>441</v>
      </c>
      <c r="C224" s="39">
        <v>1.2</v>
      </c>
      <c r="D224" s="33">
        <v>499.8</v>
      </c>
      <c r="E224" s="31">
        <v>10</v>
      </c>
      <c r="F224" s="25">
        <v>19.899999999999999</v>
      </c>
      <c r="G224" s="25">
        <v>3.6</v>
      </c>
      <c r="H224" s="38">
        <v>2.7</v>
      </c>
      <c r="I224" s="25" t="s">
        <v>670</v>
      </c>
      <c r="J224" s="25" t="s">
        <v>670</v>
      </c>
      <c r="K224" s="25" t="s">
        <v>670</v>
      </c>
      <c r="L224" s="25" t="s">
        <v>670</v>
      </c>
      <c r="M224" s="25" t="s">
        <v>670</v>
      </c>
      <c r="N224" s="25" t="s">
        <v>670</v>
      </c>
      <c r="O224" s="25" t="s">
        <v>670</v>
      </c>
    </row>
    <row r="225" spans="1:15">
      <c r="A225" s="17" t="s">
        <v>442</v>
      </c>
      <c r="B225" s="17" t="s">
        <v>443</v>
      </c>
      <c r="C225" s="39">
        <v>1.08</v>
      </c>
      <c r="D225" s="33">
        <v>1226.0999999999999</v>
      </c>
      <c r="E225" s="31">
        <v>7.7</v>
      </c>
      <c r="F225" s="25">
        <v>82.2</v>
      </c>
      <c r="G225" s="25">
        <v>14.1</v>
      </c>
      <c r="H225" s="38">
        <v>6.1</v>
      </c>
      <c r="I225" s="25" t="s">
        <v>670</v>
      </c>
      <c r="J225" s="25" t="s">
        <v>670</v>
      </c>
      <c r="K225" s="25" t="s">
        <v>670</v>
      </c>
      <c r="L225" s="25" t="s">
        <v>670</v>
      </c>
      <c r="M225" s="25" t="s">
        <v>670</v>
      </c>
      <c r="N225" s="25" t="s">
        <v>670</v>
      </c>
      <c r="O225" s="25" t="s">
        <v>670</v>
      </c>
    </row>
    <row r="226" spans="1:15">
      <c r="A226" s="17" t="s">
        <v>444</v>
      </c>
      <c r="B226" s="17" t="s">
        <v>445</v>
      </c>
      <c r="C226" s="39">
        <v>1.1299999999999999</v>
      </c>
      <c r="D226" s="33">
        <v>446.1</v>
      </c>
      <c r="E226" s="31">
        <v>7.6</v>
      </c>
      <c r="F226" s="25">
        <v>65.5</v>
      </c>
      <c r="G226" s="25">
        <v>11.4</v>
      </c>
      <c r="H226" s="38">
        <v>3.2</v>
      </c>
      <c r="I226" s="25" t="s">
        <v>670</v>
      </c>
      <c r="J226" s="25" t="s">
        <v>670</v>
      </c>
      <c r="K226" s="25" t="s">
        <v>670</v>
      </c>
      <c r="L226" s="25" t="s">
        <v>670</v>
      </c>
      <c r="M226" s="25" t="s">
        <v>670</v>
      </c>
      <c r="N226" s="25" t="s">
        <v>670</v>
      </c>
      <c r="O226" s="25" t="s">
        <v>670</v>
      </c>
    </row>
    <row r="227" spans="1:15">
      <c r="A227" s="17" t="s">
        <v>446</v>
      </c>
      <c r="B227" s="17" t="s">
        <v>447</v>
      </c>
      <c r="C227" s="39">
        <v>1.26</v>
      </c>
      <c r="D227" s="33">
        <v>17.600000000000001</v>
      </c>
      <c r="E227" s="31">
        <v>14</v>
      </c>
      <c r="F227" s="25">
        <v>9.6</v>
      </c>
      <c r="G227" s="25">
        <v>1.6</v>
      </c>
      <c r="H227" s="38">
        <v>1.6</v>
      </c>
      <c r="I227" s="25" t="s">
        <v>670</v>
      </c>
      <c r="J227" s="25" t="s">
        <v>670</v>
      </c>
      <c r="K227" s="25" t="s">
        <v>670</v>
      </c>
      <c r="L227" s="25" t="s">
        <v>670</v>
      </c>
      <c r="M227" s="25" t="s">
        <v>670</v>
      </c>
      <c r="N227" s="25" t="s">
        <v>670</v>
      </c>
      <c r="O227" s="25" t="s">
        <v>670</v>
      </c>
    </row>
    <row r="228" spans="1:15">
      <c r="A228" s="17" t="s">
        <v>448</v>
      </c>
      <c r="B228" s="17" t="s">
        <v>449</v>
      </c>
      <c r="C228" s="39">
        <v>1.1299999999999999</v>
      </c>
      <c r="D228" s="33">
        <v>7.8</v>
      </c>
      <c r="E228" s="31">
        <v>15.9</v>
      </c>
      <c r="F228" s="25">
        <v>11.2</v>
      </c>
      <c r="G228" s="25">
        <v>3.4</v>
      </c>
      <c r="H228" s="38">
        <v>4.3</v>
      </c>
      <c r="I228" s="25" t="s">
        <v>670</v>
      </c>
      <c r="J228" s="25" t="s">
        <v>670</v>
      </c>
      <c r="K228" s="25" t="s">
        <v>670</v>
      </c>
      <c r="L228" s="25" t="s">
        <v>670</v>
      </c>
      <c r="M228" s="25" t="s">
        <v>670</v>
      </c>
      <c r="N228" s="25" t="s">
        <v>670</v>
      </c>
      <c r="O228" s="25" t="s">
        <v>670</v>
      </c>
    </row>
    <row r="229" spans="1:15">
      <c r="A229" s="17" t="s">
        <v>450</v>
      </c>
      <c r="B229" s="17" t="s">
        <v>451</v>
      </c>
      <c r="C229" s="39">
        <v>1.82</v>
      </c>
      <c r="D229" s="33">
        <v>17.7</v>
      </c>
      <c r="E229" s="31">
        <v>14.1</v>
      </c>
      <c r="F229" s="25">
        <v>16.399999999999999</v>
      </c>
      <c r="G229" s="25">
        <v>2.7</v>
      </c>
      <c r="H229" s="38">
        <v>2.7</v>
      </c>
      <c r="I229" s="25" t="s">
        <v>670</v>
      </c>
      <c r="J229" s="25" t="s">
        <v>670</v>
      </c>
      <c r="K229" s="25" t="s">
        <v>670</v>
      </c>
      <c r="L229" s="25" t="s">
        <v>670</v>
      </c>
      <c r="M229" s="25" t="s">
        <v>670</v>
      </c>
      <c r="N229" s="25" t="s">
        <v>670</v>
      </c>
      <c r="O229" s="25" t="s">
        <v>670</v>
      </c>
    </row>
    <row r="230" spans="1:15">
      <c r="A230" s="17" t="s">
        <v>452</v>
      </c>
      <c r="B230" s="17" t="s">
        <v>453</v>
      </c>
      <c r="C230" s="39">
        <v>1.19</v>
      </c>
      <c r="D230" s="33">
        <v>14.4</v>
      </c>
      <c r="E230" s="31">
        <v>16.100000000000001</v>
      </c>
      <c r="F230" s="25">
        <v>8.1</v>
      </c>
      <c r="G230" s="25">
        <v>2</v>
      </c>
      <c r="H230" s="38">
        <v>0</v>
      </c>
      <c r="I230" s="25" t="s">
        <v>670</v>
      </c>
      <c r="J230" s="25" t="s">
        <v>670</v>
      </c>
      <c r="K230" s="25" t="s">
        <v>670</v>
      </c>
      <c r="L230" s="25" t="s">
        <v>670</v>
      </c>
      <c r="M230" s="25" t="s">
        <v>670</v>
      </c>
      <c r="N230" s="25" t="s">
        <v>670</v>
      </c>
      <c r="O230" s="25" t="s">
        <v>670</v>
      </c>
    </row>
    <row r="231" spans="1:15">
      <c r="A231" s="17" t="s">
        <v>454</v>
      </c>
      <c r="B231" s="17" t="s">
        <v>455</v>
      </c>
      <c r="C231" s="39">
        <v>0.98</v>
      </c>
      <c r="D231" s="33">
        <v>27.2</v>
      </c>
      <c r="E231" s="31">
        <v>13.8</v>
      </c>
      <c r="F231" s="25">
        <v>8.6999999999999993</v>
      </c>
      <c r="G231" s="25">
        <v>0.7</v>
      </c>
      <c r="H231" s="38">
        <v>1.7</v>
      </c>
      <c r="I231" s="25" t="s">
        <v>670</v>
      </c>
      <c r="J231" s="25" t="s">
        <v>670</v>
      </c>
      <c r="K231" s="25" t="s">
        <v>670</v>
      </c>
      <c r="L231" s="25" t="s">
        <v>670</v>
      </c>
      <c r="M231" s="25" t="s">
        <v>670</v>
      </c>
      <c r="N231" s="25" t="s">
        <v>670</v>
      </c>
      <c r="O231" s="25" t="s">
        <v>670</v>
      </c>
    </row>
    <row r="232" spans="1:15">
      <c r="A232" s="17" t="s">
        <v>456</v>
      </c>
      <c r="B232" s="17" t="s">
        <v>457</v>
      </c>
      <c r="C232" s="39">
        <v>2</v>
      </c>
      <c r="D232" s="33">
        <v>67.5</v>
      </c>
      <c r="E232" s="31">
        <v>9</v>
      </c>
      <c r="F232" s="25">
        <v>5.8</v>
      </c>
      <c r="G232" s="25">
        <v>0</v>
      </c>
      <c r="H232" s="38">
        <v>0.7</v>
      </c>
      <c r="I232" s="25" t="s">
        <v>670</v>
      </c>
      <c r="J232" s="25" t="s">
        <v>670</v>
      </c>
      <c r="K232" s="25" t="s">
        <v>670</v>
      </c>
      <c r="L232" s="25" t="s">
        <v>670</v>
      </c>
      <c r="M232" s="25" t="s">
        <v>670</v>
      </c>
      <c r="N232" s="25" t="s">
        <v>670</v>
      </c>
      <c r="O232" s="25" t="s">
        <v>670</v>
      </c>
    </row>
    <row r="233" spans="1:15">
      <c r="A233" s="17" t="s">
        <v>458</v>
      </c>
      <c r="B233" s="17" t="s">
        <v>459</v>
      </c>
      <c r="C233" s="39">
        <v>0.98</v>
      </c>
      <c r="D233" s="33">
        <v>13.6</v>
      </c>
      <c r="E233" s="31">
        <v>13.3</v>
      </c>
      <c r="F233" s="25">
        <v>11.3</v>
      </c>
      <c r="G233" s="25">
        <v>1</v>
      </c>
      <c r="H233" s="38">
        <v>4.5</v>
      </c>
      <c r="I233" s="25" t="s">
        <v>670</v>
      </c>
      <c r="J233" s="25" t="s">
        <v>670</v>
      </c>
      <c r="K233" s="25" t="s">
        <v>670</v>
      </c>
      <c r="L233" s="25" t="s">
        <v>670</v>
      </c>
      <c r="M233" s="25" t="s">
        <v>670</v>
      </c>
      <c r="N233" s="25" t="s">
        <v>670</v>
      </c>
      <c r="O233" s="25" t="s">
        <v>670</v>
      </c>
    </row>
    <row r="234" spans="1:15">
      <c r="A234" s="17" t="s">
        <v>460</v>
      </c>
      <c r="B234" s="17" t="s">
        <v>461</v>
      </c>
      <c r="C234" s="39">
        <v>3</v>
      </c>
      <c r="D234" s="33">
        <v>18</v>
      </c>
      <c r="E234" s="31">
        <v>13.9</v>
      </c>
      <c r="F234" s="25">
        <v>4.9000000000000004</v>
      </c>
      <c r="G234" s="25">
        <v>1.2</v>
      </c>
      <c r="H234" s="38">
        <v>0</v>
      </c>
      <c r="I234" s="25" t="s">
        <v>670</v>
      </c>
      <c r="J234" s="25" t="s">
        <v>670</v>
      </c>
      <c r="K234" s="25" t="s">
        <v>670</v>
      </c>
      <c r="L234" s="25" t="s">
        <v>670</v>
      </c>
      <c r="M234" s="25" t="s">
        <v>670</v>
      </c>
      <c r="N234" s="25" t="s">
        <v>670</v>
      </c>
      <c r="O234" s="25" t="s">
        <v>670</v>
      </c>
    </row>
    <row r="235" spans="1:15">
      <c r="A235" s="17" t="s">
        <v>462</v>
      </c>
      <c r="B235" s="17" t="s">
        <v>463</v>
      </c>
      <c r="C235" s="39">
        <v>0.89</v>
      </c>
      <c r="D235" s="33">
        <v>8.6</v>
      </c>
      <c r="E235" s="31">
        <v>16.3</v>
      </c>
      <c r="F235" s="25">
        <v>11.9</v>
      </c>
      <c r="G235" s="25">
        <v>1.5</v>
      </c>
      <c r="H235" s="38">
        <v>0</v>
      </c>
      <c r="I235" s="25" t="s">
        <v>670</v>
      </c>
      <c r="J235" s="25" t="s">
        <v>670</v>
      </c>
      <c r="K235" s="25" t="s">
        <v>670</v>
      </c>
      <c r="L235" s="25" t="s">
        <v>670</v>
      </c>
      <c r="M235" s="25" t="s">
        <v>670</v>
      </c>
      <c r="N235" s="25" t="s">
        <v>670</v>
      </c>
      <c r="O235" s="25" t="s">
        <v>670</v>
      </c>
    </row>
    <row r="236" spans="1:15">
      <c r="A236" s="17" t="s">
        <v>464</v>
      </c>
      <c r="B236" s="17" t="s">
        <v>465</v>
      </c>
      <c r="C236" s="39">
        <v>1.5</v>
      </c>
      <c r="D236" s="33">
        <v>9.4</v>
      </c>
      <c r="E236" s="31">
        <v>12.3</v>
      </c>
      <c r="F236" s="25">
        <v>0</v>
      </c>
      <c r="G236" s="25">
        <v>0</v>
      </c>
      <c r="H236" s="38">
        <v>0</v>
      </c>
      <c r="I236" s="25" t="s">
        <v>670</v>
      </c>
      <c r="J236" s="25" t="s">
        <v>670</v>
      </c>
      <c r="K236" s="25" t="s">
        <v>670</v>
      </c>
      <c r="L236" s="25" t="s">
        <v>670</v>
      </c>
      <c r="M236" s="25" t="s">
        <v>670</v>
      </c>
      <c r="N236" s="25" t="s">
        <v>670</v>
      </c>
      <c r="O236" s="25" t="s">
        <v>670</v>
      </c>
    </row>
    <row r="237" spans="1:15">
      <c r="A237" s="17" t="s">
        <v>466</v>
      </c>
      <c r="B237" s="17" t="s">
        <v>467</v>
      </c>
      <c r="C237" s="39">
        <v>0.4</v>
      </c>
      <c r="D237" s="33">
        <v>9.6999999999999993</v>
      </c>
      <c r="E237" s="31">
        <v>13.5</v>
      </c>
      <c r="F237" s="25">
        <v>0</v>
      </c>
      <c r="G237" s="25">
        <v>0</v>
      </c>
      <c r="H237" s="38">
        <v>0</v>
      </c>
      <c r="I237" s="25" t="s">
        <v>670</v>
      </c>
      <c r="J237" s="25" t="s">
        <v>670</v>
      </c>
      <c r="K237" s="25" t="s">
        <v>670</v>
      </c>
      <c r="L237" s="25" t="s">
        <v>670</v>
      </c>
      <c r="M237" s="25" t="s">
        <v>670</v>
      </c>
      <c r="N237" s="25" t="s">
        <v>670</v>
      </c>
      <c r="O237" s="25" t="s">
        <v>670</v>
      </c>
    </row>
    <row r="238" spans="1:15">
      <c r="A238" s="17" t="s">
        <v>468</v>
      </c>
      <c r="B238" s="17" t="s">
        <v>469</v>
      </c>
      <c r="C238" s="39">
        <v>1.21</v>
      </c>
      <c r="D238" s="33">
        <v>29.3</v>
      </c>
      <c r="E238" s="31">
        <v>11</v>
      </c>
      <c r="F238" s="25">
        <v>6.3</v>
      </c>
      <c r="G238" s="25">
        <v>0</v>
      </c>
      <c r="H238" s="38">
        <v>2.4</v>
      </c>
      <c r="I238" s="25" t="s">
        <v>670</v>
      </c>
      <c r="J238" s="25" t="s">
        <v>670</v>
      </c>
      <c r="K238" s="25" t="s">
        <v>670</v>
      </c>
      <c r="L238" s="25" t="s">
        <v>670</v>
      </c>
      <c r="M238" s="25" t="s">
        <v>670</v>
      </c>
      <c r="N238" s="25" t="s">
        <v>670</v>
      </c>
      <c r="O238" s="25" t="s">
        <v>670</v>
      </c>
    </row>
    <row r="239" spans="1:15">
      <c r="A239" s="17" t="s">
        <v>470</v>
      </c>
      <c r="B239" s="17" t="s">
        <v>471</v>
      </c>
      <c r="C239" s="39">
        <v>0.82</v>
      </c>
      <c r="D239" s="33">
        <v>12.2</v>
      </c>
      <c r="E239" s="31">
        <v>11.6</v>
      </c>
      <c r="F239" s="25">
        <v>0</v>
      </c>
      <c r="G239" s="25">
        <v>0</v>
      </c>
      <c r="H239" s="38">
        <v>0</v>
      </c>
      <c r="I239" s="25" t="s">
        <v>670</v>
      </c>
      <c r="J239" s="25" t="s">
        <v>670</v>
      </c>
      <c r="K239" s="25" t="s">
        <v>670</v>
      </c>
      <c r="L239" s="25" t="s">
        <v>670</v>
      </c>
      <c r="M239" s="25" t="s">
        <v>670</v>
      </c>
      <c r="N239" s="25" t="s">
        <v>670</v>
      </c>
      <c r="O239" s="25" t="s">
        <v>670</v>
      </c>
    </row>
    <row r="240" spans="1:15">
      <c r="A240" s="17" t="s">
        <v>472</v>
      </c>
      <c r="B240" s="17" t="s">
        <v>473</v>
      </c>
      <c r="C240" s="39">
        <v>1.5</v>
      </c>
      <c r="D240" s="33">
        <v>26.7</v>
      </c>
      <c r="E240" s="31">
        <v>11.7</v>
      </c>
      <c r="F240" s="25">
        <v>10.9</v>
      </c>
      <c r="G240" s="25">
        <v>2.2000000000000002</v>
      </c>
      <c r="H240" s="38">
        <v>0</v>
      </c>
      <c r="I240" s="25" t="s">
        <v>670</v>
      </c>
      <c r="J240" s="25" t="s">
        <v>670</v>
      </c>
      <c r="K240" s="25" t="s">
        <v>670</v>
      </c>
      <c r="L240" s="25" t="s">
        <v>670</v>
      </c>
      <c r="M240" s="25" t="s">
        <v>670</v>
      </c>
      <c r="N240" s="25" t="s">
        <v>670</v>
      </c>
      <c r="O240" s="25" t="s">
        <v>670</v>
      </c>
    </row>
    <row r="241" spans="1:15">
      <c r="A241" s="17" t="s">
        <v>474</v>
      </c>
      <c r="B241" s="17" t="s">
        <v>475</v>
      </c>
      <c r="C241" s="39">
        <v>1.05</v>
      </c>
      <c r="D241" s="33">
        <v>12.1</v>
      </c>
      <c r="E241" s="31">
        <v>13.5</v>
      </c>
      <c r="F241" s="25">
        <v>0</v>
      </c>
      <c r="G241" s="25">
        <v>0</v>
      </c>
      <c r="H241" s="38">
        <v>0</v>
      </c>
      <c r="I241" s="25" t="s">
        <v>670</v>
      </c>
      <c r="J241" s="25" t="s">
        <v>670</v>
      </c>
      <c r="K241" s="25" t="s">
        <v>670</v>
      </c>
      <c r="L241" s="25" t="s">
        <v>670</v>
      </c>
      <c r="M241" s="25" t="s">
        <v>670</v>
      </c>
      <c r="N241" s="25" t="s">
        <v>670</v>
      </c>
      <c r="O241" s="25" t="s">
        <v>670</v>
      </c>
    </row>
    <row r="242" spans="1:15">
      <c r="A242" s="17" t="s">
        <v>476</v>
      </c>
      <c r="B242" s="17" t="s">
        <v>477</v>
      </c>
      <c r="C242" s="39">
        <v>1.1100000000000001</v>
      </c>
      <c r="D242" s="33">
        <v>4.8</v>
      </c>
      <c r="E242" s="31">
        <v>22.8</v>
      </c>
      <c r="F242" s="25">
        <v>0</v>
      </c>
      <c r="G242" s="25">
        <v>0</v>
      </c>
      <c r="H242" s="38">
        <v>0</v>
      </c>
      <c r="I242" s="25" t="s">
        <v>670</v>
      </c>
      <c r="J242" s="25" t="s">
        <v>670</v>
      </c>
      <c r="K242" s="25" t="s">
        <v>670</v>
      </c>
      <c r="L242" s="25" t="s">
        <v>670</v>
      </c>
      <c r="M242" s="25" t="s">
        <v>670</v>
      </c>
      <c r="N242" s="25" t="s">
        <v>670</v>
      </c>
      <c r="O242" s="25" t="s">
        <v>670</v>
      </c>
    </row>
    <row r="243" spans="1:15">
      <c r="A243" s="17" t="s">
        <v>478</v>
      </c>
      <c r="B243" s="17" t="s">
        <v>479</v>
      </c>
      <c r="C243" s="39">
        <v>0.78</v>
      </c>
      <c r="D243" s="33">
        <v>14.3</v>
      </c>
      <c r="E243" s="31">
        <v>12.2</v>
      </c>
      <c r="F243" s="25">
        <v>57.6</v>
      </c>
      <c r="G243" s="25">
        <v>5.8</v>
      </c>
      <c r="H243" s="38">
        <v>19.7</v>
      </c>
      <c r="I243" s="25" t="s">
        <v>670</v>
      </c>
      <c r="J243" s="25" t="s">
        <v>670</v>
      </c>
      <c r="K243" s="25" t="s">
        <v>670</v>
      </c>
      <c r="L243" s="25" t="s">
        <v>670</v>
      </c>
      <c r="M243" s="25" t="s">
        <v>670</v>
      </c>
      <c r="N243" s="25" t="s">
        <v>670</v>
      </c>
      <c r="O243" s="25" t="s">
        <v>670</v>
      </c>
    </row>
    <row r="244" spans="1:15">
      <c r="A244" s="17" t="s">
        <v>480</v>
      </c>
      <c r="B244" s="17" t="s">
        <v>481</v>
      </c>
      <c r="C244" s="39">
        <v>1.17</v>
      </c>
      <c r="D244" s="33">
        <v>6.9</v>
      </c>
      <c r="E244" s="31">
        <v>16.899999999999999</v>
      </c>
      <c r="F244" s="25">
        <v>0</v>
      </c>
      <c r="G244" s="25">
        <v>0</v>
      </c>
      <c r="H244" s="38">
        <v>0</v>
      </c>
      <c r="I244" s="25" t="s">
        <v>670</v>
      </c>
      <c r="J244" s="25" t="s">
        <v>670</v>
      </c>
      <c r="K244" s="25" t="s">
        <v>670</v>
      </c>
      <c r="L244" s="25" t="s">
        <v>670</v>
      </c>
      <c r="M244" s="25" t="s">
        <v>670</v>
      </c>
      <c r="N244" s="25" t="s">
        <v>670</v>
      </c>
      <c r="O244" s="25" t="s">
        <v>670</v>
      </c>
    </row>
    <row r="245" spans="1:15">
      <c r="A245" s="17" t="s">
        <v>482</v>
      </c>
      <c r="B245" s="17" t="s">
        <v>483</v>
      </c>
      <c r="C245" s="39">
        <v>0.51</v>
      </c>
      <c r="D245" s="33">
        <v>12.9</v>
      </c>
      <c r="E245" s="31">
        <v>14.3</v>
      </c>
      <c r="F245" s="25">
        <v>9.8000000000000007</v>
      </c>
      <c r="G245" s="25">
        <v>0</v>
      </c>
      <c r="H245" s="38">
        <v>11.9</v>
      </c>
      <c r="I245" s="25" t="s">
        <v>670</v>
      </c>
      <c r="J245" s="25" t="s">
        <v>670</v>
      </c>
      <c r="K245" s="25" t="s">
        <v>670</v>
      </c>
      <c r="L245" s="25" t="s">
        <v>670</v>
      </c>
      <c r="M245" s="25" t="s">
        <v>670</v>
      </c>
      <c r="N245" s="25" t="s">
        <v>670</v>
      </c>
      <c r="O245" s="25" t="s">
        <v>670</v>
      </c>
    </row>
    <row r="246" spans="1:15">
      <c r="A246" s="17" t="s">
        <v>484</v>
      </c>
      <c r="B246" s="17" t="s">
        <v>485</v>
      </c>
      <c r="C246" s="39">
        <v>0.63</v>
      </c>
      <c r="D246" s="33">
        <v>17.399999999999999</v>
      </c>
      <c r="E246" s="31">
        <v>13.1</v>
      </c>
      <c r="F246" s="25">
        <v>0</v>
      </c>
      <c r="G246" s="25">
        <v>0</v>
      </c>
      <c r="H246" s="38">
        <v>0</v>
      </c>
      <c r="I246" s="25" t="s">
        <v>670</v>
      </c>
      <c r="J246" s="25" t="s">
        <v>670</v>
      </c>
      <c r="K246" s="25" t="s">
        <v>670</v>
      </c>
      <c r="L246" s="25" t="s">
        <v>670</v>
      </c>
      <c r="M246" s="25" t="s">
        <v>670</v>
      </c>
      <c r="N246" s="25" t="s">
        <v>670</v>
      </c>
      <c r="O246" s="25" t="s">
        <v>670</v>
      </c>
    </row>
    <row r="247" spans="1:15">
      <c r="A247" s="17" t="s">
        <v>486</v>
      </c>
      <c r="B247" s="17" t="s">
        <v>487</v>
      </c>
      <c r="C247" s="39">
        <v>0.84</v>
      </c>
      <c r="D247" s="33">
        <v>55.6</v>
      </c>
      <c r="E247" s="31">
        <v>12.4</v>
      </c>
      <c r="F247" s="25">
        <v>27.9</v>
      </c>
      <c r="G247" s="25">
        <v>2.4</v>
      </c>
      <c r="H247" s="38">
        <v>3.8</v>
      </c>
      <c r="I247" s="25" t="s">
        <v>670</v>
      </c>
      <c r="J247" s="25" t="s">
        <v>670</v>
      </c>
      <c r="K247" s="25" t="s">
        <v>670</v>
      </c>
      <c r="L247" s="25" t="s">
        <v>670</v>
      </c>
      <c r="M247" s="25" t="s">
        <v>670</v>
      </c>
      <c r="N247" s="25" t="s">
        <v>670</v>
      </c>
      <c r="O247" s="25" t="s">
        <v>670</v>
      </c>
    </row>
    <row r="248" spans="1:15">
      <c r="A248" s="17" t="s">
        <v>488</v>
      </c>
      <c r="B248" s="17" t="s">
        <v>489</v>
      </c>
      <c r="C248" s="39">
        <v>0.52</v>
      </c>
      <c r="D248" s="33">
        <v>101.5</v>
      </c>
      <c r="E248" s="31">
        <v>12.5</v>
      </c>
      <c r="F248" s="25">
        <v>15.5</v>
      </c>
      <c r="G248" s="25">
        <v>0.9</v>
      </c>
      <c r="H248" s="38">
        <v>1.3</v>
      </c>
      <c r="I248" s="25" t="s">
        <v>670</v>
      </c>
      <c r="J248" s="25" t="s">
        <v>670</v>
      </c>
      <c r="K248" s="25" t="s">
        <v>670</v>
      </c>
      <c r="L248" s="25" t="s">
        <v>670</v>
      </c>
      <c r="M248" s="25" t="s">
        <v>670</v>
      </c>
      <c r="N248" s="25" t="s">
        <v>670</v>
      </c>
      <c r="O248" s="25" t="s">
        <v>670</v>
      </c>
    </row>
    <row r="249" spans="1:15">
      <c r="A249" s="17" t="s">
        <v>490</v>
      </c>
      <c r="B249" s="17" t="s">
        <v>491</v>
      </c>
      <c r="C249" s="39">
        <v>1.1299999999999999</v>
      </c>
      <c r="D249" s="33">
        <v>74</v>
      </c>
      <c r="E249" s="31">
        <v>13.7</v>
      </c>
      <c r="F249" s="25">
        <v>18.399999999999999</v>
      </c>
      <c r="G249" s="25">
        <v>0</v>
      </c>
      <c r="H249" s="38">
        <v>4.2</v>
      </c>
      <c r="I249" s="25" t="s">
        <v>670</v>
      </c>
      <c r="J249" s="25" t="s">
        <v>670</v>
      </c>
      <c r="K249" s="25" t="s">
        <v>670</v>
      </c>
      <c r="L249" s="25" t="s">
        <v>670</v>
      </c>
      <c r="M249" s="25" t="s">
        <v>670</v>
      </c>
      <c r="N249" s="25" t="s">
        <v>670</v>
      </c>
      <c r="O249" s="25" t="s">
        <v>670</v>
      </c>
    </row>
    <row r="250" spans="1:15">
      <c r="A250" s="17" t="s">
        <v>492</v>
      </c>
      <c r="B250" s="17" t="s">
        <v>493</v>
      </c>
      <c r="C250" s="39">
        <v>1.1299999999999999</v>
      </c>
      <c r="D250" s="33">
        <v>86.5</v>
      </c>
      <c r="E250" s="31">
        <v>10.9</v>
      </c>
      <c r="F250" s="25">
        <v>51.5</v>
      </c>
      <c r="G250" s="25">
        <v>3.1</v>
      </c>
      <c r="H250" s="38">
        <v>1.3</v>
      </c>
      <c r="I250" s="25" t="s">
        <v>670</v>
      </c>
      <c r="J250" s="25" t="s">
        <v>670</v>
      </c>
      <c r="K250" s="25" t="s">
        <v>670</v>
      </c>
      <c r="L250" s="25" t="s">
        <v>670</v>
      </c>
      <c r="M250" s="25" t="s">
        <v>670</v>
      </c>
      <c r="N250" s="25" t="s">
        <v>670</v>
      </c>
      <c r="O250" s="25" t="s">
        <v>670</v>
      </c>
    </row>
    <row r="251" spans="1:15">
      <c r="A251" s="17" t="s">
        <v>494</v>
      </c>
      <c r="B251" s="17" t="s">
        <v>495</v>
      </c>
      <c r="C251" s="39">
        <v>1.19</v>
      </c>
      <c r="D251" s="33">
        <v>58.7</v>
      </c>
      <c r="E251" s="31">
        <v>8.6999999999999993</v>
      </c>
      <c r="F251" s="25">
        <v>35.9</v>
      </c>
      <c r="G251" s="25">
        <v>10.8</v>
      </c>
      <c r="H251" s="38">
        <v>7.2</v>
      </c>
      <c r="I251" s="25" t="s">
        <v>670</v>
      </c>
      <c r="J251" s="25" t="s">
        <v>670</v>
      </c>
      <c r="K251" s="25" t="s">
        <v>670</v>
      </c>
      <c r="L251" s="25" t="s">
        <v>670</v>
      </c>
      <c r="M251" s="25" t="s">
        <v>670</v>
      </c>
      <c r="N251" s="25" t="s">
        <v>670</v>
      </c>
      <c r="O251" s="25" t="s">
        <v>670</v>
      </c>
    </row>
    <row r="252" spans="1:15">
      <c r="A252" s="17" t="s">
        <v>496</v>
      </c>
      <c r="B252" s="17" t="s">
        <v>497</v>
      </c>
      <c r="C252" s="39">
        <v>0.72</v>
      </c>
      <c r="D252" s="33">
        <v>150.69999999999999</v>
      </c>
      <c r="E252" s="31">
        <v>11.1</v>
      </c>
      <c r="F252" s="25">
        <v>37.700000000000003</v>
      </c>
      <c r="G252" s="25">
        <v>2.1</v>
      </c>
      <c r="H252" s="38">
        <v>4.2</v>
      </c>
      <c r="I252" s="25" t="s">
        <v>670</v>
      </c>
      <c r="J252" s="25" t="s">
        <v>670</v>
      </c>
      <c r="K252" s="25" t="s">
        <v>670</v>
      </c>
      <c r="L252" s="25" t="s">
        <v>670</v>
      </c>
      <c r="M252" s="25" t="s">
        <v>670</v>
      </c>
      <c r="N252" s="25" t="s">
        <v>670</v>
      </c>
      <c r="O252" s="25" t="s">
        <v>670</v>
      </c>
    </row>
    <row r="253" spans="1:15">
      <c r="A253" s="17" t="s">
        <v>498</v>
      </c>
      <c r="B253" s="17" t="s">
        <v>499</v>
      </c>
      <c r="C253" s="39">
        <v>0.78</v>
      </c>
      <c r="D253" s="33">
        <v>12.3</v>
      </c>
      <c r="E253" s="31">
        <v>17.399999999999999</v>
      </c>
      <c r="F253" s="25">
        <v>8.6999999999999993</v>
      </c>
      <c r="G253" s="25">
        <v>0</v>
      </c>
      <c r="H253" s="38">
        <v>3.3</v>
      </c>
      <c r="I253" s="25" t="s">
        <v>670</v>
      </c>
      <c r="J253" s="25" t="s">
        <v>670</v>
      </c>
      <c r="K253" s="25" t="s">
        <v>670</v>
      </c>
      <c r="L253" s="25" t="s">
        <v>670</v>
      </c>
      <c r="M253" s="25" t="s">
        <v>670</v>
      </c>
      <c r="N253" s="25" t="s">
        <v>670</v>
      </c>
      <c r="O253" s="25" t="s">
        <v>670</v>
      </c>
    </row>
    <row r="254" spans="1:15">
      <c r="A254" s="17" t="s">
        <v>500</v>
      </c>
      <c r="B254" s="17" t="s">
        <v>501</v>
      </c>
      <c r="C254" s="39">
        <v>0.98</v>
      </c>
      <c r="D254" s="33">
        <v>15.7</v>
      </c>
      <c r="E254" s="31">
        <v>18.399999999999999</v>
      </c>
      <c r="F254" s="25">
        <v>30.9</v>
      </c>
      <c r="G254" s="25">
        <v>1.7</v>
      </c>
      <c r="H254" s="38">
        <v>6.3</v>
      </c>
      <c r="I254" s="25" t="s">
        <v>670</v>
      </c>
      <c r="J254" s="25" t="s">
        <v>670</v>
      </c>
      <c r="K254" s="25" t="s">
        <v>670</v>
      </c>
      <c r="L254" s="25" t="s">
        <v>670</v>
      </c>
      <c r="M254" s="25" t="s">
        <v>670</v>
      </c>
      <c r="N254" s="25" t="s">
        <v>670</v>
      </c>
      <c r="O254" s="25" t="s">
        <v>670</v>
      </c>
    </row>
    <row r="255" spans="1:15">
      <c r="A255" s="17" t="s">
        <v>502</v>
      </c>
      <c r="B255" s="17" t="s">
        <v>503</v>
      </c>
      <c r="C255" s="39">
        <v>1.1299999999999999</v>
      </c>
      <c r="D255" s="33">
        <v>63.3</v>
      </c>
      <c r="E255" s="31">
        <v>14.6</v>
      </c>
      <c r="F255" s="25">
        <v>7.5</v>
      </c>
      <c r="G255" s="25">
        <v>0</v>
      </c>
      <c r="H255" s="38">
        <v>0</v>
      </c>
      <c r="I255" s="25" t="s">
        <v>670</v>
      </c>
      <c r="J255" s="25" t="s">
        <v>670</v>
      </c>
      <c r="K255" s="25" t="s">
        <v>670</v>
      </c>
      <c r="L255" s="25" t="s">
        <v>670</v>
      </c>
      <c r="M255" s="25" t="s">
        <v>670</v>
      </c>
      <c r="N255" s="25" t="s">
        <v>670</v>
      </c>
      <c r="O255" s="25" t="s">
        <v>670</v>
      </c>
    </row>
    <row r="256" spans="1:15">
      <c r="A256" s="17" t="s">
        <v>504</v>
      </c>
      <c r="B256" s="17" t="s">
        <v>505</v>
      </c>
      <c r="C256" s="39">
        <v>0.5</v>
      </c>
      <c r="D256" s="33">
        <v>74.7</v>
      </c>
      <c r="E256" s="31">
        <v>11.7</v>
      </c>
      <c r="F256" s="25">
        <v>14.2</v>
      </c>
      <c r="G256" s="25">
        <v>1</v>
      </c>
      <c r="H256" s="38">
        <v>3.4</v>
      </c>
      <c r="I256" s="25" t="s">
        <v>670</v>
      </c>
      <c r="J256" s="25" t="s">
        <v>670</v>
      </c>
      <c r="K256" s="25" t="s">
        <v>670</v>
      </c>
      <c r="L256" s="25" t="s">
        <v>670</v>
      </c>
      <c r="M256" s="25" t="s">
        <v>670</v>
      </c>
      <c r="N256" s="25" t="s">
        <v>670</v>
      </c>
      <c r="O256" s="25" t="s">
        <v>670</v>
      </c>
    </row>
    <row r="257" spans="1:15">
      <c r="A257" s="17" t="s">
        <v>506</v>
      </c>
      <c r="B257" s="17" t="s">
        <v>507</v>
      </c>
      <c r="C257" s="39">
        <v>0.68</v>
      </c>
      <c r="D257" s="33">
        <v>87.3</v>
      </c>
      <c r="E257" s="31">
        <v>12.4</v>
      </c>
      <c r="F257" s="25">
        <v>9.4</v>
      </c>
      <c r="G257" s="25">
        <v>0</v>
      </c>
      <c r="H257" s="38">
        <v>2.2999999999999998</v>
      </c>
      <c r="I257" s="25" t="s">
        <v>670</v>
      </c>
      <c r="J257" s="25" t="s">
        <v>670</v>
      </c>
      <c r="K257" s="25" t="s">
        <v>670</v>
      </c>
      <c r="L257" s="25" t="s">
        <v>670</v>
      </c>
      <c r="M257" s="25" t="s">
        <v>670</v>
      </c>
      <c r="N257" s="25" t="s">
        <v>670</v>
      </c>
      <c r="O257" s="25" t="s">
        <v>670</v>
      </c>
    </row>
    <row r="258" spans="1:15">
      <c r="A258" s="17" t="s">
        <v>508</v>
      </c>
      <c r="B258" s="17" t="s">
        <v>509</v>
      </c>
      <c r="C258" s="39">
        <v>0.91</v>
      </c>
      <c r="D258" s="33">
        <v>103.9</v>
      </c>
      <c r="E258" s="31">
        <v>12.9</v>
      </c>
      <c r="F258" s="25">
        <v>31.9</v>
      </c>
      <c r="G258" s="25">
        <v>0.7</v>
      </c>
      <c r="H258" s="38">
        <v>4</v>
      </c>
      <c r="I258" s="25" t="s">
        <v>670</v>
      </c>
      <c r="J258" s="25" t="s">
        <v>670</v>
      </c>
      <c r="K258" s="25" t="s">
        <v>670</v>
      </c>
      <c r="L258" s="25" t="s">
        <v>670</v>
      </c>
      <c r="M258" s="25" t="s">
        <v>670</v>
      </c>
      <c r="N258" s="25" t="s">
        <v>670</v>
      </c>
      <c r="O258" s="25" t="s">
        <v>670</v>
      </c>
    </row>
    <row r="259" spans="1:15">
      <c r="A259" s="17" t="s">
        <v>510</v>
      </c>
      <c r="B259" s="17" t="s">
        <v>511</v>
      </c>
      <c r="C259" s="39">
        <v>0.91</v>
      </c>
      <c r="D259" s="33">
        <v>17.2</v>
      </c>
      <c r="E259" s="31">
        <v>15.5</v>
      </c>
      <c r="F259" s="25">
        <v>3.4</v>
      </c>
      <c r="G259" s="25">
        <v>0.5</v>
      </c>
      <c r="H259" s="38">
        <v>0.7</v>
      </c>
      <c r="I259" s="25" t="s">
        <v>670</v>
      </c>
      <c r="J259" s="25" t="s">
        <v>670</v>
      </c>
      <c r="K259" s="25" t="s">
        <v>670</v>
      </c>
      <c r="L259" s="25" t="s">
        <v>670</v>
      </c>
      <c r="M259" s="25" t="s">
        <v>670</v>
      </c>
      <c r="N259" s="25" t="s">
        <v>670</v>
      </c>
      <c r="O259" s="25" t="s">
        <v>670</v>
      </c>
    </row>
    <row r="260" spans="1:15">
      <c r="A260" s="17" t="s">
        <v>512</v>
      </c>
      <c r="B260" s="17" t="s">
        <v>513</v>
      </c>
      <c r="C260" s="39">
        <v>0.4</v>
      </c>
      <c r="D260" s="33">
        <v>8.6999999999999993</v>
      </c>
      <c r="E260" s="31">
        <v>16.8</v>
      </c>
      <c r="F260" s="25">
        <v>0</v>
      </c>
      <c r="G260" s="25">
        <v>0</v>
      </c>
      <c r="H260" s="38">
        <v>0</v>
      </c>
      <c r="I260" s="25" t="s">
        <v>670</v>
      </c>
      <c r="J260" s="25" t="s">
        <v>670</v>
      </c>
      <c r="K260" s="25" t="s">
        <v>670</v>
      </c>
      <c r="L260" s="25" t="s">
        <v>670</v>
      </c>
      <c r="M260" s="25" t="s">
        <v>670</v>
      </c>
      <c r="N260" s="25" t="s">
        <v>670</v>
      </c>
      <c r="O260" s="25" t="s">
        <v>670</v>
      </c>
    </row>
    <row r="261" spans="1:15">
      <c r="A261" s="17" t="s">
        <v>514</v>
      </c>
      <c r="B261" s="17" t="s">
        <v>515</v>
      </c>
      <c r="C261" s="39">
        <v>1</v>
      </c>
      <c r="D261" s="33">
        <v>9</v>
      </c>
      <c r="E261" s="31">
        <v>18.7</v>
      </c>
      <c r="F261" s="25">
        <v>0</v>
      </c>
      <c r="G261" s="25">
        <v>0</v>
      </c>
      <c r="H261" s="38">
        <v>0</v>
      </c>
      <c r="I261" s="25" t="s">
        <v>670</v>
      </c>
      <c r="J261" s="25" t="s">
        <v>670</v>
      </c>
      <c r="K261" s="25" t="s">
        <v>670</v>
      </c>
      <c r="L261" s="25" t="s">
        <v>670</v>
      </c>
      <c r="M261" s="25" t="s">
        <v>670</v>
      </c>
      <c r="N261" s="25" t="s">
        <v>670</v>
      </c>
      <c r="O261" s="25" t="s">
        <v>670</v>
      </c>
    </row>
    <row r="262" spans="1:15">
      <c r="A262" s="17" t="s">
        <v>516</v>
      </c>
      <c r="B262" s="17" t="s">
        <v>517</v>
      </c>
      <c r="C262" s="39">
        <v>1.08</v>
      </c>
      <c r="D262" s="33">
        <v>7</v>
      </c>
      <c r="E262" s="31">
        <v>17.2</v>
      </c>
      <c r="F262" s="25">
        <v>0</v>
      </c>
      <c r="G262" s="25">
        <v>0</v>
      </c>
      <c r="H262" s="38">
        <v>0</v>
      </c>
      <c r="I262" s="25" t="s">
        <v>670</v>
      </c>
      <c r="J262" s="25" t="s">
        <v>670</v>
      </c>
      <c r="K262" s="25" t="s">
        <v>670</v>
      </c>
      <c r="L262" s="25" t="s">
        <v>670</v>
      </c>
      <c r="M262" s="25" t="s">
        <v>670</v>
      </c>
      <c r="N262" s="25" t="s">
        <v>670</v>
      </c>
      <c r="O262" s="25" t="s">
        <v>670</v>
      </c>
    </row>
    <row r="263" spans="1:15">
      <c r="A263" s="17" t="s">
        <v>518</v>
      </c>
      <c r="B263" s="17" t="s">
        <v>519</v>
      </c>
      <c r="C263" s="39">
        <v>1.06</v>
      </c>
      <c r="D263" s="33">
        <v>31.9</v>
      </c>
      <c r="E263" s="31">
        <v>12.2</v>
      </c>
      <c r="F263" s="25">
        <v>0</v>
      </c>
      <c r="G263" s="25">
        <v>0</v>
      </c>
      <c r="H263" s="38">
        <v>0</v>
      </c>
      <c r="I263" s="25" t="s">
        <v>670</v>
      </c>
      <c r="J263" s="25" t="s">
        <v>670</v>
      </c>
      <c r="K263" s="25" t="s">
        <v>670</v>
      </c>
      <c r="L263" s="25" t="s">
        <v>670</v>
      </c>
      <c r="M263" s="25" t="s">
        <v>670</v>
      </c>
      <c r="N263" s="25" t="s">
        <v>670</v>
      </c>
      <c r="O263" s="25" t="s">
        <v>670</v>
      </c>
    </row>
    <row r="264" spans="1:15">
      <c r="A264" s="17" t="s">
        <v>520</v>
      </c>
      <c r="B264" s="17" t="s">
        <v>521</v>
      </c>
      <c r="C264" s="39">
        <v>0.25</v>
      </c>
      <c r="D264" s="33">
        <v>11</v>
      </c>
      <c r="E264" s="31">
        <v>17</v>
      </c>
      <c r="F264" s="25">
        <v>0</v>
      </c>
      <c r="G264" s="25">
        <v>0</v>
      </c>
      <c r="H264" s="38">
        <v>0</v>
      </c>
      <c r="I264" s="25" t="s">
        <v>670</v>
      </c>
      <c r="J264" s="25" t="s">
        <v>670</v>
      </c>
      <c r="K264" s="25" t="s">
        <v>670</v>
      </c>
      <c r="L264" s="25" t="s">
        <v>670</v>
      </c>
      <c r="M264" s="25" t="s">
        <v>670</v>
      </c>
      <c r="N264" s="25" t="s">
        <v>670</v>
      </c>
      <c r="O264" s="25" t="s">
        <v>670</v>
      </c>
    </row>
    <row r="265" spans="1:15">
      <c r="A265" s="17" t="s">
        <v>522</v>
      </c>
      <c r="B265" s="17" t="s">
        <v>523</v>
      </c>
      <c r="C265" s="39">
        <v>0.71</v>
      </c>
      <c r="D265" s="33">
        <v>7.9</v>
      </c>
      <c r="E265" s="31">
        <v>18.3</v>
      </c>
      <c r="F265" s="25">
        <v>19.2</v>
      </c>
      <c r="G265" s="25">
        <v>0</v>
      </c>
      <c r="H265" s="38">
        <v>0</v>
      </c>
      <c r="I265" s="25" t="s">
        <v>670</v>
      </c>
      <c r="J265" s="25" t="s">
        <v>670</v>
      </c>
      <c r="K265" s="25" t="s">
        <v>670</v>
      </c>
      <c r="L265" s="25" t="s">
        <v>670</v>
      </c>
      <c r="M265" s="25" t="s">
        <v>670</v>
      </c>
      <c r="N265" s="25" t="s">
        <v>670</v>
      </c>
      <c r="O265" s="25" t="s">
        <v>670</v>
      </c>
    </row>
    <row r="266" spans="1:15">
      <c r="A266" s="17" t="s">
        <v>524</v>
      </c>
      <c r="B266" s="17" t="s">
        <v>525</v>
      </c>
      <c r="C266" s="39">
        <v>0.78</v>
      </c>
      <c r="D266" s="33">
        <v>32.5</v>
      </c>
      <c r="E266" s="31">
        <v>12.5</v>
      </c>
      <c r="F266" s="25">
        <v>7.3</v>
      </c>
      <c r="G266" s="25">
        <v>2</v>
      </c>
      <c r="H266" s="38">
        <v>1.9</v>
      </c>
      <c r="I266" s="25" t="s">
        <v>670</v>
      </c>
      <c r="J266" s="25" t="s">
        <v>670</v>
      </c>
      <c r="K266" s="25" t="s">
        <v>670</v>
      </c>
      <c r="L266" s="25" t="s">
        <v>670</v>
      </c>
      <c r="M266" s="25" t="s">
        <v>670</v>
      </c>
      <c r="N266" s="25" t="s">
        <v>670</v>
      </c>
      <c r="O266" s="25" t="s">
        <v>670</v>
      </c>
    </row>
    <row r="267" spans="1:15">
      <c r="A267" s="17" t="s">
        <v>526</v>
      </c>
      <c r="B267" s="17" t="s">
        <v>527</v>
      </c>
      <c r="C267" s="39">
        <v>0.75</v>
      </c>
      <c r="D267" s="33">
        <v>12</v>
      </c>
      <c r="E267" s="31">
        <v>15.9</v>
      </c>
      <c r="F267" s="25">
        <v>0</v>
      </c>
      <c r="G267" s="25">
        <v>0</v>
      </c>
      <c r="H267" s="38">
        <v>0</v>
      </c>
      <c r="I267" s="25" t="s">
        <v>670</v>
      </c>
      <c r="J267" s="25" t="s">
        <v>670</v>
      </c>
      <c r="K267" s="25" t="s">
        <v>670</v>
      </c>
      <c r="L267" s="25" t="s">
        <v>670</v>
      </c>
      <c r="M267" s="25" t="s">
        <v>670</v>
      </c>
      <c r="N267" s="25" t="s">
        <v>670</v>
      </c>
      <c r="O267" s="25" t="s">
        <v>670</v>
      </c>
    </row>
    <row r="268" spans="1:15">
      <c r="A268" s="17" t="s">
        <v>528</v>
      </c>
      <c r="B268" s="17" t="s">
        <v>529</v>
      </c>
      <c r="C268" s="39">
        <v>1.5</v>
      </c>
      <c r="D268" s="33">
        <v>11.1</v>
      </c>
      <c r="E268" s="31">
        <v>23.8</v>
      </c>
      <c r="F268" s="25">
        <v>0</v>
      </c>
      <c r="G268" s="25">
        <v>0</v>
      </c>
      <c r="H268" s="38">
        <v>0</v>
      </c>
      <c r="I268" s="25" t="s">
        <v>670</v>
      </c>
      <c r="J268" s="25" t="s">
        <v>670</v>
      </c>
      <c r="K268" s="25" t="s">
        <v>670</v>
      </c>
      <c r="L268" s="25" t="s">
        <v>670</v>
      </c>
      <c r="M268" s="25" t="s">
        <v>670</v>
      </c>
      <c r="N268" s="25" t="s">
        <v>670</v>
      </c>
      <c r="O268" s="25" t="s">
        <v>670</v>
      </c>
    </row>
    <row r="269" spans="1:15">
      <c r="A269" s="17" t="s">
        <v>530</v>
      </c>
      <c r="B269" s="17" t="s">
        <v>531</v>
      </c>
      <c r="C269" s="39">
        <v>0.73</v>
      </c>
      <c r="D269" s="33">
        <v>19.399999999999999</v>
      </c>
      <c r="E269" s="31">
        <v>19.2</v>
      </c>
      <c r="F269" s="25">
        <v>0</v>
      </c>
      <c r="G269" s="25">
        <v>0</v>
      </c>
      <c r="H269" s="38">
        <v>0</v>
      </c>
      <c r="I269" s="25" t="s">
        <v>670</v>
      </c>
      <c r="J269" s="25" t="s">
        <v>670</v>
      </c>
      <c r="K269" s="25" t="s">
        <v>670</v>
      </c>
      <c r="L269" s="25" t="s">
        <v>670</v>
      </c>
      <c r="M269" s="25" t="s">
        <v>670</v>
      </c>
      <c r="N269" s="25" t="s">
        <v>670</v>
      </c>
      <c r="O269" s="25" t="s">
        <v>670</v>
      </c>
    </row>
    <row r="270" spans="1:15">
      <c r="A270" s="17" t="s">
        <v>532</v>
      </c>
      <c r="B270" s="17" t="s">
        <v>533</v>
      </c>
      <c r="C270" s="39">
        <v>10</v>
      </c>
      <c r="D270" s="33">
        <v>7.1</v>
      </c>
      <c r="E270" s="31">
        <v>16</v>
      </c>
      <c r="F270" s="25">
        <v>0</v>
      </c>
      <c r="G270" s="25">
        <v>0</v>
      </c>
      <c r="H270" s="38">
        <v>0</v>
      </c>
      <c r="I270" s="25" t="s">
        <v>670</v>
      </c>
      <c r="J270" s="25" t="s">
        <v>670</v>
      </c>
      <c r="K270" s="25" t="s">
        <v>670</v>
      </c>
      <c r="L270" s="25" t="s">
        <v>670</v>
      </c>
      <c r="M270" s="25" t="s">
        <v>670</v>
      </c>
      <c r="N270" s="25" t="s">
        <v>670</v>
      </c>
      <c r="O270" s="25" t="s">
        <v>670</v>
      </c>
    </row>
    <row r="271" spans="1:15">
      <c r="A271" s="17" t="s">
        <v>534</v>
      </c>
      <c r="B271" s="17" t="s">
        <v>535</v>
      </c>
      <c r="C271" s="39">
        <v>1.33</v>
      </c>
      <c r="D271" s="33">
        <v>10.5</v>
      </c>
      <c r="E271" s="31">
        <v>21.7</v>
      </c>
      <c r="F271" s="25">
        <v>0</v>
      </c>
      <c r="G271" s="25">
        <v>0</v>
      </c>
      <c r="H271" s="38">
        <v>0</v>
      </c>
      <c r="I271" s="25" t="s">
        <v>670</v>
      </c>
      <c r="J271" s="25" t="s">
        <v>670</v>
      </c>
      <c r="K271" s="25" t="s">
        <v>670</v>
      </c>
      <c r="L271" s="25" t="s">
        <v>670</v>
      </c>
      <c r="M271" s="25" t="s">
        <v>670</v>
      </c>
      <c r="N271" s="25" t="s">
        <v>670</v>
      </c>
      <c r="O271" s="25" t="s">
        <v>670</v>
      </c>
    </row>
    <row r="272" spans="1:15">
      <c r="A272" s="17" t="s">
        <v>536</v>
      </c>
      <c r="B272" s="17" t="s">
        <v>537</v>
      </c>
      <c r="C272" s="39">
        <v>1</v>
      </c>
      <c r="D272" s="33">
        <v>17.899999999999999</v>
      </c>
      <c r="E272" s="31">
        <v>15.2</v>
      </c>
      <c r="F272" s="25">
        <v>4</v>
      </c>
      <c r="G272" s="25">
        <v>0.7</v>
      </c>
      <c r="H272" s="38">
        <v>0</v>
      </c>
      <c r="I272" s="25" t="s">
        <v>670</v>
      </c>
      <c r="J272" s="25" t="s">
        <v>670</v>
      </c>
      <c r="K272" s="25" t="s">
        <v>670</v>
      </c>
      <c r="L272" s="25" t="s">
        <v>670</v>
      </c>
      <c r="M272" s="25" t="s">
        <v>670</v>
      </c>
      <c r="N272" s="25" t="s">
        <v>670</v>
      </c>
      <c r="O272" s="25" t="s">
        <v>670</v>
      </c>
    </row>
    <row r="273" spans="1:15">
      <c r="A273" s="17" t="s">
        <v>538</v>
      </c>
      <c r="B273" s="17" t="s">
        <v>539</v>
      </c>
      <c r="C273" s="39">
        <v>0.98</v>
      </c>
      <c r="D273" s="33">
        <v>49.6</v>
      </c>
      <c r="E273" s="31">
        <v>14</v>
      </c>
      <c r="F273" s="25">
        <v>4.0999999999999996</v>
      </c>
      <c r="G273" s="25">
        <v>0</v>
      </c>
      <c r="H273" s="38">
        <v>1.4</v>
      </c>
      <c r="I273" s="25" t="s">
        <v>670</v>
      </c>
      <c r="J273" s="25" t="s">
        <v>670</v>
      </c>
      <c r="K273" s="25" t="s">
        <v>670</v>
      </c>
      <c r="L273" s="25" t="s">
        <v>670</v>
      </c>
      <c r="M273" s="25" t="s">
        <v>670</v>
      </c>
      <c r="N273" s="25" t="s">
        <v>670</v>
      </c>
      <c r="O273" s="25" t="s">
        <v>670</v>
      </c>
    </row>
    <row r="274" spans="1:15">
      <c r="A274" s="17" t="s">
        <v>540</v>
      </c>
      <c r="B274" s="17" t="s">
        <v>541</v>
      </c>
      <c r="C274" s="39">
        <v>0.75</v>
      </c>
      <c r="D274" s="33">
        <v>15.8</v>
      </c>
      <c r="E274" s="31">
        <v>18.2</v>
      </c>
      <c r="F274" s="25">
        <v>0</v>
      </c>
      <c r="G274" s="25">
        <v>0</v>
      </c>
      <c r="H274" s="38">
        <v>0</v>
      </c>
      <c r="I274" s="25" t="s">
        <v>670</v>
      </c>
      <c r="J274" s="25" t="s">
        <v>670</v>
      </c>
      <c r="K274" s="25" t="s">
        <v>670</v>
      </c>
      <c r="L274" s="25" t="s">
        <v>670</v>
      </c>
      <c r="M274" s="25" t="s">
        <v>670</v>
      </c>
      <c r="N274" s="25" t="s">
        <v>670</v>
      </c>
      <c r="O274" s="25" t="s">
        <v>670</v>
      </c>
    </row>
    <row r="275" spans="1:15">
      <c r="A275" s="17" t="s">
        <v>542</v>
      </c>
      <c r="B275" s="17" t="s">
        <v>543</v>
      </c>
      <c r="C275" s="39">
        <v>1.24</v>
      </c>
      <c r="D275" s="33">
        <v>20.6</v>
      </c>
      <c r="E275" s="31">
        <v>14.4</v>
      </c>
      <c r="F275" s="25">
        <v>18.100000000000001</v>
      </c>
      <c r="G275" s="25">
        <v>4.3</v>
      </c>
      <c r="H275" s="38">
        <v>0.7</v>
      </c>
      <c r="I275" s="25" t="s">
        <v>670</v>
      </c>
      <c r="J275" s="25" t="s">
        <v>670</v>
      </c>
      <c r="K275" s="25" t="s">
        <v>670</v>
      </c>
      <c r="L275" s="25" t="s">
        <v>670</v>
      </c>
      <c r="M275" s="25" t="s">
        <v>670</v>
      </c>
      <c r="N275" s="25" t="s">
        <v>670</v>
      </c>
      <c r="O275" s="25" t="s">
        <v>670</v>
      </c>
    </row>
    <row r="276" spans="1:15">
      <c r="A276" s="17" t="s">
        <v>544</v>
      </c>
      <c r="B276" s="17" t="s">
        <v>545</v>
      </c>
      <c r="C276" s="39">
        <v>0.91</v>
      </c>
      <c r="D276" s="33">
        <v>9.1999999999999993</v>
      </c>
      <c r="E276" s="31">
        <v>19.5</v>
      </c>
      <c r="F276" s="25">
        <v>6</v>
      </c>
      <c r="G276" s="25">
        <v>6</v>
      </c>
      <c r="H276" s="38">
        <v>0</v>
      </c>
      <c r="I276" s="25" t="s">
        <v>670</v>
      </c>
      <c r="J276" s="25" t="s">
        <v>670</v>
      </c>
      <c r="K276" s="25" t="s">
        <v>670</v>
      </c>
      <c r="L276" s="25" t="s">
        <v>670</v>
      </c>
      <c r="M276" s="25" t="s">
        <v>670</v>
      </c>
      <c r="N276" s="25" t="s">
        <v>670</v>
      </c>
      <c r="O276" s="25" t="s">
        <v>670</v>
      </c>
    </row>
    <row r="277" spans="1:15">
      <c r="A277" s="17" t="s">
        <v>546</v>
      </c>
      <c r="B277" s="17" t="s">
        <v>547</v>
      </c>
      <c r="C277" s="39">
        <v>4.4000000000000004</v>
      </c>
      <c r="D277" s="33">
        <v>10.1</v>
      </c>
      <c r="E277" s="31">
        <v>16.3</v>
      </c>
      <c r="F277" s="25">
        <v>0</v>
      </c>
      <c r="G277" s="25">
        <v>0</v>
      </c>
      <c r="H277" s="38">
        <v>0</v>
      </c>
      <c r="I277" s="25" t="s">
        <v>670</v>
      </c>
      <c r="J277" s="25" t="s">
        <v>670</v>
      </c>
      <c r="K277" s="25" t="s">
        <v>670</v>
      </c>
      <c r="L277" s="25" t="s">
        <v>670</v>
      </c>
      <c r="M277" s="25" t="s">
        <v>670</v>
      </c>
      <c r="N277" s="25" t="s">
        <v>670</v>
      </c>
      <c r="O277" s="25" t="s">
        <v>670</v>
      </c>
    </row>
    <row r="278" spans="1:15">
      <c r="A278" s="17" t="s">
        <v>548</v>
      </c>
      <c r="B278" s="17" t="s">
        <v>549</v>
      </c>
      <c r="C278" s="39">
        <v>0.74</v>
      </c>
      <c r="D278" s="33">
        <v>46.4</v>
      </c>
      <c r="E278" s="31">
        <v>16.399999999999999</v>
      </c>
      <c r="F278" s="25">
        <v>0</v>
      </c>
      <c r="G278" s="25">
        <v>0</v>
      </c>
      <c r="H278" s="38">
        <v>0</v>
      </c>
      <c r="I278" s="25" t="s">
        <v>670</v>
      </c>
      <c r="J278" s="25" t="s">
        <v>670</v>
      </c>
      <c r="K278" s="25" t="s">
        <v>670</v>
      </c>
      <c r="L278" s="25" t="s">
        <v>670</v>
      </c>
      <c r="M278" s="25" t="s">
        <v>670</v>
      </c>
      <c r="N278" s="25" t="s">
        <v>670</v>
      </c>
      <c r="O278" s="25" t="s">
        <v>670</v>
      </c>
    </row>
    <row r="279" spans="1:15">
      <c r="A279" s="18" t="s">
        <v>550</v>
      </c>
      <c r="B279" s="18" t="s">
        <v>551</v>
      </c>
      <c r="C279" s="39">
        <v>1.28</v>
      </c>
      <c r="D279" s="33">
        <v>24.8</v>
      </c>
      <c r="E279" s="31">
        <v>18.5</v>
      </c>
      <c r="F279" s="25">
        <v>0</v>
      </c>
      <c r="G279" s="25">
        <v>0</v>
      </c>
      <c r="H279" s="38">
        <v>0</v>
      </c>
      <c r="I279" s="25" t="s">
        <v>670</v>
      </c>
      <c r="J279" s="25" t="s">
        <v>670</v>
      </c>
      <c r="K279" s="25" t="s">
        <v>670</v>
      </c>
      <c r="L279" s="25" t="s">
        <v>670</v>
      </c>
      <c r="M279" s="25" t="s">
        <v>670</v>
      </c>
      <c r="N279" s="25" t="s">
        <v>670</v>
      </c>
      <c r="O279" s="25" t="s">
        <v>670</v>
      </c>
    </row>
    <row r="280" spans="1:15">
      <c r="A280" s="18" t="s">
        <v>552</v>
      </c>
      <c r="B280" s="18" t="s">
        <v>553</v>
      </c>
      <c r="C280" s="39">
        <v>1.01</v>
      </c>
      <c r="D280" s="33">
        <v>40.1</v>
      </c>
      <c r="E280" s="31">
        <v>11.3</v>
      </c>
      <c r="F280" s="25">
        <v>12.6</v>
      </c>
      <c r="G280" s="25">
        <v>2.5</v>
      </c>
      <c r="H280" s="38">
        <v>1.1000000000000001</v>
      </c>
      <c r="I280" s="25" t="s">
        <v>670</v>
      </c>
      <c r="J280" s="25" t="s">
        <v>670</v>
      </c>
      <c r="K280" s="25" t="s">
        <v>670</v>
      </c>
      <c r="L280" s="25" t="s">
        <v>670</v>
      </c>
      <c r="M280" s="25" t="s">
        <v>670</v>
      </c>
      <c r="N280" s="25" t="s">
        <v>670</v>
      </c>
      <c r="O280" s="25" t="s">
        <v>670</v>
      </c>
    </row>
    <row r="281" spans="1:15">
      <c r="A281" s="18" t="s">
        <v>554</v>
      </c>
      <c r="B281" s="18" t="s">
        <v>555</v>
      </c>
      <c r="C281" s="39">
        <v>1.41</v>
      </c>
      <c r="D281" s="33">
        <v>12.7</v>
      </c>
      <c r="E281" s="31">
        <v>17.399999999999999</v>
      </c>
      <c r="F281" s="25">
        <v>6.4</v>
      </c>
      <c r="G281" s="25">
        <v>0.6</v>
      </c>
      <c r="H281" s="38">
        <v>0</v>
      </c>
      <c r="I281" s="25" t="s">
        <v>670</v>
      </c>
      <c r="J281" s="25" t="s">
        <v>670</v>
      </c>
      <c r="K281" s="25" t="s">
        <v>670</v>
      </c>
      <c r="L281" s="25" t="s">
        <v>670</v>
      </c>
      <c r="M281" s="25" t="s">
        <v>670</v>
      </c>
      <c r="N281" s="25" t="s">
        <v>670</v>
      </c>
      <c r="O281" s="25" t="s">
        <v>670</v>
      </c>
    </row>
    <row r="282" spans="1:15">
      <c r="A282" s="18" t="s">
        <v>556</v>
      </c>
      <c r="B282" s="18" t="s">
        <v>557</v>
      </c>
      <c r="C282" s="39">
        <v>0.6</v>
      </c>
      <c r="D282" s="33">
        <v>9.3000000000000007</v>
      </c>
      <c r="E282" s="31">
        <v>18.100000000000001</v>
      </c>
      <c r="F282" s="25">
        <v>0</v>
      </c>
      <c r="G282" s="25">
        <v>0</v>
      </c>
      <c r="H282" s="38">
        <v>0</v>
      </c>
      <c r="I282" s="25" t="s">
        <v>670</v>
      </c>
      <c r="J282" s="25" t="s">
        <v>670</v>
      </c>
      <c r="K282" s="25" t="s">
        <v>670</v>
      </c>
      <c r="L282" s="25" t="s">
        <v>670</v>
      </c>
      <c r="M282" s="25" t="s">
        <v>670</v>
      </c>
      <c r="N282" s="25" t="s">
        <v>670</v>
      </c>
      <c r="O282" s="25" t="s">
        <v>670</v>
      </c>
    </row>
    <row r="283" spans="1:15">
      <c r="A283" s="18" t="s">
        <v>558</v>
      </c>
      <c r="B283" s="18" t="s">
        <v>559</v>
      </c>
      <c r="C283" s="39">
        <v>1</v>
      </c>
      <c r="D283" s="33">
        <v>8.8000000000000007</v>
      </c>
      <c r="E283" s="31">
        <v>12</v>
      </c>
      <c r="F283" s="25">
        <v>24.5</v>
      </c>
      <c r="G283" s="25">
        <v>24.5</v>
      </c>
      <c r="H283" s="38">
        <v>0</v>
      </c>
      <c r="I283" s="25" t="s">
        <v>670</v>
      </c>
      <c r="J283" s="25" t="s">
        <v>670</v>
      </c>
      <c r="K283" s="25" t="s">
        <v>670</v>
      </c>
      <c r="L283" s="25" t="s">
        <v>670</v>
      </c>
      <c r="M283" s="25" t="s">
        <v>670</v>
      </c>
      <c r="N283" s="25" t="s">
        <v>670</v>
      </c>
      <c r="O283" s="25" t="s">
        <v>670</v>
      </c>
    </row>
    <row r="284" spans="1:15">
      <c r="A284" s="18" t="s">
        <v>560</v>
      </c>
      <c r="B284" s="18" t="s">
        <v>561</v>
      </c>
      <c r="C284" s="39">
        <v>1.07</v>
      </c>
      <c r="D284" s="33">
        <v>9.6999999999999993</v>
      </c>
      <c r="E284" s="31">
        <v>15.8</v>
      </c>
      <c r="F284" s="25">
        <v>10.3</v>
      </c>
      <c r="G284" s="25">
        <v>0</v>
      </c>
      <c r="H284" s="38">
        <v>0</v>
      </c>
      <c r="I284" s="25" t="s">
        <v>670</v>
      </c>
      <c r="J284" s="25" t="s">
        <v>670</v>
      </c>
      <c r="K284" s="25" t="s">
        <v>670</v>
      </c>
      <c r="L284" s="25" t="s">
        <v>670</v>
      </c>
      <c r="M284" s="25" t="s">
        <v>670</v>
      </c>
      <c r="N284" s="25" t="s">
        <v>670</v>
      </c>
      <c r="O284" s="25" t="s">
        <v>670</v>
      </c>
    </row>
    <row r="285" spans="1:15">
      <c r="A285" s="18" t="s">
        <v>562</v>
      </c>
      <c r="B285" s="18" t="s">
        <v>563</v>
      </c>
      <c r="C285" s="39">
        <v>0.75</v>
      </c>
      <c r="D285" s="33">
        <v>17.2</v>
      </c>
      <c r="E285" s="31">
        <v>14.6</v>
      </c>
      <c r="F285" s="25">
        <v>22</v>
      </c>
      <c r="G285" s="25">
        <v>9.4</v>
      </c>
      <c r="H285" s="38">
        <v>0</v>
      </c>
      <c r="I285" s="25" t="s">
        <v>670</v>
      </c>
      <c r="J285" s="25" t="s">
        <v>670</v>
      </c>
      <c r="K285" s="25" t="s">
        <v>670</v>
      </c>
      <c r="L285" s="25" t="s">
        <v>670</v>
      </c>
      <c r="M285" s="25" t="s">
        <v>670</v>
      </c>
      <c r="N285" s="25" t="s">
        <v>670</v>
      </c>
      <c r="O285" s="25" t="s">
        <v>670</v>
      </c>
    </row>
    <row r="286" spans="1:15">
      <c r="A286" s="18" t="s">
        <v>564</v>
      </c>
      <c r="B286" s="18" t="s">
        <v>565</v>
      </c>
      <c r="C286" s="39">
        <v>2.7</v>
      </c>
      <c r="D286" s="33">
        <v>21.6</v>
      </c>
      <c r="E286" s="31">
        <v>13.9</v>
      </c>
      <c r="F286" s="25">
        <v>154.80000000000001</v>
      </c>
      <c r="G286" s="25">
        <v>32</v>
      </c>
      <c r="H286" s="38">
        <v>5</v>
      </c>
      <c r="I286" s="25" t="s">
        <v>670</v>
      </c>
      <c r="J286" s="25" t="s">
        <v>670</v>
      </c>
      <c r="K286" s="25" t="s">
        <v>670</v>
      </c>
      <c r="L286" s="25" t="s">
        <v>670</v>
      </c>
      <c r="M286" s="25" t="s">
        <v>670</v>
      </c>
      <c r="N286" s="25" t="s">
        <v>670</v>
      </c>
      <c r="O286" s="25" t="s">
        <v>670</v>
      </c>
    </row>
    <row r="287" spans="1:15">
      <c r="A287" s="18" t="s">
        <v>566</v>
      </c>
      <c r="B287" s="18" t="s">
        <v>567</v>
      </c>
      <c r="C287" s="39">
        <v>1.25</v>
      </c>
      <c r="D287" s="33">
        <v>50.6</v>
      </c>
      <c r="E287" s="31">
        <v>15</v>
      </c>
      <c r="F287" s="25">
        <v>8.9</v>
      </c>
      <c r="G287" s="25">
        <v>0.9</v>
      </c>
      <c r="H287" s="38">
        <v>0</v>
      </c>
      <c r="I287" s="25" t="s">
        <v>670</v>
      </c>
      <c r="J287" s="25" t="s">
        <v>670</v>
      </c>
      <c r="K287" s="25" t="s">
        <v>670</v>
      </c>
      <c r="L287" s="25" t="s">
        <v>670</v>
      </c>
      <c r="M287" s="25" t="s">
        <v>670</v>
      </c>
      <c r="N287" s="25" t="s">
        <v>670</v>
      </c>
      <c r="O287" s="25" t="s">
        <v>670</v>
      </c>
    </row>
    <row r="288" spans="1:15">
      <c r="A288" s="18" t="s">
        <v>568</v>
      </c>
      <c r="B288" s="18" t="s">
        <v>569</v>
      </c>
      <c r="C288" s="39">
        <v>0.71</v>
      </c>
      <c r="D288" s="33">
        <v>13.1</v>
      </c>
      <c r="E288" s="31">
        <v>12.8</v>
      </c>
      <c r="F288" s="25">
        <v>5.8</v>
      </c>
      <c r="G288" s="25">
        <v>0</v>
      </c>
      <c r="H288" s="38">
        <v>0</v>
      </c>
      <c r="I288" s="25" t="s">
        <v>670</v>
      </c>
      <c r="J288" s="25" t="s">
        <v>670</v>
      </c>
      <c r="K288" s="25" t="s">
        <v>670</v>
      </c>
      <c r="L288" s="25" t="s">
        <v>670</v>
      </c>
      <c r="M288" s="25" t="s">
        <v>670</v>
      </c>
      <c r="N288" s="25" t="s">
        <v>670</v>
      </c>
      <c r="O288" s="25" t="s">
        <v>670</v>
      </c>
    </row>
    <row r="289" spans="1:15">
      <c r="A289" s="18" t="s">
        <v>570</v>
      </c>
      <c r="B289" s="18" t="s">
        <v>571</v>
      </c>
      <c r="C289" s="39">
        <v>1.73</v>
      </c>
      <c r="D289" s="33">
        <v>39.299999999999997</v>
      </c>
      <c r="E289" s="31">
        <v>13.2</v>
      </c>
      <c r="F289" s="25">
        <v>3.9</v>
      </c>
      <c r="G289" s="25">
        <v>3.9</v>
      </c>
      <c r="H289" s="38">
        <v>0</v>
      </c>
      <c r="I289" s="25" t="s">
        <v>670</v>
      </c>
      <c r="J289" s="25" t="s">
        <v>670</v>
      </c>
      <c r="K289" s="25" t="s">
        <v>670</v>
      </c>
      <c r="L289" s="25" t="s">
        <v>670</v>
      </c>
      <c r="M289" s="25" t="s">
        <v>670</v>
      </c>
      <c r="N289" s="25" t="s">
        <v>670</v>
      </c>
      <c r="O289" s="25" t="s">
        <v>670</v>
      </c>
    </row>
    <row r="290" spans="1:15">
      <c r="A290" s="18" t="s">
        <v>572</v>
      </c>
      <c r="B290" s="18" t="s">
        <v>573</v>
      </c>
      <c r="C290" s="39">
        <v>0.98</v>
      </c>
      <c r="D290" s="33">
        <v>87.7</v>
      </c>
      <c r="E290" s="31">
        <v>10.9</v>
      </c>
      <c r="F290" s="25">
        <v>15.1</v>
      </c>
      <c r="G290" s="25">
        <v>2.1</v>
      </c>
      <c r="H290" s="38">
        <v>3.2</v>
      </c>
      <c r="I290" s="25" t="s">
        <v>670</v>
      </c>
      <c r="J290" s="25" t="s">
        <v>670</v>
      </c>
      <c r="K290" s="25" t="s">
        <v>670</v>
      </c>
      <c r="L290" s="25" t="s">
        <v>670</v>
      </c>
      <c r="M290" s="25" t="s">
        <v>670</v>
      </c>
      <c r="N290" s="25" t="s">
        <v>670</v>
      </c>
      <c r="O290" s="25" t="s">
        <v>670</v>
      </c>
    </row>
    <row r="291" spans="1:15">
      <c r="A291" s="18" t="s">
        <v>574</v>
      </c>
      <c r="B291" s="18" t="s">
        <v>575</v>
      </c>
      <c r="C291" s="39">
        <v>1.1100000000000001</v>
      </c>
      <c r="D291" s="33">
        <v>295.2</v>
      </c>
      <c r="E291" s="31">
        <v>7.9</v>
      </c>
      <c r="F291" s="25">
        <v>30.6</v>
      </c>
      <c r="G291" s="25">
        <v>1.4</v>
      </c>
      <c r="H291" s="38">
        <v>6</v>
      </c>
      <c r="I291" s="25" t="s">
        <v>670</v>
      </c>
      <c r="J291" s="25" t="s">
        <v>670</v>
      </c>
      <c r="K291" s="25" t="s">
        <v>670</v>
      </c>
      <c r="L291" s="25" t="s">
        <v>670</v>
      </c>
      <c r="M291" s="25" t="s">
        <v>670</v>
      </c>
      <c r="N291" s="25" t="s">
        <v>670</v>
      </c>
      <c r="O291" s="25" t="s">
        <v>670</v>
      </c>
    </row>
    <row r="292" spans="1:15">
      <c r="A292" s="18" t="s">
        <v>576</v>
      </c>
      <c r="B292" s="18" t="s">
        <v>577</v>
      </c>
      <c r="C292" s="39">
        <v>1.33</v>
      </c>
      <c r="D292" s="33">
        <v>3.8</v>
      </c>
      <c r="E292" s="31">
        <v>28.7</v>
      </c>
      <c r="F292" s="25">
        <v>0</v>
      </c>
      <c r="G292" s="25">
        <v>0</v>
      </c>
      <c r="H292" s="38">
        <v>0</v>
      </c>
      <c r="I292" s="25" t="s">
        <v>670</v>
      </c>
      <c r="J292" s="25" t="s">
        <v>670</v>
      </c>
      <c r="K292" s="25" t="s">
        <v>670</v>
      </c>
      <c r="L292" s="25" t="s">
        <v>670</v>
      </c>
      <c r="M292" s="25" t="s">
        <v>670</v>
      </c>
      <c r="N292" s="25" t="s">
        <v>670</v>
      </c>
      <c r="O292" s="25" t="s">
        <v>670</v>
      </c>
    </row>
    <row r="293" spans="1:15">
      <c r="A293" s="18" t="s">
        <v>578</v>
      </c>
      <c r="B293" s="18" t="s">
        <v>579</v>
      </c>
      <c r="C293" s="39">
        <v>1.41</v>
      </c>
      <c r="D293" s="33">
        <v>17.3</v>
      </c>
      <c r="E293" s="31">
        <v>19</v>
      </c>
      <c r="F293" s="25">
        <v>10.7</v>
      </c>
      <c r="G293" s="25">
        <v>10.7</v>
      </c>
      <c r="H293" s="38">
        <v>0</v>
      </c>
      <c r="I293" s="25" t="s">
        <v>670</v>
      </c>
      <c r="J293" s="25" t="s">
        <v>670</v>
      </c>
      <c r="K293" s="25" t="s">
        <v>670</v>
      </c>
      <c r="L293" s="25" t="s">
        <v>670</v>
      </c>
      <c r="M293" s="25" t="s">
        <v>670</v>
      </c>
      <c r="N293" s="25" t="s">
        <v>670</v>
      </c>
      <c r="O293" s="25" t="s">
        <v>670</v>
      </c>
    </row>
    <row r="294" spans="1:15">
      <c r="A294" s="18" t="s">
        <v>580</v>
      </c>
      <c r="B294" s="18" t="s">
        <v>581</v>
      </c>
      <c r="C294" s="39">
        <v>1</v>
      </c>
      <c r="D294" s="33">
        <v>20.7</v>
      </c>
      <c r="E294" s="31">
        <v>16</v>
      </c>
      <c r="F294" s="25">
        <v>6.4</v>
      </c>
      <c r="G294" s="25">
        <v>0</v>
      </c>
      <c r="H294" s="38">
        <v>0</v>
      </c>
      <c r="I294" s="25" t="s">
        <v>670</v>
      </c>
      <c r="J294" s="25" t="s">
        <v>670</v>
      </c>
      <c r="K294" s="25" t="s">
        <v>670</v>
      </c>
      <c r="L294" s="25" t="s">
        <v>670</v>
      </c>
      <c r="M294" s="25" t="s">
        <v>670</v>
      </c>
      <c r="N294" s="25" t="s">
        <v>670</v>
      </c>
      <c r="O294" s="25" t="s">
        <v>670</v>
      </c>
    </row>
    <row r="295" spans="1:15">
      <c r="A295" s="18" t="s">
        <v>582</v>
      </c>
      <c r="B295" s="18" t="s">
        <v>583</v>
      </c>
      <c r="C295" s="39">
        <v>0.98</v>
      </c>
      <c r="D295" s="33">
        <v>301.2</v>
      </c>
      <c r="E295" s="31">
        <v>10.3</v>
      </c>
      <c r="F295" s="25">
        <v>17.399999999999999</v>
      </c>
      <c r="G295" s="25">
        <v>3.4</v>
      </c>
      <c r="H295" s="38">
        <v>4.3</v>
      </c>
      <c r="I295" s="25" t="s">
        <v>670</v>
      </c>
      <c r="J295" s="25" t="s">
        <v>670</v>
      </c>
      <c r="K295" s="25" t="s">
        <v>670</v>
      </c>
      <c r="L295" s="25" t="s">
        <v>670</v>
      </c>
      <c r="M295" s="25" t="s">
        <v>670</v>
      </c>
      <c r="N295" s="25" t="s">
        <v>670</v>
      </c>
      <c r="O295" s="25" t="s">
        <v>670</v>
      </c>
    </row>
    <row r="296" spans="1:15">
      <c r="A296" s="18" t="s">
        <v>584</v>
      </c>
      <c r="B296" s="18" t="s">
        <v>585</v>
      </c>
      <c r="C296" s="39">
        <v>0.85</v>
      </c>
      <c r="D296" s="33">
        <v>257.89999999999998</v>
      </c>
      <c r="E296" s="31">
        <v>10.3</v>
      </c>
      <c r="F296" s="25">
        <v>5.7</v>
      </c>
      <c r="G296" s="25">
        <v>0</v>
      </c>
      <c r="H296" s="38">
        <v>0</v>
      </c>
      <c r="I296" s="25" t="s">
        <v>670</v>
      </c>
      <c r="J296" s="25" t="s">
        <v>670</v>
      </c>
      <c r="K296" s="25" t="s">
        <v>670</v>
      </c>
      <c r="L296" s="25" t="s">
        <v>670</v>
      </c>
      <c r="M296" s="25" t="s">
        <v>670</v>
      </c>
      <c r="N296" s="25" t="s">
        <v>670</v>
      </c>
      <c r="O296" s="25" t="s">
        <v>670</v>
      </c>
    </row>
    <row r="297" spans="1:15">
      <c r="A297" s="18" t="s">
        <v>586</v>
      </c>
      <c r="B297" s="18" t="s">
        <v>587</v>
      </c>
      <c r="C297" s="39">
        <v>0.94</v>
      </c>
      <c r="D297" s="33">
        <v>142.6</v>
      </c>
      <c r="E297" s="31">
        <v>11</v>
      </c>
      <c r="F297" s="25">
        <v>31.3</v>
      </c>
      <c r="G297" s="25">
        <v>5.6</v>
      </c>
      <c r="H297" s="38">
        <v>1</v>
      </c>
      <c r="I297" s="25" t="s">
        <v>670</v>
      </c>
      <c r="J297" s="25" t="s">
        <v>670</v>
      </c>
      <c r="K297" s="25" t="s">
        <v>670</v>
      </c>
      <c r="L297" s="25" t="s">
        <v>670</v>
      </c>
      <c r="M297" s="25" t="s">
        <v>670</v>
      </c>
      <c r="N297" s="25" t="s">
        <v>670</v>
      </c>
      <c r="O297" s="25" t="s">
        <v>670</v>
      </c>
    </row>
    <row r="298" spans="1:15">
      <c r="A298" s="18" t="s">
        <v>588</v>
      </c>
      <c r="B298" s="18" t="s">
        <v>589</v>
      </c>
      <c r="C298" s="39">
        <v>0.79</v>
      </c>
      <c r="D298" s="33">
        <v>90</v>
      </c>
      <c r="E298" s="31">
        <v>10.8</v>
      </c>
      <c r="F298" s="25">
        <v>12.7</v>
      </c>
      <c r="G298" s="25">
        <v>1.3</v>
      </c>
      <c r="H298" s="38">
        <v>2.9</v>
      </c>
      <c r="I298" s="25" t="s">
        <v>670</v>
      </c>
      <c r="J298" s="25" t="s">
        <v>670</v>
      </c>
      <c r="K298" s="25" t="s">
        <v>670</v>
      </c>
      <c r="L298" s="25" t="s">
        <v>670</v>
      </c>
      <c r="M298" s="25" t="s">
        <v>670</v>
      </c>
      <c r="N298" s="25" t="s">
        <v>670</v>
      </c>
      <c r="O298" s="25" t="s">
        <v>670</v>
      </c>
    </row>
    <row r="299" spans="1:15">
      <c r="A299" s="18" t="s">
        <v>590</v>
      </c>
      <c r="B299" s="18" t="s">
        <v>591</v>
      </c>
      <c r="C299" s="39">
        <v>1.8</v>
      </c>
      <c r="D299" s="33">
        <v>12.8</v>
      </c>
      <c r="E299" s="31">
        <v>21</v>
      </c>
      <c r="F299" s="25">
        <v>27.6</v>
      </c>
      <c r="G299" s="25">
        <v>11.8</v>
      </c>
      <c r="H299" s="38">
        <v>0</v>
      </c>
      <c r="I299" s="25" t="s">
        <v>670</v>
      </c>
      <c r="J299" s="25" t="s">
        <v>670</v>
      </c>
      <c r="K299" s="25" t="s">
        <v>670</v>
      </c>
      <c r="L299" s="25" t="s">
        <v>670</v>
      </c>
      <c r="M299" s="25" t="s">
        <v>670</v>
      </c>
      <c r="N299" s="25" t="s">
        <v>670</v>
      </c>
      <c r="O299" s="25" t="s">
        <v>670</v>
      </c>
    </row>
    <row r="300" spans="1:15">
      <c r="A300" s="18" t="s">
        <v>592</v>
      </c>
      <c r="B300" s="18" t="s">
        <v>593</v>
      </c>
      <c r="C300" s="39">
        <v>1.05</v>
      </c>
      <c r="D300" s="33">
        <v>339.3</v>
      </c>
      <c r="E300" s="31">
        <v>9.6999999999999993</v>
      </c>
      <c r="F300" s="25">
        <v>5.6</v>
      </c>
      <c r="G300" s="25">
        <v>1.4</v>
      </c>
      <c r="H300" s="38">
        <v>2</v>
      </c>
      <c r="I300" s="25" t="s">
        <v>670</v>
      </c>
      <c r="J300" s="25" t="s">
        <v>670</v>
      </c>
      <c r="K300" s="25" t="s">
        <v>670</v>
      </c>
      <c r="L300" s="25" t="s">
        <v>670</v>
      </c>
      <c r="M300" s="25" t="s">
        <v>670</v>
      </c>
      <c r="N300" s="25" t="s">
        <v>670</v>
      </c>
      <c r="O300" s="25" t="s">
        <v>670</v>
      </c>
    </row>
    <row r="301" spans="1:15">
      <c r="A301" s="18" t="s">
        <v>594</v>
      </c>
      <c r="B301" s="18" t="s">
        <v>595</v>
      </c>
      <c r="C301" s="39">
        <v>1</v>
      </c>
      <c r="D301" s="33">
        <v>304.7</v>
      </c>
      <c r="E301" s="31">
        <v>9.1999999999999993</v>
      </c>
      <c r="F301" s="25">
        <v>17.100000000000001</v>
      </c>
      <c r="G301" s="25">
        <v>2.5</v>
      </c>
      <c r="H301" s="38">
        <v>2</v>
      </c>
      <c r="I301" s="25" t="s">
        <v>670</v>
      </c>
      <c r="J301" s="25" t="s">
        <v>670</v>
      </c>
      <c r="K301" s="25" t="s">
        <v>670</v>
      </c>
      <c r="L301" s="25" t="s">
        <v>670</v>
      </c>
      <c r="M301" s="25" t="s">
        <v>670</v>
      </c>
      <c r="N301" s="25" t="s">
        <v>670</v>
      </c>
      <c r="O301" s="25" t="s">
        <v>670</v>
      </c>
    </row>
    <row r="302" spans="1:15">
      <c r="A302" s="18" t="s">
        <v>596</v>
      </c>
      <c r="B302" s="18" t="s">
        <v>597</v>
      </c>
      <c r="C302" s="39">
        <v>0.77</v>
      </c>
      <c r="D302" s="33">
        <v>67.900000000000006</v>
      </c>
      <c r="E302" s="31">
        <v>12.2</v>
      </c>
      <c r="F302" s="25">
        <v>6.7</v>
      </c>
      <c r="G302" s="25">
        <v>2.9</v>
      </c>
      <c r="H302" s="38">
        <v>0</v>
      </c>
      <c r="I302" s="25" t="s">
        <v>670</v>
      </c>
      <c r="J302" s="25" t="s">
        <v>670</v>
      </c>
      <c r="K302" s="25" t="s">
        <v>670</v>
      </c>
      <c r="L302" s="25" t="s">
        <v>670</v>
      </c>
      <c r="M302" s="25" t="s">
        <v>670</v>
      </c>
      <c r="N302" s="25" t="s">
        <v>670</v>
      </c>
      <c r="O302" s="25" t="s">
        <v>670</v>
      </c>
    </row>
    <row r="303" spans="1:15">
      <c r="A303" s="18" t="s">
        <v>598</v>
      </c>
      <c r="B303" s="18" t="s">
        <v>599</v>
      </c>
      <c r="C303" s="39">
        <v>0.82</v>
      </c>
      <c r="D303" s="33">
        <v>53.3</v>
      </c>
      <c r="E303" s="31">
        <v>12.8</v>
      </c>
      <c r="F303" s="25">
        <v>7.7</v>
      </c>
      <c r="G303" s="25">
        <v>0.6</v>
      </c>
      <c r="H303" s="38">
        <v>3.9</v>
      </c>
      <c r="I303" s="25" t="s">
        <v>670</v>
      </c>
      <c r="J303" s="25" t="s">
        <v>670</v>
      </c>
      <c r="K303" s="25" t="s">
        <v>670</v>
      </c>
      <c r="L303" s="25" t="s">
        <v>670</v>
      </c>
      <c r="M303" s="25" t="s">
        <v>670</v>
      </c>
      <c r="N303" s="25" t="s">
        <v>670</v>
      </c>
      <c r="O303" s="25" t="s">
        <v>670</v>
      </c>
    </row>
    <row r="304" spans="1:15">
      <c r="A304" s="18" t="s">
        <v>600</v>
      </c>
      <c r="B304" s="18" t="s">
        <v>601</v>
      </c>
      <c r="C304" s="39">
        <v>1.04</v>
      </c>
      <c r="D304" s="33">
        <v>40.4</v>
      </c>
      <c r="E304" s="31">
        <v>14.7</v>
      </c>
      <c r="F304" s="25">
        <v>14.3</v>
      </c>
      <c r="G304" s="25">
        <v>0</v>
      </c>
      <c r="H304" s="38">
        <v>11</v>
      </c>
      <c r="I304" s="25" t="s">
        <v>670</v>
      </c>
      <c r="J304" s="25" t="s">
        <v>670</v>
      </c>
      <c r="K304" s="25" t="s">
        <v>670</v>
      </c>
      <c r="L304" s="25" t="s">
        <v>670</v>
      </c>
      <c r="M304" s="25" t="s">
        <v>670</v>
      </c>
      <c r="N304" s="25" t="s">
        <v>670</v>
      </c>
      <c r="O304" s="25" t="s">
        <v>670</v>
      </c>
    </row>
    <row r="305" spans="1:15">
      <c r="A305" s="18" t="s">
        <v>602</v>
      </c>
      <c r="B305" s="18" t="s">
        <v>603</v>
      </c>
      <c r="C305" s="39">
        <v>1.1100000000000001</v>
      </c>
      <c r="D305" s="33">
        <v>28.8</v>
      </c>
      <c r="E305" s="31">
        <v>15.1</v>
      </c>
      <c r="F305" s="25">
        <v>7.8</v>
      </c>
      <c r="G305" s="25">
        <v>0</v>
      </c>
      <c r="H305" s="38">
        <v>0</v>
      </c>
      <c r="I305" s="25" t="s">
        <v>670</v>
      </c>
      <c r="J305" s="25" t="s">
        <v>670</v>
      </c>
      <c r="K305" s="25" t="s">
        <v>670</v>
      </c>
      <c r="L305" s="25" t="s">
        <v>670</v>
      </c>
      <c r="M305" s="25" t="s">
        <v>670</v>
      </c>
      <c r="N305" s="25" t="s">
        <v>670</v>
      </c>
      <c r="O305" s="25" t="s">
        <v>670</v>
      </c>
    </row>
    <row r="306" spans="1:15">
      <c r="A306" s="18" t="s">
        <v>604</v>
      </c>
      <c r="B306" s="18" t="s">
        <v>605</v>
      </c>
      <c r="C306" s="39">
        <v>1.28</v>
      </c>
      <c r="D306" s="33">
        <v>306.10000000000002</v>
      </c>
      <c r="E306" s="31">
        <v>10.5</v>
      </c>
      <c r="F306" s="25">
        <v>9.1</v>
      </c>
      <c r="G306" s="25">
        <v>0.5</v>
      </c>
      <c r="H306" s="38">
        <v>2.7</v>
      </c>
      <c r="I306" s="25" t="s">
        <v>670</v>
      </c>
      <c r="J306" s="25" t="s">
        <v>670</v>
      </c>
      <c r="K306" s="25" t="s">
        <v>670</v>
      </c>
      <c r="L306" s="25" t="s">
        <v>670</v>
      </c>
      <c r="M306" s="25" t="s">
        <v>670</v>
      </c>
      <c r="N306" s="25" t="s">
        <v>670</v>
      </c>
      <c r="O306" s="25" t="s">
        <v>670</v>
      </c>
    </row>
    <row r="307" spans="1:15">
      <c r="A307" s="18" t="s">
        <v>606</v>
      </c>
      <c r="B307" s="18" t="s">
        <v>607</v>
      </c>
      <c r="C307" s="39">
        <v>1.05</v>
      </c>
      <c r="D307" s="33">
        <v>104.6</v>
      </c>
      <c r="E307" s="31">
        <v>6.4</v>
      </c>
      <c r="F307" s="25">
        <v>3.9</v>
      </c>
      <c r="G307" s="25">
        <v>0.2</v>
      </c>
      <c r="H307" s="38">
        <v>0.2</v>
      </c>
      <c r="I307" s="25" t="s">
        <v>670</v>
      </c>
      <c r="J307" s="25" t="s">
        <v>670</v>
      </c>
      <c r="K307" s="25" t="s">
        <v>670</v>
      </c>
      <c r="L307" s="25" t="s">
        <v>670</v>
      </c>
      <c r="M307" s="25" t="s">
        <v>670</v>
      </c>
      <c r="N307" s="25" t="s">
        <v>670</v>
      </c>
      <c r="O307" s="25" t="s">
        <v>670</v>
      </c>
    </row>
    <row r="308" spans="1:15">
      <c r="A308" s="18" t="s">
        <v>608</v>
      </c>
      <c r="B308" s="18" t="s">
        <v>609</v>
      </c>
      <c r="C308" s="39">
        <v>0.8</v>
      </c>
      <c r="D308" s="33">
        <v>58</v>
      </c>
      <c r="E308" s="31">
        <v>6.3</v>
      </c>
      <c r="F308" s="25">
        <v>0</v>
      </c>
      <c r="G308" s="25">
        <v>0</v>
      </c>
      <c r="H308" s="38">
        <v>0</v>
      </c>
      <c r="I308" s="25" t="s">
        <v>670</v>
      </c>
      <c r="J308" s="25" t="s">
        <v>670</v>
      </c>
      <c r="K308" s="25" t="s">
        <v>670</v>
      </c>
      <c r="L308" s="25" t="s">
        <v>670</v>
      </c>
      <c r="M308" s="25" t="s">
        <v>670</v>
      </c>
      <c r="N308" s="25" t="s">
        <v>670</v>
      </c>
      <c r="O308" s="25" t="s">
        <v>670</v>
      </c>
    </row>
    <row r="309" spans="1:15">
      <c r="A309" s="18" t="s">
        <v>610</v>
      </c>
      <c r="B309" s="18" t="s">
        <v>585</v>
      </c>
      <c r="C309" s="39">
        <v>0.56999999999999995</v>
      </c>
      <c r="D309" s="33">
        <v>322.89999999999998</v>
      </c>
      <c r="E309" s="31">
        <v>5.6</v>
      </c>
      <c r="F309" s="25">
        <v>0</v>
      </c>
      <c r="G309" s="25">
        <v>0</v>
      </c>
      <c r="H309" s="38">
        <v>0</v>
      </c>
      <c r="I309" s="25" t="s">
        <v>670</v>
      </c>
      <c r="J309" s="25" t="s">
        <v>670</v>
      </c>
      <c r="K309" s="25" t="s">
        <v>670</v>
      </c>
      <c r="L309" s="25" t="s">
        <v>670</v>
      </c>
      <c r="M309" s="25" t="s">
        <v>670</v>
      </c>
      <c r="N309" s="25" t="s">
        <v>670</v>
      </c>
      <c r="O309" s="25" t="s">
        <v>670</v>
      </c>
    </row>
    <row r="310" spans="1:15">
      <c r="A310" s="18" t="s">
        <v>611</v>
      </c>
      <c r="B310" s="18" t="s">
        <v>612</v>
      </c>
      <c r="C310" s="39">
        <v>1.67</v>
      </c>
      <c r="D310" s="33">
        <v>47.9</v>
      </c>
      <c r="E310" s="31">
        <v>9.1999999999999993</v>
      </c>
      <c r="F310" s="25">
        <v>65.8</v>
      </c>
      <c r="G310" s="25">
        <v>0</v>
      </c>
      <c r="H310" s="38">
        <v>0</v>
      </c>
      <c r="I310" s="25" t="s">
        <v>670</v>
      </c>
      <c r="J310" s="25" t="s">
        <v>670</v>
      </c>
      <c r="K310" s="25" t="s">
        <v>670</v>
      </c>
      <c r="L310" s="25" t="s">
        <v>670</v>
      </c>
      <c r="M310" s="25" t="s">
        <v>670</v>
      </c>
      <c r="N310" s="25" t="s">
        <v>670</v>
      </c>
      <c r="O310" s="25" t="s">
        <v>670</v>
      </c>
    </row>
    <row r="311" spans="1:15">
      <c r="A311" s="18" t="s">
        <v>613</v>
      </c>
      <c r="B311" s="18" t="s">
        <v>614</v>
      </c>
      <c r="C311" s="39">
        <v>1.04</v>
      </c>
      <c r="D311" s="33">
        <v>291.60000000000002</v>
      </c>
      <c r="E311" s="31">
        <v>5.5</v>
      </c>
      <c r="F311" s="25">
        <v>1.9</v>
      </c>
      <c r="G311" s="25">
        <v>0.3</v>
      </c>
      <c r="H311" s="38">
        <v>0</v>
      </c>
      <c r="I311" s="25" t="s">
        <v>670</v>
      </c>
      <c r="J311" s="25" t="s">
        <v>670</v>
      </c>
      <c r="K311" s="25" t="s">
        <v>670</v>
      </c>
      <c r="L311" s="25" t="s">
        <v>670</v>
      </c>
      <c r="M311" s="25" t="s">
        <v>670</v>
      </c>
      <c r="N311" s="25" t="s">
        <v>670</v>
      </c>
      <c r="O311" s="25" t="s">
        <v>670</v>
      </c>
    </row>
    <row r="312" spans="1:15">
      <c r="A312" s="18" t="s">
        <v>615</v>
      </c>
      <c r="B312" s="18" t="s">
        <v>616</v>
      </c>
      <c r="C312" s="39">
        <v>2</v>
      </c>
      <c r="D312" s="33">
        <v>55.7</v>
      </c>
      <c r="E312" s="31">
        <v>7.9</v>
      </c>
      <c r="F312" s="25">
        <v>15.2</v>
      </c>
      <c r="G312" s="25">
        <v>0</v>
      </c>
      <c r="H312" s="38">
        <v>0</v>
      </c>
      <c r="I312" s="25" t="s">
        <v>670</v>
      </c>
      <c r="J312" s="25" t="s">
        <v>670</v>
      </c>
      <c r="K312" s="25" t="s">
        <v>670</v>
      </c>
      <c r="L312" s="25" t="s">
        <v>670</v>
      </c>
      <c r="M312" s="25" t="s">
        <v>670</v>
      </c>
      <c r="N312" s="25" t="s">
        <v>670</v>
      </c>
      <c r="O312" s="25" t="s">
        <v>670</v>
      </c>
    </row>
    <row r="313" spans="1:15">
      <c r="A313" s="18" t="s">
        <v>617</v>
      </c>
      <c r="B313" s="18" t="s">
        <v>618</v>
      </c>
      <c r="C313" s="39">
        <v>1.6</v>
      </c>
      <c r="D313" s="33">
        <v>182.1</v>
      </c>
      <c r="E313" s="31">
        <v>3.4</v>
      </c>
      <c r="F313" s="25">
        <v>0</v>
      </c>
      <c r="G313" s="25">
        <v>0</v>
      </c>
      <c r="H313" s="38">
        <v>0</v>
      </c>
      <c r="I313" s="25" t="s">
        <v>670</v>
      </c>
      <c r="J313" s="25" t="s">
        <v>670</v>
      </c>
      <c r="K313" s="25" t="s">
        <v>670</v>
      </c>
      <c r="L313" s="25" t="s">
        <v>670</v>
      </c>
      <c r="M313" s="25" t="s">
        <v>670</v>
      </c>
      <c r="N313" s="25" t="s">
        <v>670</v>
      </c>
      <c r="O313" s="25" t="s">
        <v>670</v>
      </c>
    </row>
    <row r="314" spans="1:15">
      <c r="A314" s="18" t="s">
        <v>619</v>
      </c>
      <c r="B314" s="18" t="s">
        <v>620</v>
      </c>
      <c r="C314" s="39">
        <v>0.93</v>
      </c>
      <c r="D314" s="33">
        <v>141.69999999999999</v>
      </c>
      <c r="E314" s="31">
        <v>5.6</v>
      </c>
      <c r="F314" s="25">
        <v>0</v>
      </c>
      <c r="G314" s="25">
        <v>0</v>
      </c>
      <c r="H314" s="38">
        <v>0</v>
      </c>
      <c r="I314" s="25" t="s">
        <v>670</v>
      </c>
      <c r="J314" s="25" t="s">
        <v>670</v>
      </c>
      <c r="K314" s="25" t="s">
        <v>670</v>
      </c>
      <c r="L314" s="25" t="s">
        <v>670</v>
      </c>
      <c r="M314" s="25" t="s">
        <v>670</v>
      </c>
      <c r="N314" s="25" t="s">
        <v>670</v>
      </c>
      <c r="O314" s="25" t="s">
        <v>670</v>
      </c>
    </row>
    <row r="315" spans="1:15">
      <c r="A315" s="18" t="s">
        <v>621</v>
      </c>
      <c r="B315" s="18" t="s">
        <v>622</v>
      </c>
      <c r="C315" s="39">
        <v>0.96</v>
      </c>
      <c r="D315" s="33">
        <v>141.5</v>
      </c>
      <c r="E315" s="31">
        <v>7.5</v>
      </c>
      <c r="F315" s="25">
        <v>1.5</v>
      </c>
      <c r="G315" s="25">
        <v>0</v>
      </c>
      <c r="H315" s="38">
        <v>0</v>
      </c>
      <c r="I315" s="25" t="s">
        <v>670</v>
      </c>
      <c r="J315" s="25" t="s">
        <v>670</v>
      </c>
      <c r="K315" s="25" t="s">
        <v>670</v>
      </c>
      <c r="L315" s="25" t="s">
        <v>670</v>
      </c>
      <c r="M315" s="25" t="s">
        <v>670</v>
      </c>
      <c r="N315" s="25" t="s">
        <v>670</v>
      </c>
      <c r="O315" s="25" t="s">
        <v>670</v>
      </c>
    </row>
    <row r="316" spans="1:15">
      <c r="A316" s="18" t="s">
        <v>623</v>
      </c>
      <c r="B316" s="18" t="s">
        <v>624</v>
      </c>
      <c r="C316" s="39">
        <v>1.1100000000000001</v>
      </c>
      <c r="D316" s="33">
        <v>132.19999999999999</v>
      </c>
      <c r="E316" s="31">
        <v>6.5</v>
      </c>
      <c r="F316" s="25">
        <v>3.3</v>
      </c>
      <c r="G316" s="25">
        <v>0</v>
      </c>
      <c r="H316" s="38">
        <v>1.4</v>
      </c>
      <c r="I316" s="25" t="s">
        <v>670</v>
      </c>
      <c r="J316" s="25" t="s">
        <v>670</v>
      </c>
      <c r="K316" s="25" t="s">
        <v>670</v>
      </c>
      <c r="L316" s="25" t="s">
        <v>670</v>
      </c>
      <c r="M316" s="25" t="s">
        <v>670</v>
      </c>
      <c r="N316" s="25" t="s">
        <v>670</v>
      </c>
      <c r="O316" s="25" t="s">
        <v>670</v>
      </c>
    </row>
    <row r="317" spans="1:15">
      <c r="A317" s="18" t="s">
        <v>625</v>
      </c>
      <c r="B317" s="18" t="s">
        <v>626</v>
      </c>
      <c r="C317" s="39">
        <v>1.33</v>
      </c>
      <c r="D317" s="33">
        <v>69.400000000000006</v>
      </c>
      <c r="E317" s="31">
        <v>10.3</v>
      </c>
      <c r="F317" s="25">
        <v>14.3</v>
      </c>
      <c r="G317" s="25">
        <v>2.4</v>
      </c>
      <c r="H317" s="38">
        <v>0</v>
      </c>
      <c r="I317" s="25" t="s">
        <v>670</v>
      </c>
      <c r="J317" s="25" t="s">
        <v>670</v>
      </c>
      <c r="K317" s="25" t="s">
        <v>670</v>
      </c>
      <c r="L317" s="25" t="s">
        <v>670</v>
      </c>
      <c r="M317" s="25" t="s">
        <v>670</v>
      </c>
      <c r="N317" s="25" t="s">
        <v>670</v>
      </c>
      <c r="O317" s="25" t="s">
        <v>670</v>
      </c>
    </row>
    <row r="318" spans="1:15">
      <c r="A318" s="18" t="s">
        <v>627</v>
      </c>
      <c r="B318" s="18" t="s">
        <v>628</v>
      </c>
      <c r="C318" s="39">
        <v>0.5</v>
      </c>
      <c r="D318" s="33">
        <v>25.2</v>
      </c>
      <c r="E318" s="31">
        <v>12.6</v>
      </c>
      <c r="F318" s="25">
        <v>0</v>
      </c>
      <c r="G318" s="25">
        <v>0</v>
      </c>
      <c r="H318" s="38">
        <v>0</v>
      </c>
      <c r="I318" s="25" t="s">
        <v>670</v>
      </c>
      <c r="J318" s="25" t="s">
        <v>670</v>
      </c>
      <c r="K318" s="25" t="s">
        <v>670</v>
      </c>
      <c r="L318" s="25" t="s">
        <v>670</v>
      </c>
      <c r="M318" s="25" t="s">
        <v>670</v>
      </c>
      <c r="N318" s="25" t="s">
        <v>670</v>
      </c>
      <c r="O318" s="25" t="s">
        <v>670</v>
      </c>
    </row>
    <row r="319" spans="1:15">
      <c r="A319" s="18" t="s">
        <v>629</v>
      </c>
      <c r="B319" s="18" t="s">
        <v>630</v>
      </c>
      <c r="C319" s="39">
        <v>1.1399999999999999</v>
      </c>
      <c r="D319" s="33">
        <v>43.4</v>
      </c>
      <c r="E319" s="31">
        <v>8.5</v>
      </c>
      <c r="F319" s="25">
        <v>11.8</v>
      </c>
      <c r="G319" s="25">
        <v>2</v>
      </c>
      <c r="H319" s="38">
        <v>2</v>
      </c>
      <c r="I319" s="25" t="s">
        <v>670</v>
      </c>
      <c r="J319" s="25" t="s">
        <v>670</v>
      </c>
      <c r="K319" s="25" t="s">
        <v>670</v>
      </c>
      <c r="L319" s="25" t="s">
        <v>670</v>
      </c>
      <c r="M319" s="25" t="s">
        <v>670</v>
      </c>
      <c r="N319" s="25" t="s">
        <v>670</v>
      </c>
      <c r="O319" s="25" t="s">
        <v>670</v>
      </c>
    </row>
    <row r="320" spans="1:15">
      <c r="A320" s="18" t="s">
        <v>631</v>
      </c>
      <c r="B320" s="18" t="s">
        <v>632</v>
      </c>
      <c r="C320" s="39">
        <v>1.6</v>
      </c>
      <c r="D320" s="33">
        <v>28.9</v>
      </c>
      <c r="E320" s="31">
        <v>12.1</v>
      </c>
      <c r="F320" s="25">
        <v>0</v>
      </c>
      <c r="G320" s="25">
        <v>0</v>
      </c>
      <c r="H320" s="38">
        <v>0</v>
      </c>
      <c r="I320" s="25" t="s">
        <v>670</v>
      </c>
      <c r="J320" s="25" t="s">
        <v>670</v>
      </c>
      <c r="K320" s="25" t="s">
        <v>670</v>
      </c>
      <c r="L320" s="25" t="s">
        <v>670</v>
      </c>
      <c r="M320" s="25" t="s">
        <v>670</v>
      </c>
      <c r="N320" s="25" t="s">
        <v>670</v>
      </c>
      <c r="O320" s="25" t="s">
        <v>670</v>
      </c>
    </row>
    <row r="321" spans="1:15">
      <c r="A321" s="18" t="s">
        <v>633</v>
      </c>
      <c r="B321" s="18" t="s">
        <v>634</v>
      </c>
      <c r="C321" s="39">
        <v>0.56999999999999995</v>
      </c>
      <c r="D321" s="33">
        <v>40.1</v>
      </c>
      <c r="E321" s="31">
        <v>9.1999999999999993</v>
      </c>
      <c r="F321" s="25">
        <v>8.5</v>
      </c>
      <c r="G321" s="25">
        <v>0</v>
      </c>
      <c r="H321" s="38">
        <v>3.4</v>
      </c>
      <c r="I321" s="25" t="s">
        <v>670</v>
      </c>
      <c r="J321" s="25" t="s">
        <v>670</v>
      </c>
      <c r="K321" s="25" t="s">
        <v>670</v>
      </c>
      <c r="L321" s="25" t="s">
        <v>670</v>
      </c>
      <c r="M321" s="25" t="s">
        <v>670</v>
      </c>
      <c r="N321" s="25" t="s">
        <v>670</v>
      </c>
      <c r="O321" s="25" t="s">
        <v>670</v>
      </c>
    </row>
    <row r="322" spans="1:15">
      <c r="A322" s="18" t="s">
        <v>635</v>
      </c>
      <c r="B322" s="18" t="s">
        <v>636</v>
      </c>
      <c r="C322" s="39">
        <v>1</v>
      </c>
      <c r="D322" s="33">
        <v>22.9</v>
      </c>
      <c r="E322" s="31">
        <v>9.1999999999999993</v>
      </c>
      <c r="F322" s="25">
        <v>15.3</v>
      </c>
      <c r="G322" s="25">
        <v>0</v>
      </c>
      <c r="H322" s="38">
        <v>0</v>
      </c>
      <c r="I322" s="25" t="s">
        <v>670</v>
      </c>
      <c r="J322" s="25" t="s">
        <v>670</v>
      </c>
      <c r="K322" s="25" t="s">
        <v>670</v>
      </c>
      <c r="L322" s="25" t="s">
        <v>670</v>
      </c>
      <c r="M322" s="25" t="s">
        <v>670</v>
      </c>
      <c r="N322" s="25" t="s">
        <v>670</v>
      </c>
      <c r="O322" s="25" t="s">
        <v>670</v>
      </c>
    </row>
    <row r="323" spans="1:15">
      <c r="A323" s="18" t="s">
        <v>637</v>
      </c>
      <c r="B323" s="18" t="s">
        <v>638</v>
      </c>
      <c r="C323" s="39">
        <v>1.4</v>
      </c>
      <c r="D323" s="33">
        <v>83.9</v>
      </c>
      <c r="E323" s="31">
        <v>7.7</v>
      </c>
      <c r="F323" s="25">
        <v>4.0999999999999996</v>
      </c>
      <c r="G323" s="25">
        <v>0</v>
      </c>
      <c r="H323" s="38">
        <v>0</v>
      </c>
      <c r="I323" s="25" t="s">
        <v>670</v>
      </c>
      <c r="J323" s="25" t="s">
        <v>670</v>
      </c>
      <c r="K323" s="25" t="s">
        <v>670</v>
      </c>
      <c r="L323" s="25" t="s">
        <v>670</v>
      </c>
      <c r="M323" s="25" t="s">
        <v>670</v>
      </c>
      <c r="N323" s="25" t="s">
        <v>670</v>
      </c>
      <c r="O323" s="25" t="s">
        <v>670</v>
      </c>
    </row>
    <row r="324" spans="1:15">
      <c r="A324" s="18" t="s">
        <v>639</v>
      </c>
      <c r="B324" s="18" t="s">
        <v>640</v>
      </c>
      <c r="C324" s="39">
        <v>0</v>
      </c>
      <c r="D324" s="33">
        <v>20.9</v>
      </c>
      <c r="E324" s="31">
        <v>11.1</v>
      </c>
      <c r="F324" s="25">
        <v>0</v>
      </c>
      <c r="G324" s="25">
        <v>0</v>
      </c>
      <c r="H324" s="38">
        <v>0</v>
      </c>
      <c r="I324" s="25" t="s">
        <v>670</v>
      </c>
      <c r="J324" s="25" t="s">
        <v>670</v>
      </c>
      <c r="K324" s="25" t="s">
        <v>670</v>
      </c>
      <c r="L324" s="25" t="s">
        <v>670</v>
      </c>
      <c r="M324" s="25" t="s">
        <v>670</v>
      </c>
      <c r="N324" s="25" t="s">
        <v>670</v>
      </c>
      <c r="O324" s="25" t="s">
        <v>670</v>
      </c>
    </row>
    <row r="325" spans="1:15">
      <c r="A325" s="18" t="s">
        <v>641</v>
      </c>
      <c r="B325" s="18" t="s">
        <v>642</v>
      </c>
      <c r="C325" s="39">
        <v>1</v>
      </c>
      <c r="D325" s="33">
        <v>30.5</v>
      </c>
      <c r="E325" s="31">
        <v>8.4</v>
      </c>
      <c r="F325" s="25">
        <v>0</v>
      </c>
      <c r="G325" s="25">
        <v>0</v>
      </c>
      <c r="H325" s="38">
        <v>0</v>
      </c>
      <c r="I325" s="25" t="s">
        <v>670</v>
      </c>
      <c r="J325" s="25" t="s">
        <v>670</v>
      </c>
      <c r="K325" s="25" t="s">
        <v>670</v>
      </c>
      <c r="L325" s="25" t="s">
        <v>670</v>
      </c>
      <c r="M325" s="25" t="s">
        <v>670</v>
      </c>
      <c r="N325" s="25" t="s">
        <v>670</v>
      </c>
      <c r="O325" s="25" t="s">
        <v>670</v>
      </c>
    </row>
    <row r="326" spans="1:15">
      <c r="A326" s="18" t="s">
        <v>643</v>
      </c>
      <c r="B326" s="18" t="s">
        <v>644</v>
      </c>
      <c r="C326" s="39">
        <f>0</f>
        <v>0</v>
      </c>
      <c r="D326" s="33">
        <v>27.1</v>
      </c>
      <c r="E326" s="31">
        <v>9.3000000000000007</v>
      </c>
      <c r="F326" s="25">
        <v>0</v>
      </c>
      <c r="G326" s="25">
        <v>0</v>
      </c>
      <c r="H326" s="38">
        <v>0</v>
      </c>
      <c r="I326" s="25" t="s">
        <v>670</v>
      </c>
      <c r="J326" s="25" t="s">
        <v>670</v>
      </c>
      <c r="K326" s="25" t="s">
        <v>670</v>
      </c>
      <c r="L326" s="25" t="s">
        <v>670</v>
      </c>
      <c r="M326" s="25" t="s">
        <v>670</v>
      </c>
      <c r="N326" s="25" t="s">
        <v>670</v>
      </c>
      <c r="O326" s="25" t="s">
        <v>670</v>
      </c>
    </row>
    <row r="327" spans="1:15">
      <c r="A327" s="18" t="s">
        <v>645</v>
      </c>
      <c r="B327" s="18" t="s">
        <v>646</v>
      </c>
      <c r="C327" s="39">
        <v>0.93</v>
      </c>
      <c r="D327" s="33">
        <v>317.2</v>
      </c>
      <c r="E327" s="31">
        <v>7.6</v>
      </c>
      <c r="F327" s="25">
        <v>3.7</v>
      </c>
      <c r="G327" s="25">
        <v>0.4</v>
      </c>
      <c r="H327" s="38">
        <v>0.7</v>
      </c>
      <c r="I327" s="25" t="s">
        <v>670</v>
      </c>
      <c r="J327" s="25" t="s">
        <v>670</v>
      </c>
      <c r="K327" s="25" t="s">
        <v>670</v>
      </c>
      <c r="L327" s="25" t="s">
        <v>670</v>
      </c>
      <c r="M327" s="25" t="s">
        <v>670</v>
      </c>
      <c r="N327" s="25" t="s">
        <v>670</v>
      </c>
      <c r="O327" s="25" t="s">
        <v>670</v>
      </c>
    </row>
    <row r="328" spans="1:15">
      <c r="A328" s="18" t="s">
        <v>647</v>
      </c>
      <c r="B328" s="18" t="s">
        <v>648</v>
      </c>
      <c r="C328" s="39">
        <v>0.75</v>
      </c>
      <c r="D328" s="33">
        <v>97.5</v>
      </c>
      <c r="E328" s="31">
        <v>12.2</v>
      </c>
      <c r="F328" s="25">
        <v>3.7</v>
      </c>
      <c r="G328" s="25">
        <v>0</v>
      </c>
      <c r="H328" s="38">
        <v>0</v>
      </c>
      <c r="I328" s="25" t="s">
        <v>670</v>
      </c>
      <c r="J328" s="25" t="s">
        <v>670</v>
      </c>
      <c r="K328" s="25" t="s">
        <v>670</v>
      </c>
      <c r="L328" s="25" t="s">
        <v>670</v>
      </c>
      <c r="M328" s="25" t="s">
        <v>670</v>
      </c>
      <c r="N328" s="25" t="s">
        <v>670</v>
      </c>
      <c r="O328" s="25" t="s">
        <v>670</v>
      </c>
    </row>
    <row r="329" spans="1:15">
      <c r="A329" s="18" t="s">
        <v>649</v>
      </c>
      <c r="B329" s="18" t="s">
        <v>650</v>
      </c>
      <c r="C329" s="39">
        <v>0.87</v>
      </c>
      <c r="D329" s="33">
        <v>645.5</v>
      </c>
      <c r="E329" s="31">
        <v>5.2</v>
      </c>
      <c r="F329" s="25">
        <v>11.9</v>
      </c>
      <c r="G329" s="25">
        <v>0</v>
      </c>
      <c r="H329" s="38">
        <v>0.3</v>
      </c>
      <c r="I329" s="25" t="s">
        <v>670</v>
      </c>
      <c r="J329" s="25" t="s">
        <v>670</v>
      </c>
      <c r="K329" s="25" t="s">
        <v>670</v>
      </c>
      <c r="L329" s="25" t="s">
        <v>670</v>
      </c>
      <c r="M329" s="25" t="s">
        <v>670</v>
      </c>
      <c r="N329" s="25" t="s">
        <v>670</v>
      </c>
      <c r="O329" s="25" t="s">
        <v>670</v>
      </c>
    </row>
    <row r="330" spans="1:15">
      <c r="A330" s="18" t="s">
        <v>651</v>
      </c>
      <c r="B330" s="18" t="s">
        <v>652</v>
      </c>
      <c r="C330" s="39">
        <v>0.76</v>
      </c>
      <c r="D330" s="33">
        <v>1365.8</v>
      </c>
      <c r="E330" s="31">
        <v>8.1</v>
      </c>
      <c r="F330" s="25">
        <v>3</v>
      </c>
      <c r="G330" s="25">
        <v>0.5</v>
      </c>
      <c r="H330" s="38">
        <v>0.9</v>
      </c>
      <c r="I330" s="25" t="s">
        <v>670</v>
      </c>
      <c r="J330" s="25" t="s">
        <v>670</v>
      </c>
      <c r="K330" s="25" t="s">
        <v>670</v>
      </c>
      <c r="L330" s="25" t="s">
        <v>670</v>
      </c>
      <c r="M330" s="25" t="s">
        <v>670</v>
      </c>
      <c r="N330" s="25" t="s">
        <v>670</v>
      </c>
      <c r="O330" s="25" t="s">
        <v>670</v>
      </c>
    </row>
    <row r="331" spans="1:15">
      <c r="A331" s="18" t="s">
        <v>653</v>
      </c>
      <c r="B331" s="18" t="s">
        <v>654</v>
      </c>
      <c r="C331" s="39">
        <v>0.86</v>
      </c>
      <c r="D331" s="33">
        <v>292.8</v>
      </c>
      <c r="E331" s="31">
        <v>7.2</v>
      </c>
      <c r="F331" s="25">
        <v>1.5</v>
      </c>
      <c r="G331" s="25">
        <v>1.5</v>
      </c>
      <c r="H331" s="38">
        <v>0</v>
      </c>
      <c r="I331" s="25" t="s">
        <v>670</v>
      </c>
      <c r="J331" s="25" t="s">
        <v>670</v>
      </c>
      <c r="K331" s="25" t="s">
        <v>670</v>
      </c>
      <c r="L331" s="25" t="s">
        <v>670</v>
      </c>
      <c r="M331" s="25" t="s">
        <v>670</v>
      </c>
      <c r="N331" s="25" t="s">
        <v>670</v>
      </c>
      <c r="O331" s="25" t="s">
        <v>670</v>
      </c>
    </row>
    <row r="332" spans="1:15">
      <c r="A332" s="18" t="s">
        <v>655</v>
      </c>
      <c r="B332" s="18" t="s">
        <v>656</v>
      </c>
      <c r="C332" s="39">
        <v>1.47</v>
      </c>
      <c r="D332" s="33">
        <v>185.9</v>
      </c>
      <c r="E332" s="31">
        <v>9</v>
      </c>
      <c r="F332" s="25">
        <v>7</v>
      </c>
      <c r="G332" s="25">
        <v>0</v>
      </c>
      <c r="H332" s="38">
        <v>0</v>
      </c>
      <c r="I332" s="25" t="s">
        <v>670</v>
      </c>
      <c r="J332" s="25" t="s">
        <v>670</v>
      </c>
      <c r="K332" s="25" t="s">
        <v>670</v>
      </c>
      <c r="L332" s="25" t="s">
        <v>670</v>
      </c>
      <c r="M332" s="25" t="s">
        <v>670</v>
      </c>
      <c r="N332" s="25" t="s">
        <v>670</v>
      </c>
      <c r="O332" s="25" t="s">
        <v>670</v>
      </c>
    </row>
    <row r="333" spans="1:15">
      <c r="A333" s="18" t="s">
        <v>657</v>
      </c>
      <c r="B333" s="18" t="s">
        <v>658</v>
      </c>
      <c r="C333" s="39">
        <v>1.6</v>
      </c>
      <c r="D333" s="33">
        <v>28.2</v>
      </c>
      <c r="E333" s="31">
        <v>13.4</v>
      </c>
      <c r="F333" s="25">
        <v>0</v>
      </c>
      <c r="G333" s="25">
        <v>0</v>
      </c>
      <c r="H333" s="38">
        <v>0</v>
      </c>
      <c r="I333" s="25" t="s">
        <v>670</v>
      </c>
      <c r="J333" s="25" t="s">
        <v>670</v>
      </c>
      <c r="K333" s="25" t="s">
        <v>670</v>
      </c>
      <c r="L333" s="25" t="s">
        <v>670</v>
      </c>
      <c r="M333" s="25" t="s">
        <v>670</v>
      </c>
      <c r="N333" s="25" t="s">
        <v>670</v>
      </c>
      <c r="O333" s="25" t="s">
        <v>670</v>
      </c>
    </row>
    <row r="334" spans="1:15">
      <c r="A334" s="18" t="s">
        <v>659</v>
      </c>
      <c r="B334" s="18" t="s">
        <v>660</v>
      </c>
      <c r="C334" s="39">
        <v>1.33</v>
      </c>
      <c r="D334" s="33">
        <v>190</v>
      </c>
      <c r="E334" s="31">
        <v>8.1</v>
      </c>
      <c r="F334" s="25">
        <v>0</v>
      </c>
      <c r="G334" s="25">
        <v>0</v>
      </c>
      <c r="H334" s="38">
        <v>0</v>
      </c>
      <c r="I334" s="25" t="s">
        <v>670</v>
      </c>
      <c r="J334" s="25" t="s">
        <v>670</v>
      </c>
      <c r="K334" s="25" t="s">
        <v>670</v>
      </c>
      <c r="L334" s="25" t="s">
        <v>670</v>
      </c>
      <c r="M334" s="25" t="s">
        <v>670</v>
      </c>
      <c r="N334" s="25" t="s">
        <v>670</v>
      </c>
      <c r="O334" s="25" t="s">
        <v>670</v>
      </c>
    </row>
    <row r="335" spans="1:15">
      <c r="A335" s="18" t="s">
        <v>661</v>
      </c>
      <c r="B335" s="18" t="s">
        <v>662</v>
      </c>
      <c r="C335" s="39">
        <v>1</v>
      </c>
      <c r="D335" s="33">
        <v>555.6</v>
      </c>
      <c r="E335" s="31">
        <v>4.9000000000000004</v>
      </c>
      <c r="F335" s="25">
        <v>1.3</v>
      </c>
      <c r="G335" s="25">
        <v>0.2</v>
      </c>
      <c r="H335" s="38">
        <v>0.4</v>
      </c>
      <c r="I335" s="25" t="s">
        <v>670</v>
      </c>
      <c r="J335" s="25" t="s">
        <v>670</v>
      </c>
      <c r="K335" s="25" t="s">
        <v>670</v>
      </c>
      <c r="L335" s="25" t="s">
        <v>670</v>
      </c>
      <c r="M335" s="25" t="s">
        <v>670</v>
      </c>
      <c r="N335" s="25" t="s">
        <v>670</v>
      </c>
      <c r="O335" s="25" t="s">
        <v>670</v>
      </c>
    </row>
    <row r="336" spans="1:15">
      <c r="A336" s="18" t="s">
        <v>663</v>
      </c>
      <c r="B336" s="18" t="s">
        <v>664</v>
      </c>
      <c r="C336" s="39">
        <v>0.63</v>
      </c>
      <c r="D336" s="33">
        <v>70.3</v>
      </c>
      <c r="E336" s="31">
        <v>13.4</v>
      </c>
      <c r="F336" s="25">
        <v>0</v>
      </c>
      <c r="G336" s="25">
        <v>0</v>
      </c>
      <c r="H336" s="38">
        <v>0</v>
      </c>
      <c r="I336" s="25" t="s">
        <v>670</v>
      </c>
      <c r="J336" s="25" t="s">
        <v>670</v>
      </c>
      <c r="K336" s="25" t="s">
        <v>670</v>
      </c>
      <c r="L336" s="25" t="s">
        <v>670</v>
      </c>
      <c r="M336" s="25" t="s">
        <v>670</v>
      </c>
      <c r="N336" s="25" t="s">
        <v>670</v>
      </c>
      <c r="O336" s="25" t="s">
        <v>670</v>
      </c>
    </row>
    <row r="337" spans="1:15">
      <c r="A337" s="18" t="s">
        <v>665</v>
      </c>
      <c r="B337" s="18" t="s">
        <v>666</v>
      </c>
      <c r="C337" s="39">
        <v>2.89</v>
      </c>
      <c r="D337" s="33">
        <v>65.2</v>
      </c>
      <c r="E337" s="31">
        <v>15</v>
      </c>
      <c r="F337" s="25">
        <v>0</v>
      </c>
      <c r="G337" s="25">
        <v>0</v>
      </c>
      <c r="H337" s="38">
        <v>0</v>
      </c>
      <c r="I337" s="25" t="s">
        <v>670</v>
      </c>
      <c r="J337" s="25" t="s">
        <v>670</v>
      </c>
      <c r="K337" s="25" t="s">
        <v>670</v>
      </c>
      <c r="L337" s="25" t="s">
        <v>670</v>
      </c>
      <c r="M337" s="25" t="s">
        <v>670</v>
      </c>
      <c r="N337" s="25" t="s">
        <v>670</v>
      </c>
      <c r="O337" s="25" t="s">
        <v>670</v>
      </c>
    </row>
    <row r="338" spans="1:15">
      <c r="A338" s="18" t="s">
        <v>667</v>
      </c>
      <c r="B338" s="18" t="s">
        <v>668</v>
      </c>
      <c r="C338" s="39">
        <v>1.43</v>
      </c>
      <c r="D338" s="33">
        <v>121</v>
      </c>
      <c r="E338" s="31">
        <v>6</v>
      </c>
      <c r="F338" s="25">
        <v>7.7</v>
      </c>
      <c r="G338" s="25">
        <v>0</v>
      </c>
      <c r="H338" s="38">
        <v>9.6</v>
      </c>
      <c r="I338" s="25" t="s">
        <v>670</v>
      </c>
      <c r="J338" s="25" t="s">
        <v>670</v>
      </c>
      <c r="K338" s="25" t="s">
        <v>670</v>
      </c>
      <c r="L338" s="25" t="s">
        <v>670</v>
      </c>
      <c r="M338" s="25" t="s">
        <v>670</v>
      </c>
      <c r="N338" s="25" t="s">
        <v>670</v>
      </c>
      <c r="O338" s="25" t="s">
        <v>670</v>
      </c>
    </row>
    <row r="340" spans="1:15">
      <c r="A340" s="24"/>
    </row>
    <row r="341" spans="1:15" ht="15" customHeight="1">
      <c r="A341" s="24" t="s">
        <v>802</v>
      </c>
      <c r="F341" s="104"/>
      <c r="G341"/>
      <c r="H341"/>
      <c r="I341"/>
      <c r="L341" s="103"/>
      <c r="M341" s="103"/>
      <c r="N341" s="103"/>
      <c r="O341" s="103"/>
    </row>
    <row r="342" spans="1:15">
      <c r="A342" s="110" t="s">
        <v>803</v>
      </c>
      <c r="B342" s="110"/>
      <c r="C342" s="110"/>
      <c r="D342" s="110"/>
      <c r="E342" s="110"/>
      <c r="F342" s="110"/>
      <c r="G342" s="110"/>
      <c r="H342" s="110"/>
      <c r="I342" s="110"/>
      <c r="J342" s="110"/>
      <c r="K342" s="110"/>
      <c r="L342" s="103"/>
      <c r="M342" s="103"/>
      <c r="N342" s="103"/>
      <c r="O342" s="103"/>
    </row>
    <row r="343" spans="1:15">
      <c r="A343" s="110"/>
      <c r="B343" s="110"/>
      <c r="C343" s="110"/>
      <c r="D343" s="110"/>
      <c r="E343" s="110"/>
      <c r="F343" s="110"/>
      <c r="G343" s="110"/>
      <c r="H343" s="110"/>
      <c r="I343" s="110"/>
      <c r="J343" s="110"/>
      <c r="K343" s="110"/>
      <c r="L343" s="103"/>
      <c r="M343" s="103"/>
      <c r="N343" s="103"/>
      <c r="O343" s="103"/>
    </row>
    <row r="344" spans="1:15">
      <c r="A344" s="110"/>
      <c r="B344" s="110"/>
      <c r="C344" s="110"/>
      <c r="D344" s="110"/>
      <c r="E344" s="110"/>
      <c r="F344" s="110"/>
      <c r="G344" s="110"/>
      <c r="H344" s="110"/>
      <c r="I344" s="110"/>
      <c r="J344" s="110"/>
      <c r="K344" s="110"/>
    </row>
  </sheetData>
  <mergeCells count="1">
    <mergeCell ref="A342:K344"/>
  </mergeCells>
  <conditionalFormatting sqref="C5:E338">
    <cfRule type="cellIs" dxfId="0" priority="1" operator="equal">
      <formula>9999</formula>
    </cfRule>
  </conditionalFormatting>
  <hyperlinks>
    <hyperlink ref="A2" location="Index!A1" display="Back to Index"/>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Table 1</vt:lpstr>
      <vt:lpstr>Table 2</vt:lpstr>
      <vt:lpstr>Table 3</vt:lpstr>
      <vt:lpstr>Table 4</vt:lpstr>
      <vt:lpstr>Table 5</vt:lpstr>
      <vt:lpstr>Table 6</vt:lpstr>
      <vt:lpstr>Table 7</vt:lpstr>
      <vt:lpstr>Table 8</vt:lpstr>
      <vt:lpstr>Table 9</vt:lpstr>
    </vt:vector>
  </TitlesOfParts>
  <Company>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edviges.coelho</dc:creator>
  <cp:lastModifiedBy>misabel.silva</cp:lastModifiedBy>
  <dcterms:created xsi:type="dcterms:W3CDTF">2020-04-06T10:56:45Z</dcterms:created>
  <dcterms:modified xsi:type="dcterms:W3CDTF">2020-07-21T09:09:04Z</dcterms:modified>
</cp:coreProperties>
</file>