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y\Documents\R\mmr_initial_data_cleaning\"/>
    </mc:Choice>
  </mc:AlternateContent>
  <xr:revisionPtr revIDLastSave="0" documentId="8_{5B8776B4-9465-4A0B-BE00-2DC531179EAB}" xr6:coauthVersionLast="47" xr6:coauthVersionMax="47" xr10:uidLastSave="{00000000-0000-0000-0000-000000000000}"/>
  <bookViews>
    <workbookView xWindow="-98" yWindow="-98" windowWidth="20715" windowHeight="13875" xr2:uid="{E96C0C5D-E321-4873-BF96-17062F3E1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1" l="1"/>
  <c r="F41" i="1"/>
  <c r="P40" i="1"/>
  <c r="F40" i="1"/>
  <c r="P39" i="1"/>
  <c r="F39" i="1"/>
  <c r="P38" i="1"/>
  <c r="F38" i="1"/>
  <c r="P37" i="1"/>
  <c r="F37" i="1"/>
  <c r="P36" i="1"/>
  <c r="F36" i="1"/>
  <c r="P35" i="1"/>
  <c r="F35" i="1"/>
  <c r="P34" i="1"/>
  <c r="F34" i="1"/>
  <c r="P33" i="1"/>
  <c r="F33" i="1"/>
  <c r="P32" i="1"/>
  <c r="F32" i="1"/>
  <c r="P31" i="1"/>
  <c r="F31" i="1"/>
  <c r="P30" i="1"/>
  <c r="F30" i="1"/>
  <c r="P29" i="1"/>
  <c r="F29" i="1"/>
  <c r="P28" i="1"/>
  <c r="F28" i="1"/>
  <c r="P27" i="1"/>
  <c r="F27" i="1"/>
  <c r="P26" i="1"/>
  <c r="F26" i="1"/>
  <c r="P25" i="1"/>
  <c r="F25" i="1"/>
  <c r="P24" i="1"/>
  <c r="F24" i="1"/>
  <c r="P23" i="1"/>
  <c r="F23" i="1"/>
  <c r="P22" i="1"/>
  <c r="F22" i="1"/>
  <c r="P21" i="1"/>
  <c r="F21" i="1"/>
  <c r="P20" i="1"/>
  <c r="F20" i="1"/>
  <c r="P19" i="1"/>
  <c r="F19" i="1"/>
  <c r="P18" i="1"/>
  <c r="F18" i="1"/>
  <c r="P17" i="1"/>
  <c r="F17" i="1"/>
  <c r="P16" i="1"/>
  <c r="F16" i="1"/>
  <c r="P15" i="1"/>
  <c r="F15" i="1"/>
  <c r="P14" i="1"/>
  <c r="F14" i="1"/>
  <c r="P13" i="1"/>
  <c r="F13" i="1"/>
  <c r="P12" i="1"/>
  <c r="F12" i="1"/>
  <c r="P11" i="1"/>
  <c r="F11" i="1"/>
  <c r="P10" i="1"/>
  <c r="F10" i="1"/>
  <c r="P9" i="1"/>
  <c r="F9" i="1"/>
  <c r="P8" i="1"/>
  <c r="F8" i="1"/>
  <c r="P7" i="1"/>
  <c r="F7" i="1"/>
  <c r="P6" i="1"/>
  <c r="F6" i="1"/>
  <c r="P5" i="1"/>
  <c r="F5" i="1"/>
  <c r="P4" i="1"/>
  <c r="F4" i="1"/>
  <c r="P3" i="1"/>
  <c r="F3" i="1"/>
</calcChain>
</file>

<file path=xl/sharedStrings.xml><?xml version="1.0" encoding="utf-8"?>
<sst xmlns="http://schemas.openxmlformats.org/spreadsheetml/2006/main" count="55" uniqueCount="50">
  <si>
    <t>Internally Displaced Persons</t>
  </si>
  <si>
    <t>IDP returnees/ resettled/ locally integrated</t>
  </si>
  <si>
    <t>Non-displaced stateless people in Rakhine</t>
  </si>
  <si>
    <t>Other vulnerable crisis-affected people</t>
  </si>
  <si>
    <t>Total</t>
  </si>
  <si>
    <t>Female 
%</t>
  </si>
  <si>
    <t>Children
%</t>
  </si>
  <si>
    <t>Adults 
%</t>
  </si>
  <si>
    <t>Elders
%</t>
  </si>
  <si>
    <t>Disabled 
%</t>
  </si>
  <si>
    <t>Kyaukkyi</t>
  </si>
  <si>
    <t>Paletwa</t>
  </si>
  <si>
    <t>Bhamo</t>
  </si>
  <si>
    <t>Chipwi</t>
  </si>
  <si>
    <t>Hpakant</t>
  </si>
  <si>
    <t>Injangyang</t>
  </si>
  <si>
    <t>Mansi</t>
  </si>
  <si>
    <t>Mogaung</t>
  </si>
  <si>
    <t>Mohnyin</t>
  </si>
  <si>
    <t>Momauk</t>
  </si>
  <si>
    <t>Myitkyina</t>
  </si>
  <si>
    <t>Puta-O</t>
  </si>
  <si>
    <t>Shwegu</t>
  </si>
  <si>
    <t>Sumprabum</t>
  </si>
  <si>
    <t>Tanai</t>
  </si>
  <si>
    <t>Waingmaw</t>
  </si>
  <si>
    <t>Hlaingbwe</t>
  </si>
  <si>
    <t>Hpapun</t>
  </si>
  <si>
    <t>Ann</t>
  </si>
  <si>
    <t>Kyaukpyu</t>
  </si>
  <si>
    <t>Kyauktaw</t>
  </si>
  <si>
    <t>Minbya</t>
  </si>
  <si>
    <t>Mrauk-U</t>
  </si>
  <si>
    <t>Myebon</t>
  </si>
  <si>
    <t>Pauktaw</t>
  </si>
  <si>
    <t>Ponnagyun</t>
  </si>
  <si>
    <t>Sittwe</t>
  </si>
  <si>
    <t>Buthidaung</t>
  </si>
  <si>
    <t>Maungdaw</t>
  </si>
  <si>
    <t>Rathedaung</t>
  </si>
  <si>
    <t>Hseni</t>
  </si>
  <si>
    <t>Hsipaw</t>
  </si>
  <si>
    <t>Kutkai</t>
  </si>
  <si>
    <t>Kyethi</t>
  </si>
  <si>
    <t>Lashio</t>
  </si>
  <si>
    <t>Laukkaing</t>
  </si>
  <si>
    <t>Manton</t>
  </si>
  <si>
    <t>Muse</t>
  </si>
  <si>
    <t>Namhkan</t>
  </si>
  <si>
    <t>Namtu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</si>
</sst>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418FDE"/>
      <name val="Arial"/>
      <family val="2"/>
    </font>
    <font>
      <b/>
      <sz val="10"/>
      <color rgb="FFDB7B1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18FDE"/>
        <bgColor indexed="64"/>
      </patternFill>
    </fill>
    <fill>
      <patternFill patternType="solid">
        <fgColor rgb="FFDB7B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2" tint="-0.499984740745262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rgb="FF418FDE"/>
      </right>
      <top style="thin">
        <color rgb="FF418FDE"/>
      </top>
      <bottom style="thin">
        <color rgb="FF418FDE"/>
      </bottom>
      <diagonal/>
    </border>
    <border>
      <left style="thin">
        <color rgb="FF418FDE"/>
      </left>
      <right style="thin">
        <color rgb="FF418FDE"/>
      </right>
      <top style="thin">
        <color rgb="FF418FDE"/>
      </top>
      <bottom style="thin">
        <color rgb="FF418FDE"/>
      </bottom>
      <diagonal/>
    </border>
    <border>
      <left style="thin">
        <color rgb="FF418FDE"/>
      </left>
      <right style="medium">
        <color indexed="64"/>
      </right>
      <top style="thin">
        <color rgb="FF418FDE"/>
      </top>
      <bottom style="thin">
        <color rgb="FF418FDE"/>
      </bottom>
      <diagonal/>
    </border>
    <border>
      <left style="medium">
        <color indexed="64"/>
      </left>
      <right style="thin">
        <color rgb="FFDB7B18"/>
      </right>
      <top style="thin">
        <color rgb="FFDB7B18"/>
      </top>
      <bottom style="thin">
        <color rgb="FFDB7B18"/>
      </bottom>
      <diagonal/>
    </border>
    <border>
      <left style="thin">
        <color rgb="FFDB7B18"/>
      </left>
      <right style="thin">
        <color rgb="FFDB7B18"/>
      </right>
      <top style="thin">
        <color rgb="FFDB7B18"/>
      </top>
      <bottom style="thin">
        <color rgb="FFDB7B18"/>
      </bottom>
      <diagonal/>
    </border>
    <border>
      <left style="thin">
        <color rgb="FFDB7B18"/>
      </left>
      <right style="medium">
        <color indexed="64"/>
      </right>
      <top style="thin">
        <color rgb="FFDB7B18"/>
      </top>
      <bottom style="thin">
        <color rgb="FFDB7B18"/>
      </bottom>
      <diagonal/>
    </border>
    <border>
      <left style="thin">
        <color rgb="FFDB7B18"/>
      </left>
      <right/>
      <top style="thin">
        <color rgb="FFDB7B18"/>
      </top>
      <bottom style="thin">
        <color rgb="FFDB7B1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4" fontId="5" fillId="5" borderId="4" xfId="1" applyNumberFormat="1" applyFont="1" applyFill="1" applyBorder="1" applyAlignment="1">
      <alignment horizontal="center" vertical="center" wrapText="1"/>
    </xf>
    <xf numFmtId="9" fontId="4" fillId="3" borderId="2" xfId="2" applyFont="1" applyFill="1" applyBorder="1" applyAlignment="1">
      <alignment horizontal="center" vertical="center" wrapText="1"/>
    </xf>
    <xf numFmtId="9" fontId="4" fillId="3" borderId="3" xfId="2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64" fontId="6" fillId="5" borderId="7" xfId="3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/>
    </xf>
    <xf numFmtId="164" fontId="8" fillId="6" borderId="9" xfId="1" applyNumberFormat="1" applyFont="1" applyFill="1" applyBorder="1" applyAlignment="1">
      <alignment horizontal="center"/>
    </xf>
    <xf numFmtId="164" fontId="8" fillId="6" borderId="10" xfId="1" applyNumberFormat="1" applyFont="1" applyFill="1" applyBorder="1" applyAlignment="1">
      <alignment horizontal="center"/>
    </xf>
    <xf numFmtId="164" fontId="9" fillId="6" borderId="11" xfId="1" applyNumberFormat="1" applyFont="1" applyFill="1" applyBorder="1" applyAlignment="1">
      <alignment horizontal="center"/>
    </xf>
    <xf numFmtId="9" fontId="8" fillId="6" borderId="9" xfId="2" applyFont="1" applyFill="1" applyBorder="1" applyAlignment="1">
      <alignment horizontal="center"/>
    </xf>
    <xf numFmtId="9" fontId="8" fillId="6" borderId="10" xfId="2" applyFont="1" applyFill="1" applyBorder="1" applyAlignment="1">
      <alignment horizontal="center"/>
    </xf>
    <xf numFmtId="165" fontId="8" fillId="6" borderId="11" xfId="2" applyNumberFormat="1" applyFont="1" applyFill="1" applyBorder="1" applyAlignment="1">
      <alignment horizontal="center"/>
    </xf>
    <xf numFmtId="164" fontId="8" fillId="6" borderId="12" xfId="1" applyNumberFormat="1" applyFont="1" applyFill="1" applyBorder="1" applyAlignment="1">
      <alignment horizontal="center"/>
    </xf>
    <xf numFmtId="164" fontId="8" fillId="6" borderId="13" xfId="1" applyNumberFormat="1" applyFont="1" applyFill="1" applyBorder="1" applyAlignment="1">
      <alignment horizontal="center"/>
    </xf>
    <xf numFmtId="164" fontId="9" fillId="6" borderId="14" xfId="1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left"/>
    </xf>
    <xf numFmtId="164" fontId="8" fillId="0" borderId="9" xfId="1" applyNumberFormat="1" applyFont="1" applyFill="1" applyBorder="1" applyAlignment="1">
      <alignment horizontal="center"/>
    </xf>
    <xf numFmtId="164" fontId="8" fillId="0" borderId="10" xfId="1" applyNumberFormat="1" applyFont="1" applyFill="1" applyBorder="1" applyAlignment="1">
      <alignment horizontal="center"/>
    </xf>
    <xf numFmtId="164" fontId="9" fillId="0" borderId="11" xfId="1" applyNumberFormat="1" applyFont="1" applyFill="1" applyBorder="1" applyAlignment="1">
      <alignment horizontal="center"/>
    </xf>
    <xf numFmtId="9" fontId="8" fillId="0" borderId="9" xfId="2" applyFont="1" applyFill="1" applyBorder="1" applyAlignment="1">
      <alignment horizontal="center"/>
    </xf>
    <xf numFmtId="9" fontId="8" fillId="0" borderId="10" xfId="2" applyFont="1" applyFill="1" applyBorder="1" applyAlignment="1">
      <alignment horizontal="center"/>
    </xf>
    <xf numFmtId="165" fontId="8" fillId="0" borderId="11" xfId="2" applyNumberFormat="1" applyFont="1" applyFill="1" applyBorder="1" applyAlignment="1">
      <alignment horizontal="center"/>
    </xf>
    <xf numFmtId="164" fontId="8" fillId="0" borderId="12" xfId="1" applyNumberFormat="1" applyFont="1" applyFill="1" applyBorder="1" applyAlignment="1">
      <alignment horizontal="center"/>
    </xf>
    <xf numFmtId="164" fontId="8" fillId="0" borderId="13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6" fontId="10" fillId="7" borderId="16" xfId="1" applyNumberFormat="1" applyFont="1" applyFill="1" applyBorder="1" applyAlignment="1">
      <alignment horizontal="center"/>
    </xf>
    <xf numFmtId="164" fontId="3" fillId="0" borderId="1" xfId="3" applyNumberFormat="1" applyFont="1" applyFill="1" applyBorder="1" applyAlignment="1">
      <alignment horizontal="center" vertical="center" wrapText="1"/>
    </xf>
  </cellXfs>
  <cellStyles count="4">
    <cellStyle name="Accent1" xfId="3" builtinId="29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FC43-4DFF-4637-AF2F-29EB78A99F82}">
  <dimension ref="A1:P41"/>
  <sheetViews>
    <sheetView tabSelected="1" zoomScale="70" zoomScaleNormal="70" workbookViewId="0">
      <selection activeCell="E5" sqref="E5"/>
    </sheetView>
  </sheetViews>
  <sheetFormatPr defaultRowHeight="14.25" x14ac:dyDescent="0.45"/>
  <sheetData>
    <row r="1" spans="1:16" ht="92.25" thickBot="1" x14ac:dyDescent="0.5">
      <c r="A1" s="31"/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0</v>
      </c>
      <c r="M1" s="7" t="s">
        <v>1</v>
      </c>
      <c r="N1" s="7" t="s">
        <v>2</v>
      </c>
      <c r="O1" s="7" t="s">
        <v>3</v>
      </c>
      <c r="P1" s="8" t="s">
        <v>4</v>
      </c>
    </row>
    <row r="2" spans="1:16" x14ac:dyDescent="0.45">
      <c r="A2" s="9" t="s">
        <v>10</v>
      </c>
      <c r="B2" s="10">
        <v>2513</v>
      </c>
      <c r="C2" s="11">
        <v>0</v>
      </c>
      <c r="D2" s="11">
        <v>0</v>
      </c>
      <c r="E2" s="11"/>
      <c r="F2" s="12">
        <v>2513</v>
      </c>
      <c r="G2" s="13">
        <v>0.52287650853961676</v>
      </c>
      <c r="H2" s="14">
        <v>0.33761189043864115</v>
      </c>
      <c r="I2" s="14">
        <v>0.57485588221819039</v>
      </c>
      <c r="J2" s="14">
        <v>8.7532227343168484E-2</v>
      </c>
      <c r="K2" s="15">
        <v>0.126</v>
      </c>
      <c r="L2" s="16">
        <v>2513</v>
      </c>
      <c r="M2" s="17"/>
      <c r="N2" s="17"/>
      <c r="O2" s="17"/>
      <c r="P2" s="18">
        <v>2513</v>
      </c>
    </row>
    <row r="3" spans="1:16" x14ac:dyDescent="0.45">
      <c r="A3" s="19" t="s">
        <v>11</v>
      </c>
      <c r="B3" s="20">
        <v>8323</v>
      </c>
      <c r="C3" s="21">
        <v>0</v>
      </c>
      <c r="D3" s="21">
        <v>0</v>
      </c>
      <c r="E3" s="21">
        <v>4952</v>
      </c>
      <c r="F3" s="22">
        <f>SUM(B3:E3)</f>
        <v>13275</v>
      </c>
      <c r="G3" s="23">
        <v>0.52050448163718566</v>
      </c>
      <c r="H3" s="24">
        <v>0.46180693265646072</v>
      </c>
      <c r="I3" s="24">
        <v>0.47243594828270008</v>
      </c>
      <c r="J3" s="24">
        <v>6.583644007297533E-2</v>
      </c>
      <c r="K3" s="25">
        <v>0.20599999999999999</v>
      </c>
      <c r="L3" s="26">
        <v>4845</v>
      </c>
      <c r="M3" s="27"/>
      <c r="N3" s="27"/>
      <c r="O3" s="27">
        <v>1352</v>
      </c>
      <c r="P3" s="28">
        <f t="shared" ref="P3" si="0">SUM(L3:O3)</f>
        <v>6197</v>
      </c>
    </row>
    <row r="4" spans="1:16" x14ac:dyDescent="0.45">
      <c r="A4" s="19" t="s">
        <v>12</v>
      </c>
      <c r="B4" s="20">
        <v>5340.75</v>
      </c>
      <c r="C4" s="21">
        <v>247.79999999999998</v>
      </c>
      <c r="D4" s="21">
        <v>0</v>
      </c>
      <c r="E4" s="21">
        <v>266.40000000000003</v>
      </c>
      <c r="F4" s="22">
        <f t="shared" ref="F4:F17" si="1">SUM(B4:E4)</f>
        <v>5854.95</v>
      </c>
      <c r="G4" s="23">
        <v>0.47937178686603427</v>
      </c>
      <c r="H4" s="24">
        <v>0.36012762717808783</v>
      </c>
      <c r="I4" s="24">
        <v>0.58492938590113175</v>
      </c>
      <c r="J4" s="24">
        <v>5.4917324619556389E-2</v>
      </c>
      <c r="K4" s="25">
        <v>8.8999999999999996E-2</v>
      </c>
      <c r="L4" s="26">
        <v>4940.75</v>
      </c>
      <c r="M4" s="27">
        <v>247.79999999999998</v>
      </c>
      <c r="N4" s="27"/>
      <c r="O4" s="27">
        <v>133.20000000000002</v>
      </c>
      <c r="P4" s="28">
        <f>SUM(L4:O4)</f>
        <v>5321.75</v>
      </c>
    </row>
    <row r="5" spans="1:16" x14ac:dyDescent="0.45">
      <c r="A5" s="19" t="s">
        <v>13</v>
      </c>
      <c r="B5" s="20">
        <v>2467.8000000000002</v>
      </c>
      <c r="C5" s="21">
        <v>330.40000000000003</v>
      </c>
      <c r="D5" s="21">
        <v>0</v>
      </c>
      <c r="E5" s="21">
        <v>490.05</v>
      </c>
      <c r="F5" s="22">
        <f t="shared" si="1"/>
        <v>3288.2500000000005</v>
      </c>
      <c r="G5" s="23">
        <v>0.47936493341302305</v>
      </c>
      <c r="H5" s="24">
        <v>0.36013669869584536</v>
      </c>
      <c r="I5" s="24">
        <v>0.58480069881844499</v>
      </c>
      <c r="J5" s="24">
        <v>5.4863377928984096E-2</v>
      </c>
      <c r="K5" s="25">
        <v>8.8999999999999996E-2</v>
      </c>
      <c r="L5" s="26">
        <v>2415</v>
      </c>
      <c r="M5" s="27">
        <v>330.40000000000003</v>
      </c>
      <c r="N5" s="27"/>
      <c r="O5" s="27">
        <v>245.02500000000001</v>
      </c>
      <c r="P5" s="28">
        <f t="shared" ref="P5:P17" si="2">SUM(L5:O5)</f>
        <v>2990.4250000000002</v>
      </c>
    </row>
    <row r="6" spans="1:16" x14ac:dyDescent="0.45">
      <c r="A6" s="19" t="s">
        <v>14</v>
      </c>
      <c r="B6" s="20">
        <v>3032.25</v>
      </c>
      <c r="C6" s="21">
        <v>0</v>
      </c>
      <c r="D6" s="21">
        <v>0</v>
      </c>
      <c r="E6" s="21">
        <v>5139.6000000000004</v>
      </c>
      <c r="F6" s="22">
        <f t="shared" si="1"/>
        <v>8171.85</v>
      </c>
      <c r="G6" s="23">
        <v>0.47932842624375138</v>
      </c>
      <c r="H6" s="24">
        <v>0.36013876906697995</v>
      </c>
      <c r="I6" s="24">
        <v>0.5849348678695766</v>
      </c>
      <c r="J6" s="24">
        <v>5.4944718760133869E-2</v>
      </c>
      <c r="K6" s="25">
        <v>8.8999999999999996E-2</v>
      </c>
      <c r="L6" s="26">
        <v>3032.25</v>
      </c>
      <c r="M6" s="27">
        <v>0</v>
      </c>
      <c r="N6" s="27"/>
      <c r="O6" s="27">
        <v>2169.8000000000002</v>
      </c>
      <c r="P6" s="28">
        <f t="shared" si="2"/>
        <v>5202.05</v>
      </c>
    </row>
    <row r="7" spans="1:16" x14ac:dyDescent="0.45">
      <c r="A7" s="19" t="s">
        <v>15</v>
      </c>
      <c r="B7" s="20">
        <v>0</v>
      </c>
      <c r="C7" s="21">
        <v>556</v>
      </c>
      <c r="D7" s="21">
        <v>0</v>
      </c>
      <c r="E7" s="21">
        <v>0</v>
      </c>
      <c r="F7" s="22">
        <f t="shared" si="1"/>
        <v>556</v>
      </c>
      <c r="G7" s="23">
        <v>0.48055555555555557</v>
      </c>
      <c r="H7" s="24">
        <v>0.3611111111111111</v>
      </c>
      <c r="I7" s="24">
        <v>0.58611111111111114</v>
      </c>
      <c r="J7" s="24">
        <v>5.5555555555555552E-2</v>
      </c>
      <c r="K7" s="25">
        <v>8.8999999999999996E-2</v>
      </c>
      <c r="L7" s="26"/>
      <c r="M7" s="27">
        <v>496</v>
      </c>
      <c r="N7" s="27"/>
      <c r="O7" s="27">
        <v>0</v>
      </c>
      <c r="P7" s="28">
        <f t="shared" si="2"/>
        <v>496</v>
      </c>
    </row>
    <row r="8" spans="1:16" x14ac:dyDescent="0.45">
      <c r="A8" s="19" t="s">
        <v>16</v>
      </c>
      <c r="B8" s="20">
        <v>12476.7</v>
      </c>
      <c r="C8" s="21">
        <v>1142.3999999999999</v>
      </c>
      <c r="D8" s="21">
        <v>0</v>
      </c>
      <c r="E8" s="21">
        <v>2127</v>
      </c>
      <c r="F8" s="22">
        <f t="shared" si="1"/>
        <v>15746.1</v>
      </c>
      <c r="G8" s="23">
        <v>0.47930964403520565</v>
      </c>
      <c r="H8" s="24">
        <v>0.36012318851908015</v>
      </c>
      <c r="I8" s="24">
        <v>0.58492660277955821</v>
      </c>
      <c r="J8" s="24">
        <v>5.5028374005346506E-2</v>
      </c>
      <c r="K8" s="25">
        <v>8.8999999999999996E-2</v>
      </c>
      <c r="L8" s="26">
        <v>10476.700000000001</v>
      </c>
      <c r="M8" s="27">
        <v>1042.4000000000001</v>
      </c>
      <c r="N8" s="27"/>
      <c r="O8" s="27">
        <v>1063.5</v>
      </c>
      <c r="P8" s="28">
        <f t="shared" si="2"/>
        <v>12582.6</v>
      </c>
    </row>
    <row r="9" spans="1:16" x14ac:dyDescent="0.45">
      <c r="A9" s="19" t="s">
        <v>17</v>
      </c>
      <c r="B9" s="20">
        <v>1327.7</v>
      </c>
      <c r="C9" s="21">
        <v>63</v>
      </c>
      <c r="D9" s="21">
        <v>0</v>
      </c>
      <c r="E9" s="21">
        <v>1210.8</v>
      </c>
      <c r="F9" s="22">
        <f t="shared" si="1"/>
        <v>2601.5</v>
      </c>
      <c r="G9" s="23">
        <v>0.47940633711570929</v>
      </c>
      <c r="H9" s="24">
        <v>0.36004554556519691</v>
      </c>
      <c r="I9" s="24">
        <v>0.58502493227060348</v>
      </c>
      <c r="J9" s="24">
        <v>5.4968785582472805E-2</v>
      </c>
      <c r="K9" s="25">
        <v>8.8999999999999996E-2</v>
      </c>
      <c r="L9" s="26">
        <v>1327.7</v>
      </c>
      <c r="M9" s="27">
        <v>52</v>
      </c>
      <c r="N9" s="27"/>
      <c r="O9" s="27">
        <v>514</v>
      </c>
      <c r="P9" s="28">
        <f t="shared" si="2"/>
        <v>1893.7</v>
      </c>
    </row>
    <row r="10" spans="1:16" x14ac:dyDescent="0.45">
      <c r="A10" s="19" t="s">
        <v>18</v>
      </c>
      <c r="B10" s="20">
        <v>338.3</v>
      </c>
      <c r="C10" s="21">
        <v>0</v>
      </c>
      <c r="D10" s="21">
        <v>0</v>
      </c>
      <c r="E10" s="21">
        <v>0</v>
      </c>
      <c r="F10" s="22">
        <f t="shared" si="1"/>
        <v>338.3</v>
      </c>
      <c r="G10" s="23">
        <v>0.47886491279929055</v>
      </c>
      <c r="H10" s="24">
        <v>0.36062666272539168</v>
      </c>
      <c r="I10" s="24">
        <v>0.58527933786579955</v>
      </c>
      <c r="J10" s="24">
        <v>5.6163168785101976E-2</v>
      </c>
      <c r="K10" s="25">
        <v>8.8999999999999996E-2</v>
      </c>
      <c r="L10" s="26">
        <v>338</v>
      </c>
      <c r="M10" s="27">
        <v>0</v>
      </c>
      <c r="N10" s="27"/>
      <c r="O10" s="27">
        <v>0</v>
      </c>
      <c r="P10" s="28">
        <f t="shared" si="2"/>
        <v>338</v>
      </c>
    </row>
    <row r="11" spans="1:16" x14ac:dyDescent="0.45">
      <c r="A11" s="19" t="s">
        <v>19</v>
      </c>
      <c r="B11" s="20">
        <v>21412.799999999999</v>
      </c>
      <c r="C11" s="21">
        <v>376.8</v>
      </c>
      <c r="D11" s="21">
        <v>0</v>
      </c>
      <c r="E11" s="21">
        <v>972</v>
      </c>
      <c r="F11" s="22">
        <f t="shared" si="1"/>
        <v>22761.599999999999</v>
      </c>
      <c r="G11" s="23">
        <v>0.47929109542554638</v>
      </c>
      <c r="H11" s="24">
        <v>0.36009400027148097</v>
      </c>
      <c r="I11" s="24">
        <v>0.58491414415637311</v>
      </c>
      <c r="J11" s="24">
        <v>5.5017306909189635E-2</v>
      </c>
      <c r="K11" s="25">
        <v>8.8999999999999996E-2</v>
      </c>
      <c r="L11" s="26">
        <v>19412.8</v>
      </c>
      <c r="M11" s="27">
        <v>348</v>
      </c>
      <c r="N11" s="27"/>
      <c r="O11" s="27">
        <v>431</v>
      </c>
      <c r="P11" s="28">
        <f t="shared" si="2"/>
        <v>20191.8</v>
      </c>
    </row>
    <row r="12" spans="1:16" x14ac:dyDescent="0.45">
      <c r="A12" s="19" t="s">
        <v>20</v>
      </c>
      <c r="B12" s="20">
        <v>6991.2</v>
      </c>
      <c r="C12" s="21">
        <v>1266.5999999999999</v>
      </c>
      <c r="D12" s="21">
        <v>0</v>
      </c>
      <c r="E12" s="21">
        <v>2305.6</v>
      </c>
      <c r="F12" s="22">
        <f t="shared" si="1"/>
        <v>10563.4</v>
      </c>
      <c r="G12" s="23">
        <v>0.47933361450864614</v>
      </c>
      <c r="H12" s="24">
        <v>0.36008013496415014</v>
      </c>
      <c r="I12" s="24">
        <v>0.58487979755377473</v>
      </c>
      <c r="J12" s="24">
        <v>5.5040067482075072E-2</v>
      </c>
      <c r="K12" s="25">
        <v>8.8999999999999996E-2</v>
      </c>
      <c r="L12" s="26">
        <v>6991</v>
      </c>
      <c r="M12" s="27">
        <v>1024</v>
      </c>
      <c r="N12" s="27"/>
      <c r="O12" s="27">
        <v>1152.8</v>
      </c>
      <c r="P12" s="28">
        <f t="shared" si="2"/>
        <v>9167.7999999999993</v>
      </c>
    </row>
    <row r="13" spans="1:16" x14ac:dyDescent="0.45">
      <c r="A13" s="19" t="s">
        <v>21</v>
      </c>
      <c r="B13" s="20">
        <v>441.15</v>
      </c>
      <c r="C13" s="21">
        <v>0</v>
      </c>
      <c r="D13" s="21">
        <v>0</v>
      </c>
      <c r="E13" s="21">
        <v>0</v>
      </c>
      <c r="F13" s="22">
        <f t="shared" si="1"/>
        <v>441.15</v>
      </c>
      <c r="G13" s="23">
        <v>0.47829536438852999</v>
      </c>
      <c r="H13" s="24">
        <v>0.36042162529751787</v>
      </c>
      <c r="I13" s="24">
        <v>0.58483509010540635</v>
      </c>
      <c r="J13" s="24">
        <v>5.4403264195851751E-2</v>
      </c>
      <c r="K13" s="25">
        <v>8.8999999999999996E-2</v>
      </c>
      <c r="L13" s="26">
        <v>441</v>
      </c>
      <c r="M13" s="27">
        <v>0</v>
      </c>
      <c r="N13" s="27"/>
      <c r="O13" s="27">
        <v>0</v>
      </c>
      <c r="P13" s="28">
        <f t="shared" si="2"/>
        <v>441</v>
      </c>
    </row>
    <row r="14" spans="1:16" x14ac:dyDescent="0.45">
      <c r="A14" s="19" t="s">
        <v>22</v>
      </c>
      <c r="B14" s="20">
        <v>1687.5</v>
      </c>
      <c r="C14" s="21">
        <v>0</v>
      </c>
      <c r="D14" s="21">
        <v>0</v>
      </c>
      <c r="E14" s="21">
        <v>0</v>
      </c>
      <c r="F14" s="22">
        <f t="shared" si="1"/>
        <v>1687.5</v>
      </c>
      <c r="G14" s="23">
        <v>0.47941605839416057</v>
      </c>
      <c r="H14" s="24">
        <v>0.36029197080291969</v>
      </c>
      <c r="I14" s="24">
        <v>0.58510948905109494</v>
      </c>
      <c r="J14" s="24">
        <v>5.4890510948905111E-2</v>
      </c>
      <c r="K14" s="25">
        <v>8.8999999999999996E-2</v>
      </c>
      <c r="L14" s="26">
        <v>1487.5</v>
      </c>
      <c r="M14" s="27">
        <v>0</v>
      </c>
      <c r="N14" s="27"/>
      <c r="O14" s="27">
        <v>0</v>
      </c>
      <c r="P14" s="28">
        <f t="shared" si="2"/>
        <v>1487.5</v>
      </c>
    </row>
    <row r="15" spans="1:16" x14ac:dyDescent="0.45">
      <c r="A15" s="19" t="s">
        <v>23</v>
      </c>
      <c r="B15" s="20">
        <v>1040.4000000000001</v>
      </c>
      <c r="C15" s="21">
        <v>0</v>
      </c>
      <c r="D15" s="21">
        <v>0</v>
      </c>
      <c r="E15" s="21">
        <v>0</v>
      </c>
      <c r="F15" s="22">
        <f t="shared" si="1"/>
        <v>1040.4000000000001</v>
      </c>
      <c r="G15" s="23">
        <v>0.47962322183775469</v>
      </c>
      <c r="H15" s="24">
        <v>0.36043829296424451</v>
      </c>
      <c r="I15" s="24">
        <v>0.58535178777393304</v>
      </c>
      <c r="J15" s="24">
        <v>5.4786620530565162E-2</v>
      </c>
      <c r="K15" s="25">
        <v>8.8999999999999996E-2</v>
      </c>
      <c r="L15" s="26">
        <v>1040.4000000000001</v>
      </c>
      <c r="M15" s="27">
        <v>0</v>
      </c>
      <c r="N15" s="27"/>
      <c r="O15" s="27">
        <v>0</v>
      </c>
      <c r="P15" s="28">
        <f t="shared" si="2"/>
        <v>1040.4000000000001</v>
      </c>
    </row>
    <row r="16" spans="1:16" x14ac:dyDescent="0.45">
      <c r="A16" s="19" t="s">
        <v>24</v>
      </c>
      <c r="B16" s="20">
        <v>1122.8499999999999</v>
      </c>
      <c r="C16" s="21">
        <v>354.75</v>
      </c>
      <c r="D16" s="21">
        <v>0</v>
      </c>
      <c r="E16" s="21">
        <v>0</v>
      </c>
      <c r="F16" s="22">
        <f t="shared" si="1"/>
        <v>1477.6</v>
      </c>
      <c r="G16" s="23">
        <v>0.47941636268890048</v>
      </c>
      <c r="H16" s="24">
        <v>0.35996312181825474</v>
      </c>
      <c r="I16" s="24">
        <v>0.58524071030584845</v>
      </c>
      <c r="J16" s="24">
        <v>5.531727261795006E-2</v>
      </c>
      <c r="K16" s="25">
        <v>8.8999999999999996E-2</v>
      </c>
      <c r="L16" s="26">
        <v>1014</v>
      </c>
      <c r="M16" s="27">
        <v>293</v>
      </c>
      <c r="N16" s="27"/>
      <c r="O16" s="27">
        <v>0</v>
      </c>
      <c r="P16" s="28">
        <f t="shared" si="2"/>
        <v>1307</v>
      </c>
    </row>
    <row r="17" spans="1:16" x14ac:dyDescent="0.45">
      <c r="A17" s="19" t="s">
        <v>25</v>
      </c>
      <c r="B17" s="20">
        <v>22864.5</v>
      </c>
      <c r="C17" s="21">
        <v>924.75</v>
      </c>
      <c r="D17" s="21">
        <v>0</v>
      </c>
      <c r="E17" s="21">
        <v>4330.8</v>
      </c>
      <c r="F17" s="22">
        <f t="shared" si="1"/>
        <v>28120.05</v>
      </c>
      <c r="G17" s="23">
        <v>0.47930142766065659</v>
      </c>
      <c r="H17" s="24">
        <v>0.36010286606637587</v>
      </c>
      <c r="I17" s="24">
        <v>0.58488957657289808</v>
      </c>
      <c r="J17" s="24">
        <v>5.5014720735821893E-2</v>
      </c>
      <c r="K17" s="25">
        <v>8.8999999999999996E-2</v>
      </c>
      <c r="L17" s="26">
        <v>20865</v>
      </c>
      <c r="M17" s="27">
        <v>724.75</v>
      </c>
      <c r="N17" s="27"/>
      <c r="O17" s="27">
        <v>2067</v>
      </c>
      <c r="P17" s="28">
        <f t="shared" si="2"/>
        <v>23656.75</v>
      </c>
    </row>
    <row r="18" spans="1:16" x14ac:dyDescent="0.45">
      <c r="A18" s="19" t="s">
        <v>26</v>
      </c>
      <c r="B18" s="10">
        <v>5187</v>
      </c>
      <c r="C18" s="11">
        <v>0</v>
      </c>
      <c r="D18" s="11">
        <v>0</v>
      </c>
      <c r="E18" s="11">
        <v>0</v>
      </c>
      <c r="F18" s="12">
        <f t="shared" ref="F18:F19" si="3">SUM(B18:E18)</f>
        <v>5187</v>
      </c>
      <c r="G18" s="13">
        <v>0.50881135422826729</v>
      </c>
      <c r="H18" s="14">
        <v>0.4123004139562389</v>
      </c>
      <c r="I18" s="14">
        <v>0.51732702542874043</v>
      </c>
      <c r="J18" s="14">
        <v>7.0490833826138383E-2</v>
      </c>
      <c r="K18" s="15">
        <v>0.16600000000000001</v>
      </c>
      <c r="L18" s="16">
        <v>5187</v>
      </c>
      <c r="M18" s="27"/>
      <c r="N18" s="27"/>
      <c r="O18" s="27"/>
      <c r="P18" s="29">
        <f t="shared" ref="P18:P19" si="4">SUM(L18:O18)</f>
        <v>5187</v>
      </c>
    </row>
    <row r="19" spans="1:16" x14ac:dyDescent="0.45">
      <c r="A19" s="19" t="s">
        <v>27</v>
      </c>
      <c r="B19" s="10">
        <v>1668</v>
      </c>
      <c r="C19" s="11">
        <v>0</v>
      </c>
      <c r="D19" s="11">
        <v>0</v>
      </c>
      <c r="E19" s="11">
        <v>0</v>
      </c>
      <c r="F19" s="12">
        <f t="shared" si="3"/>
        <v>1668</v>
      </c>
      <c r="G19" s="13">
        <v>0.50864480177971683</v>
      </c>
      <c r="H19" s="14">
        <v>0.41253145282346454</v>
      </c>
      <c r="I19" s="14">
        <v>0.51728420393308772</v>
      </c>
      <c r="J19" s="14">
        <v>7.0195142496139257E-2</v>
      </c>
      <c r="K19" s="15">
        <v>0.16600000000000001</v>
      </c>
      <c r="L19" s="16">
        <v>1668</v>
      </c>
      <c r="M19" s="27"/>
      <c r="N19" s="27"/>
      <c r="O19" s="27"/>
      <c r="P19" s="29">
        <f t="shared" si="4"/>
        <v>1668</v>
      </c>
    </row>
    <row r="20" spans="1:16" x14ac:dyDescent="0.45">
      <c r="A20" s="9" t="s">
        <v>28</v>
      </c>
      <c r="B20" s="20">
        <v>4123</v>
      </c>
      <c r="C20" s="21">
        <v>0</v>
      </c>
      <c r="D20" s="21">
        <v>0</v>
      </c>
      <c r="E20" s="30">
        <v>2570</v>
      </c>
      <c r="F20" s="22">
        <f>SUM(B20:E20)</f>
        <v>6693</v>
      </c>
      <c r="G20" s="23">
        <v>0.52879581151832455</v>
      </c>
      <c r="H20" s="24">
        <v>0.36736474694589877</v>
      </c>
      <c r="I20" s="24">
        <v>0.54450261780104714</v>
      </c>
      <c r="J20" s="24">
        <v>8.8132635253054106E-2</v>
      </c>
      <c r="K20" s="25">
        <v>0.17299999999999999</v>
      </c>
      <c r="L20" s="26">
        <v>4123</v>
      </c>
      <c r="M20" s="27"/>
      <c r="N20" s="27"/>
      <c r="O20" s="17">
        <v>2570</v>
      </c>
      <c r="P20" s="28">
        <f t="shared" ref="P20:P27" si="5">SUM(L20:O20)</f>
        <v>6693</v>
      </c>
    </row>
    <row r="21" spans="1:16" x14ac:dyDescent="0.45">
      <c r="A21" s="19" t="s">
        <v>29</v>
      </c>
      <c r="B21" s="20">
        <v>893.7</v>
      </c>
      <c r="C21" s="21">
        <v>0</v>
      </c>
      <c r="D21" s="21">
        <v>0</v>
      </c>
      <c r="E21" s="21">
        <v>0</v>
      </c>
      <c r="F21" s="22">
        <f t="shared" ref="F21:F31" si="6">SUM(B21:E21)</f>
        <v>893.7</v>
      </c>
      <c r="G21" s="23">
        <v>0.52814143448584538</v>
      </c>
      <c r="H21" s="24">
        <v>0.36701353921897728</v>
      </c>
      <c r="I21" s="24">
        <v>0.54492559024281073</v>
      </c>
      <c r="J21" s="24">
        <v>8.8396553653351237E-2</v>
      </c>
      <c r="K21" s="25">
        <v>0.17299999999999999</v>
      </c>
      <c r="L21" s="26">
        <v>864</v>
      </c>
      <c r="M21" s="27"/>
      <c r="N21" s="27"/>
      <c r="O21" s="27">
        <v>0</v>
      </c>
      <c r="P21" s="28">
        <f t="shared" si="5"/>
        <v>864</v>
      </c>
    </row>
    <row r="22" spans="1:16" x14ac:dyDescent="0.45">
      <c r="A22" s="19" t="s">
        <v>30</v>
      </c>
      <c r="B22" s="20">
        <v>11988</v>
      </c>
      <c r="C22" s="21">
        <v>0</v>
      </c>
      <c r="D22" s="21">
        <v>50400</v>
      </c>
      <c r="E22" s="21">
        <v>4312.1297060312218</v>
      </c>
      <c r="F22" s="22">
        <f t="shared" si="6"/>
        <v>66700.129706031221</v>
      </c>
      <c r="G22" s="23">
        <v>0.52839487790351403</v>
      </c>
      <c r="H22" s="24">
        <v>0.36709350804050028</v>
      </c>
      <c r="I22" s="24">
        <v>0.54489279332936269</v>
      </c>
      <c r="J22" s="24">
        <v>8.7998808814770693E-2</v>
      </c>
      <c r="K22" s="25">
        <v>0.17299999999999999</v>
      </c>
      <c r="L22" s="16">
        <v>11100</v>
      </c>
      <c r="M22" s="27"/>
      <c r="N22" s="27">
        <v>38290</v>
      </c>
      <c r="O22" s="27">
        <v>2841</v>
      </c>
      <c r="P22" s="28">
        <f t="shared" si="5"/>
        <v>52231</v>
      </c>
    </row>
    <row r="23" spans="1:16" x14ac:dyDescent="0.45">
      <c r="A23" s="19" t="s">
        <v>31</v>
      </c>
      <c r="B23" s="20">
        <v>3411</v>
      </c>
      <c r="C23" s="21">
        <v>0</v>
      </c>
      <c r="D23" s="21">
        <v>25600</v>
      </c>
      <c r="E23" s="21">
        <v>4334.5404159729605</v>
      </c>
      <c r="F23" s="22">
        <f t="shared" si="6"/>
        <v>33345.540415972959</v>
      </c>
      <c r="G23" s="23">
        <v>0.52840369024322054</v>
      </c>
      <c r="H23" s="24">
        <v>0.36709533128319821</v>
      </c>
      <c r="I23" s="24">
        <v>0.54489795918367345</v>
      </c>
      <c r="J23" s="24">
        <v>8.8006709533128322E-2</v>
      </c>
      <c r="K23" s="25">
        <v>0.17299999999999999</v>
      </c>
      <c r="L23" s="26">
        <v>3411</v>
      </c>
      <c r="M23" s="27"/>
      <c r="N23" s="27">
        <v>18480</v>
      </c>
      <c r="O23" s="27">
        <v>2984</v>
      </c>
      <c r="P23" s="28">
        <f t="shared" si="5"/>
        <v>24875</v>
      </c>
    </row>
    <row r="24" spans="1:16" x14ac:dyDescent="0.45">
      <c r="A24" s="19" t="s">
        <v>32</v>
      </c>
      <c r="B24" s="20">
        <v>18211</v>
      </c>
      <c r="C24" s="21">
        <v>0</v>
      </c>
      <c r="D24" s="21">
        <v>21600</v>
      </c>
      <c r="E24" s="21">
        <v>3676.5928834075517</v>
      </c>
      <c r="F24" s="22">
        <f t="shared" si="6"/>
        <v>43487.592883407553</v>
      </c>
      <c r="G24" s="23">
        <v>0.52839166384829794</v>
      </c>
      <c r="H24" s="24">
        <v>0.3671032222701669</v>
      </c>
      <c r="I24" s="24">
        <v>0.54490536112050569</v>
      </c>
      <c r="J24" s="24">
        <v>8.8003078824915162E-2</v>
      </c>
      <c r="K24" s="25">
        <v>0.17299999999999999</v>
      </c>
      <c r="L24" s="26">
        <v>16211</v>
      </c>
      <c r="M24" s="27"/>
      <c r="N24" s="27">
        <v>14784</v>
      </c>
      <c r="O24" s="27">
        <v>2573.615018385286</v>
      </c>
      <c r="P24" s="28">
        <f t="shared" si="5"/>
        <v>33568.615018385288</v>
      </c>
    </row>
    <row r="25" spans="1:16" x14ac:dyDescent="0.45">
      <c r="A25" s="19" t="s">
        <v>33</v>
      </c>
      <c r="B25" s="20">
        <v>6470</v>
      </c>
      <c r="C25" s="21">
        <v>0</v>
      </c>
      <c r="D25" s="21">
        <v>0</v>
      </c>
      <c r="E25" s="21">
        <v>0</v>
      </c>
      <c r="F25" s="22">
        <f t="shared" si="6"/>
        <v>6470</v>
      </c>
      <c r="G25" s="23">
        <v>0.52835859905906957</v>
      </c>
      <c r="H25" s="24">
        <v>0.36709357030841611</v>
      </c>
      <c r="I25" s="24">
        <v>0.54495556717198124</v>
      </c>
      <c r="J25" s="24">
        <v>8.7950862519602713E-2</v>
      </c>
      <c r="K25" s="25">
        <v>0.17299999999999999</v>
      </c>
      <c r="L25" s="26">
        <v>6470</v>
      </c>
      <c r="M25" s="27"/>
      <c r="N25" s="27">
        <v>0</v>
      </c>
      <c r="O25" s="27">
        <v>0</v>
      </c>
      <c r="P25" s="28">
        <f t="shared" si="5"/>
        <v>6470</v>
      </c>
    </row>
    <row r="26" spans="1:16" x14ac:dyDescent="0.45">
      <c r="A26" s="19" t="s">
        <v>34</v>
      </c>
      <c r="B26" s="20">
        <v>23702</v>
      </c>
      <c r="C26" s="21">
        <v>0</v>
      </c>
      <c r="D26" s="21">
        <v>11200</v>
      </c>
      <c r="E26" s="21">
        <v>0</v>
      </c>
      <c r="F26" s="22">
        <f t="shared" si="6"/>
        <v>34902</v>
      </c>
      <c r="G26" s="23">
        <v>0.52838920544933909</v>
      </c>
      <c r="H26" s="24">
        <v>0.36710728024759204</v>
      </c>
      <c r="I26" s="24">
        <v>0.54490498365776763</v>
      </c>
      <c r="J26" s="24">
        <v>8.798773609464032E-2</v>
      </c>
      <c r="K26" s="25">
        <v>0.17299999999999999</v>
      </c>
      <c r="L26" s="16">
        <v>19202</v>
      </c>
      <c r="M26" s="27"/>
      <c r="N26" s="27">
        <v>8960</v>
      </c>
      <c r="O26" s="27">
        <v>0</v>
      </c>
      <c r="P26" s="28">
        <f t="shared" si="5"/>
        <v>28162</v>
      </c>
    </row>
    <row r="27" spans="1:16" x14ac:dyDescent="0.45">
      <c r="A27" s="19" t="s">
        <v>35</v>
      </c>
      <c r="B27" s="20">
        <v>3125</v>
      </c>
      <c r="C27" s="21">
        <v>0</v>
      </c>
      <c r="D27" s="21">
        <v>0</v>
      </c>
      <c r="E27" s="21">
        <v>0</v>
      </c>
      <c r="F27" s="22">
        <f t="shared" si="6"/>
        <v>3125</v>
      </c>
      <c r="G27" s="23">
        <v>0.52848722986247543</v>
      </c>
      <c r="H27" s="24">
        <v>0.36705959397511462</v>
      </c>
      <c r="I27" s="24">
        <v>0.54485920104780616</v>
      </c>
      <c r="J27" s="24">
        <v>8.8081204977079247E-2</v>
      </c>
      <c r="K27" s="25">
        <v>0.17299999999999999</v>
      </c>
      <c r="L27" s="26">
        <v>3125</v>
      </c>
      <c r="M27" s="27"/>
      <c r="N27" s="27">
        <v>0</v>
      </c>
      <c r="O27" s="27">
        <v>0</v>
      </c>
      <c r="P27" s="28">
        <f t="shared" si="5"/>
        <v>3125</v>
      </c>
    </row>
    <row r="28" spans="1:16" x14ac:dyDescent="0.45">
      <c r="A28" s="19" t="s">
        <v>36</v>
      </c>
      <c r="B28" s="20">
        <v>109155</v>
      </c>
      <c r="C28" s="21">
        <v>0</v>
      </c>
      <c r="D28" s="21">
        <v>40500</v>
      </c>
      <c r="E28" s="21">
        <v>2903.9334272644951</v>
      </c>
      <c r="F28" s="22">
        <f>SUM(B28:E28)</f>
        <v>152558.93342726451</v>
      </c>
      <c r="G28" s="23">
        <v>0.52840143449993826</v>
      </c>
      <c r="H28" s="24">
        <v>0.36710072100801538</v>
      </c>
      <c r="I28" s="24">
        <v>0.54490328399555477</v>
      </c>
      <c r="J28" s="24">
        <v>8.7998679315176603E-2</v>
      </c>
      <c r="K28" s="25">
        <v>0.17299999999999999</v>
      </c>
      <c r="L28" s="16">
        <v>93317</v>
      </c>
      <c r="M28" s="27"/>
      <c r="N28" s="27">
        <v>32400</v>
      </c>
      <c r="O28" s="27">
        <v>2032.7533990851464</v>
      </c>
      <c r="P28" s="28">
        <f>SUM(L28:O28)</f>
        <v>127749.75339908515</v>
      </c>
    </row>
    <row r="29" spans="1:16" x14ac:dyDescent="0.45">
      <c r="A29" s="19" t="s">
        <v>37</v>
      </c>
      <c r="B29" s="20">
        <v>11900</v>
      </c>
      <c r="C29" s="21">
        <v>0</v>
      </c>
      <c r="D29" s="21">
        <v>123200</v>
      </c>
      <c r="E29" s="21">
        <v>22400</v>
      </c>
      <c r="F29" s="22">
        <f>SUM(B29:E29)</f>
        <v>157500</v>
      </c>
      <c r="G29" s="23">
        <v>0.52839966303321162</v>
      </c>
      <c r="H29" s="24">
        <v>0.36710234089806754</v>
      </c>
      <c r="I29" s="24">
        <v>0.54489699537947056</v>
      </c>
      <c r="J29" s="24">
        <v>8.8000663722461903E-2</v>
      </c>
      <c r="K29" s="25">
        <v>0.17299999999999999</v>
      </c>
      <c r="L29" s="26">
        <v>2751</v>
      </c>
      <c r="M29" s="27"/>
      <c r="N29" s="27">
        <v>110200</v>
      </c>
      <c r="O29" s="27">
        <v>8680</v>
      </c>
      <c r="P29" s="28">
        <f>SUM(L29:O29)</f>
        <v>121631</v>
      </c>
    </row>
    <row r="30" spans="1:16" x14ac:dyDescent="0.45">
      <c r="A30" s="19" t="s">
        <v>38</v>
      </c>
      <c r="B30" s="20">
        <v>0</v>
      </c>
      <c r="C30" s="21">
        <v>0</v>
      </c>
      <c r="D30" s="21">
        <v>60800</v>
      </c>
      <c r="E30" s="21">
        <v>36800</v>
      </c>
      <c r="F30" s="22">
        <f>SUM(B30:E30)</f>
        <v>97600</v>
      </c>
      <c r="G30" s="23">
        <v>0.52840163934426232</v>
      </c>
      <c r="H30" s="24">
        <v>0.36710040983606557</v>
      </c>
      <c r="I30" s="24">
        <v>0.54489754098360654</v>
      </c>
      <c r="J30" s="24">
        <v>8.8002049180327863E-2</v>
      </c>
      <c r="K30" s="25">
        <v>0.17299999999999999</v>
      </c>
      <c r="L30" s="26"/>
      <c r="M30" s="27"/>
      <c r="N30" s="27">
        <v>51800</v>
      </c>
      <c r="O30" s="27">
        <v>19560</v>
      </c>
      <c r="P30" s="28">
        <f>SUM(L30:O30)</f>
        <v>71360</v>
      </c>
    </row>
    <row r="31" spans="1:16" x14ac:dyDescent="0.45">
      <c r="A31" s="19" t="s">
        <v>39</v>
      </c>
      <c r="B31" s="20">
        <v>16889</v>
      </c>
      <c r="C31" s="21">
        <v>0</v>
      </c>
      <c r="D31" s="21">
        <v>8000</v>
      </c>
      <c r="E31" s="21">
        <v>4640</v>
      </c>
      <c r="F31" s="22">
        <f t="shared" si="6"/>
        <v>29529</v>
      </c>
      <c r="G31" s="23">
        <v>0.52838508175638432</v>
      </c>
      <c r="H31" s="24">
        <v>0.36711372404923753</v>
      </c>
      <c r="I31" s="24">
        <v>0.54488333639537023</v>
      </c>
      <c r="J31" s="24">
        <v>8.8002939555392248E-2</v>
      </c>
      <c r="K31" s="25">
        <v>0.17299999999999999</v>
      </c>
      <c r="L31" s="26">
        <v>4105</v>
      </c>
      <c r="M31" s="27"/>
      <c r="N31" s="27">
        <v>3100</v>
      </c>
      <c r="O31" s="27">
        <v>3248</v>
      </c>
      <c r="P31" s="28">
        <f t="shared" ref="P31" si="7">SUM(L31:O31)</f>
        <v>10453</v>
      </c>
    </row>
    <row r="32" spans="1:16" x14ac:dyDescent="0.45">
      <c r="A32" s="19" t="s">
        <v>40</v>
      </c>
      <c r="B32" s="20">
        <v>67</v>
      </c>
      <c r="C32" s="21">
        <v>0</v>
      </c>
      <c r="D32" s="21">
        <v>0</v>
      </c>
      <c r="E32" s="21">
        <v>814</v>
      </c>
      <c r="F32" s="22">
        <f t="shared" ref="F32:F41" si="8">SUM(B32:E32)</f>
        <v>881</v>
      </c>
      <c r="G32" s="23">
        <v>0.49994318827405976</v>
      </c>
      <c r="H32" s="24">
        <v>0.37950232928076355</v>
      </c>
      <c r="I32" s="24">
        <v>0.56243608680831725</v>
      </c>
      <c r="J32" s="24">
        <v>5.7947960459038744E-2</v>
      </c>
      <c r="K32" s="25">
        <v>8.5999999999999993E-2</v>
      </c>
      <c r="L32" s="26">
        <v>60</v>
      </c>
      <c r="M32" s="27">
        <v>0</v>
      </c>
      <c r="N32" s="27"/>
      <c r="O32" s="27">
        <v>384</v>
      </c>
      <c r="P32" s="28">
        <f t="shared" ref="P32:P41" si="9">SUM(L32:O32)</f>
        <v>444</v>
      </c>
    </row>
    <row r="33" spans="1:16" x14ac:dyDescent="0.45">
      <c r="A33" s="19" t="s">
        <v>41</v>
      </c>
      <c r="B33" s="20">
        <v>0</v>
      </c>
      <c r="C33" s="21">
        <v>0</v>
      </c>
      <c r="D33" s="21">
        <v>0</v>
      </c>
      <c r="E33" s="21">
        <v>542</v>
      </c>
      <c r="F33" s="22">
        <f t="shared" si="8"/>
        <v>542</v>
      </c>
      <c r="G33" s="23">
        <v>0.5</v>
      </c>
      <c r="H33" s="24">
        <v>0.38007380073800739</v>
      </c>
      <c r="I33" s="24">
        <v>0.5627306273062731</v>
      </c>
      <c r="J33" s="24">
        <v>5.719557195571956E-2</v>
      </c>
      <c r="K33" s="25">
        <v>8.5999999999999993E-2</v>
      </c>
      <c r="L33" s="26"/>
      <c r="M33" s="27">
        <v>0</v>
      </c>
      <c r="N33" s="27"/>
      <c r="O33" s="27">
        <v>271</v>
      </c>
      <c r="P33" s="28">
        <f t="shared" si="9"/>
        <v>271</v>
      </c>
    </row>
    <row r="34" spans="1:16" x14ac:dyDescent="0.45">
      <c r="A34" s="19" t="s">
        <v>42</v>
      </c>
      <c r="B34" s="20">
        <v>3342.5</v>
      </c>
      <c r="C34" s="21">
        <v>604</v>
      </c>
      <c r="D34" s="21">
        <v>0</v>
      </c>
      <c r="E34" s="21">
        <v>2256.8000000000002</v>
      </c>
      <c r="F34" s="22">
        <f t="shared" si="8"/>
        <v>6203.3</v>
      </c>
      <c r="G34" s="23">
        <v>0.50037883062241062</v>
      </c>
      <c r="H34" s="24">
        <v>0.37995905405187558</v>
      </c>
      <c r="I34" s="24">
        <v>0.56195895732916346</v>
      </c>
      <c r="J34" s="24">
        <v>5.8033627262908449E-2</v>
      </c>
      <c r="K34" s="25">
        <v>8.5999999999999993E-2</v>
      </c>
      <c r="L34" s="26">
        <v>3143</v>
      </c>
      <c r="M34" s="27">
        <v>604</v>
      </c>
      <c r="N34" s="27"/>
      <c r="O34" s="27">
        <v>930</v>
      </c>
      <c r="P34" s="28">
        <f t="shared" si="9"/>
        <v>4677</v>
      </c>
    </row>
    <row r="35" spans="1:16" x14ac:dyDescent="0.45">
      <c r="A35" s="19" t="s">
        <v>43</v>
      </c>
      <c r="B35" s="20">
        <v>0</v>
      </c>
      <c r="C35" s="21">
        <v>0</v>
      </c>
      <c r="D35" s="21">
        <v>0</v>
      </c>
      <c r="E35" s="21">
        <v>110.4</v>
      </c>
      <c r="F35" s="22">
        <f t="shared" si="8"/>
        <v>110.4</v>
      </c>
      <c r="G35" s="23">
        <v>0.49818840579710144</v>
      </c>
      <c r="H35" s="24">
        <v>0.38043478260869562</v>
      </c>
      <c r="I35" s="24">
        <v>0.56159420289855067</v>
      </c>
      <c r="J35" s="24">
        <v>5.434782608695652E-2</v>
      </c>
      <c r="K35" s="25">
        <v>8.5999999999999993E-2</v>
      </c>
      <c r="L35" s="26"/>
      <c r="M35" s="27">
        <v>0</v>
      </c>
      <c r="N35" s="27"/>
      <c r="O35" s="27">
        <v>34</v>
      </c>
      <c r="P35" s="28">
        <f t="shared" si="9"/>
        <v>34</v>
      </c>
    </row>
    <row r="36" spans="1:16" x14ac:dyDescent="0.45">
      <c r="A36" s="19" t="s">
        <v>44</v>
      </c>
      <c r="B36" s="20">
        <v>0</v>
      </c>
      <c r="C36" s="21">
        <v>0</v>
      </c>
      <c r="D36" s="21">
        <v>0</v>
      </c>
      <c r="E36" s="21">
        <v>11.4</v>
      </c>
      <c r="F36" s="22">
        <f t="shared" si="8"/>
        <v>11.4</v>
      </c>
      <c r="G36" s="23">
        <v>0.52631578947368418</v>
      </c>
      <c r="H36" s="24">
        <v>0.35087719298245612</v>
      </c>
      <c r="I36" s="24">
        <v>0.52631578947368418</v>
      </c>
      <c r="J36" s="24">
        <v>8.771929824561403E-2</v>
      </c>
      <c r="K36" s="25">
        <v>8.5999999999999993E-2</v>
      </c>
      <c r="L36" s="26"/>
      <c r="M36" s="27">
        <v>0</v>
      </c>
      <c r="N36" s="27"/>
      <c r="O36" s="27">
        <v>5.7</v>
      </c>
      <c r="P36" s="28">
        <f t="shared" si="9"/>
        <v>5.7</v>
      </c>
    </row>
    <row r="37" spans="1:16" x14ac:dyDescent="0.45">
      <c r="A37" s="19" t="s">
        <v>45</v>
      </c>
      <c r="B37" s="20">
        <v>1000</v>
      </c>
      <c r="C37" s="21">
        <v>1500</v>
      </c>
      <c r="D37" s="21">
        <v>0</v>
      </c>
      <c r="E37" s="21">
        <v>8820.6999999999989</v>
      </c>
      <c r="F37" s="22">
        <f t="shared" si="8"/>
        <v>11320.699999999999</v>
      </c>
      <c r="G37" s="23">
        <v>0.50032241822502144</v>
      </c>
      <c r="H37" s="24">
        <v>0.38001183672387756</v>
      </c>
      <c r="I37" s="24">
        <v>0.56197938290035077</v>
      </c>
      <c r="J37" s="24">
        <v>5.8035280503855771E-2</v>
      </c>
      <c r="K37" s="25">
        <v>8.5999999999999993E-2</v>
      </c>
      <c r="L37" s="26">
        <v>1000</v>
      </c>
      <c r="M37" s="27">
        <v>787</v>
      </c>
      <c r="N37" s="27"/>
      <c r="O37" s="27">
        <v>3047</v>
      </c>
      <c r="P37" s="28">
        <f t="shared" si="9"/>
        <v>4834</v>
      </c>
    </row>
    <row r="38" spans="1:16" x14ac:dyDescent="0.45">
      <c r="A38" s="19" t="s">
        <v>46</v>
      </c>
      <c r="B38" s="20">
        <v>300</v>
      </c>
      <c r="C38" s="21">
        <v>0</v>
      </c>
      <c r="D38" s="21">
        <v>0</v>
      </c>
      <c r="E38" s="21">
        <v>942.9</v>
      </c>
      <c r="F38" s="22">
        <f t="shared" si="8"/>
        <v>1242.9000000000001</v>
      </c>
      <c r="G38" s="23">
        <v>0.50044251347654678</v>
      </c>
      <c r="H38" s="24">
        <v>0.37975701987287791</v>
      </c>
      <c r="I38" s="24">
        <v>0.56239440019309672</v>
      </c>
      <c r="J38" s="24">
        <v>5.7929036929761035E-2</v>
      </c>
      <c r="K38" s="25">
        <v>8.5999999999999993E-2</v>
      </c>
      <c r="L38" s="26">
        <v>278</v>
      </c>
      <c r="M38" s="27">
        <v>0</v>
      </c>
      <c r="N38" s="27"/>
      <c r="O38" s="27">
        <v>404</v>
      </c>
      <c r="P38" s="28">
        <f t="shared" si="9"/>
        <v>682</v>
      </c>
    </row>
    <row r="39" spans="1:16" x14ac:dyDescent="0.45">
      <c r="A39" s="19" t="s">
        <v>47</v>
      </c>
      <c r="B39" s="20">
        <v>0</v>
      </c>
      <c r="C39" s="21">
        <v>214.2</v>
      </c>
      <c r="D39" s="21">
        <v>0</v>
      </c>
      <c r="E39" s="21">
        <v>248</v>
      </c>
      <c r="F39" s="22">
        <f t="shared" si="8"/>
        <v>462.2</v>
      </c>
      <c r="G39" s="23">
        <v>0.49978364344439635</v>
      </c>
      <c r="H39" s="24">
        <v>0.38078753786239722</v>
      </c>
      <c r="I39" s="24">
        <v>0.56252704456945046</v>
      </c>
      <c r="J39" s="24">
        <v>5.8416270012981393E-2</v>
      </c>
      <c r="K39" s="25">
        <v>8.5999999999999993E-2</v>
      </c>
      <c r="L39" s="26"/>
      <c r="M39" s="27">
        <v>187</v>
      </c>
      <c r="N39" s="27"/>
      <c r="O39" s="27">
        <v>98</v>
      </c>
      <c r="P39" s="28">
        <f t="shared" si="9"/>
        <v>285</v>
      </c>
    </row>
    <row r="40" spans="1:16" x14ac:dyDescent="0.45">
      <c r="A40" s="19" t="s">
        <v>48</v>
      </c>
      <c r="B40" s="20">
        <v>1912</v>
      </c>
      <c r="C40" s="21">
        <v>58.8</v>
      </c>
      <c r="D40" s="21">
        <v>0</v>
      </c>
      <c r="E40" s="21">
        <v>518.80000000000007</v>
      </c>
      <c r="F40" s="22">
        <f t="shared" si="8"/>
        <v>2489.6</v>
      </c>
      <c r="G40" s="23">
        <v>0.50048200514138808</v>
      </c>
      <c r="H40" s="24">
        <v>0.37998071979434439</v>
      </c>
      <c r="I40" s="24">
        <v>0.56193766066838036</v>
      </c>
      <c r="J40" s="24">
        <v>5.7840616966580966E-2</v>
      </c>
      <c r="K40" s="25">
        <v>8.5999999999999993E-2</v>
      </c>
      <c r="L40" s="26">
        <v>1247</v>
      </c>
      <c r="M40" s="27">
        <v>58.8</v>
      </c>
      <c r="N40" s="27"/>
      <c r="O40" s="27">
        <v>124</v>
      </c>
      <c r="P40" s="28">
        <f t="shared" si="9"/>
        <v>1429.8</v>
      </c>
    </row>
    <row r="41" spans="1:16" x14ac:dyDescent="0.45">
      <c r="A41" s="19" t="s">
        <v>49</v>
      </c>
      <c r="B41" s="20">
        <v>572</v>
      </c>
      <c r="C41" s="21">
        <v>65</v>
      </c>
      <c r="D41" s="21">
        <v>0</v>
      </c>
      <c r="E41" s="21">
        <v>866.80000000000007</v>
      </c>
      <c r="F41" s="22">
        <f t="shared" si="8"/>
        <v>1503.8000000000002</v>
      </c>
      <c r="G41" s="23">
        <v>0.5000664982045484</v>
      </c>
      <c r="H41" s="24">
        <v>0.3797047479718047</v>
      </c>
      <c r="I41" s="24">
        <v>0.56190982843463222</v>
      </c>
      <c r="J41" s="24">
        <v>5.7853437957175152E-2</v>
      </c>
      <c r="K41" s="25">
        <v>8.5999999999999993E-2</v>
      </c>
      <c r="L41" s="26">
        <v>417</v>
      </c>
      <c r="M41" s="27">
        <v>65</v>
      </c>
      <c r="N41" s="27"/>
      <c r="O41" s="27">
        <v>317</v>
      </c>
      <c r="P41" s="28">
        <f t="shared" si="9"/>
        <v>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ng</dc:creator>
  <cp:lastModifiedBy>sean ng</cp:lastModifiedBy>
  <dcterms:created xsi:type="dcterms:W3CDTF">2022-01-10T13:34:44Z</dcterms:created>
  <dcterms:modified xsi:type="dcterms:W3CDTF">2022-01-10T13:36:50Z</dcterms:modified>
</cp:coreProperties>
</file>