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Research\Live Manuscripts\Yield Gap\Analysis\"/>
    </mc:Choice>
  </mc:AlternateContent>
  <xr:revisionPtr revIDLastSave="0" documentId="13_ncr:1_{E1392029-17BE-4F2F-A263-780E5C3BF916}" xr6:coauthVersionLast="47" xr6:coauthVersionMax="47" xr10:uidLastSave="{00000000-0000-0000-0000-000000000000}"/>
  <bookViews>
    <workbookView xWindow="-103" yWindow="-103" windowWidth="33120" windowHeight="18000" tabRatio="648" activeTab="7" xr2:uid="{00000000-000D-0000-FFFF-FFFF00000000}"/>
  </bookViews>
  <sheets>
    <sheet name="SCENARIOS" sheetId="15" r:id="rId1"/>
    <sheet name="COUNTRIES" sheetId="16" r:id="rId2"/>
    <sheet name="CODES" sheetId="17" r:id="rId3"/>
    <sheet name="PRICES" sheetId="18" r:id="rId4"/>
    <sheet name="PRODUCTION" sheetId="28" r:id="rId5"/>
    <sheet name="AREA BY COUNTRY" sheetId="23" r:id="rId6"/>
    <sheet name="AREA TOTAL" sheetId="22" r:id="rId7"/>
    <sheet name="NET EXPORTS" sheetId="25" r:id="rId8"/>
  </sheets>
  <definedNames>
    <definedName name="_xlnm._FilterDatabase" localSheetId="2" hidden="1">CODES!$A$1:$E$535</definedName>
    <definedName name="_xlnm._FilterDatabase" localSheetId="7" hidden="1">'NET EXPORTS'!$A$1:$I$401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5" l="1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2" i="25"/>
  <c r="K5" i="28"/>
  <c r="L5" i="28"/>
  <c r="K6" i="28"/>
  <c r="L6" i="28"/>
  <c r="K7" i="28"/>
  <c r="L7" i="28"/>
  <c r="K8" i="28"/>
  <c r="L8" i="28"/>
  <c r="K9" i="28"/>
  <c r="L9" i="28"/>
  <c r="K10" i="28"/>
  <c r="L10" i="28"/>
  <c r="K11" i="28"/>
  <c r="L11" i="28"/>
  <c r="K12" i="28"/>
  <c r="L12" i="28"/>
  <c r="K13" i="28"/>
  <c r="L13" i="28"/>
  <c r="K14" i="28"/>
  <c r="L14" i="28"/>
  <c r="K15" i="28"/>
  <c r="L15" i="28"/>
  <c r="K16" i="28"/>
  <c r="L16" i="28"/>
  <c r="K17" i="28"/>
  <c r="L17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K31" i="28"/>
  <c r="L31" i="28"/>
  <c r="K32" i="28"/>
  <c r="L32" i="28"/>
  <c r="K33" i="28"/>
  <c r="L33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L4" i="28"/>
  <c r="K4" i="28"/>
  <c r="L3" i="28"/>
  <c r="K3" i="28"/>
  <c r="I5" i="28"/>
  <c r="J5" i="28"/>
  <c r="I6" i="28"/>
  <c r="J6" i="28"/>
  <c r="I7" i="28"/>
  <c r="J7" i="28"/>
  <c r="I8" i="28"/>
  <c r="J8" i="28"/>
  <c r="I9" i="28"/>
  <c r="J9" i="28"/>
  <c r="I10" i="28"/>
  <c r="J10" i="28"/>
  <c r="I11" i="28"/>
  <c r="J11" i="28"/>
  <c r="I12" i="28"/>
  <c r="J12" i="28"/>
  <c r="I13" i="28"/>
  <c r="J13" i="28"/>
  <c r="I14" i="28"/>
  <c r="J14" i="28"/>
  <c r="I15" i="28"/>
  <c r="J15" i="28"/>
  <c r="I16" i="28"/>
  <c r="J16" i="28"/>
  <c r="I17" i="28"/>
  <c r="J17" i="28"/>
  <c r="I18" i="28"/>
  <c r="J18" i="28"/>
  <c r="I19" i="28"/>
  <c r="J19" i="28"/>
  <c r="I20" i="28"/>
  <c r="J20" i="28"/>
  <c r="I21" i="28"/>
  <c r="J21" i="28"/>
  <c r="I22" i="28"/>
  <c r="J22" i="28"/>
  <c r="I23" i="28"/>
  <c r="J23" i="28"/>
  <c r="I24" i="28"/>
  <c r="J24" i="28"/>
  <c r="I25" i="28"/>
  <c r="J25" i="28"/>
  <c r="I26" i="28"/>
  <c r="J26" i="28"/>
  <c r="I27" i="28"/>
  <c r="J27" i="28"/>
  <c r="I28" i="28"/>
  <c r="J28" i="28"/>
  <c r="I29" i="28"/>
  <c r="J29" i="28"/>
  <c r="I30" i="28"/>
  <c r="J30" i="28"/>
  <c r="I31" i="28"/>
  <c r="J31" i="28"/>
  <c r="I32" i="28"/>
  <c r="J32" i="28"/>
  <c r="I33" i="28"/>
  <c r="J33" i="28"/>
  <c r="I34" i="28"/>
  <c r="J34" i="28"/>
  <c r="I35" i="28"/>
  <c r="J35" i="28"/>
  <c r="I36" i="28"/>
  <c r="J36" i="28"/>
  <c r="I37" i="28"/>
  <c r="J37" i="28"/>
  <c r="I38" i="28"/>
  <c r="J38" i="28"/>
  <c r="I39" i="28"/>
  <c r="J39" i="28"/>
  <c r="I40" i="28"/>
  <c r="J40" i="28"/>
  <c r="I41" i="28"/>
  <c r="J41" i="28"/>
  <c r="I42" i="28"/>
  <c r="J42" i="28"/>
  <c r="I43" i="28"/>
  <c r="J43" i="28"/>
  <c r="J4" i="28"/>
  <c r="I4" i="28"/>
  <c r="J3" i="28"/>
  <c r="I3" i="28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365" i="25"/>
  <c r="I366" i="25"/>
  <c r="I367" i="25"/>
  <c r="I368" i="25"/>
  <c r="I369" i="25"/>
  <c r="I370" i="25"/>
  <c r="I371" i="25"/>
  <c r="I372" i="25"/>
  <c r="I373" i="25"/>
  <c r="I374" i="25"/>
  <c r="I375" i="25"/>
  <c r="I376" i="25"/>
  <c r="I377" i="25"/>
  <c r="I378" i="25"/>
  <c r="I379" i="25"/>
  <c r="I380" i="25"/>
  <c r="I381" i="25"/>
  <c r="I382" i="25"/>
  <c r="I383" i="25"/>
  <c r="I384" i="25"/>
  <c r="I385" i="25"/>
  <c r="I386" i="25"/>
  <c r="I387" i="25"/>
  <c r="I388" i="25"/>
  <c r="I389" i="25"/>
  <c r="I390" i="25"/>
  <c r="I391" i="25"/>
  <c r="I392" i="25"/>
  <c r="I393" i="25"/>
  <c r="I394" i="25"/>
  <c r="I395" i="25"/>
  <c r="I396" i="25"/>
  <c r="I397" i="25"/>
  <c r="I398" i="25"/>
  <c r="I399" i="25"/>
  <c r="I400" i="25"/>
  <c r="I401" i="25"/>
  <c r="I2" i="25"/>
  <c r="M7" i="18"/>
  <c r="M6" i="18"/>
  <c r="L7" i="18"/>
  <c r="M4" i="18"/>
  <c r="L6" i="18"/>
  <c r="M5" i="18"/>
  <c r="L5" i="18"/>
  <c r="L4" i="18"/>
  <c r="H4" i="23"/>
  <c r="I4" i="23"/>
  <c r="J4" i="23"/>
  <c r="K4" i="23"/>
  <c r="H5" i="23"/>
  <c r="I5" i="23"/>
  <c r="J5" i="23"/>
  <c r="K5" i="23"/>
  <c r="H6" i="23"/>
  <c r="I6" i="23"/>
  <c r="J6" i="23"/>
  <c r="K6" i="23"/>
  <c r="H7" i="23"/>
  <c r="I7" i="23"/>
  <c r="J7" i="23"/>
  <c r="K7" i="23"/>
  <c r="H8" i="23"/>
  <c r="I8" i="23"/>
  <c r="J8" i="23"/>
  <c r="K8" i="23"/>
  <c r="H9" i="23"/>
  <c r="I9" i="23"/>
  <c r="J9" i="23"/>
  <c r="K9" i="23"/>
  <c r="H10" i="23"/>
  <c r="I10" i="23"/>
  <c r="J10" i="23"/>
  <c r="K10" i="23"/>
  <c r="H11" i="23"/>
  <c r="I11" i="23"/>
  <c r="J11" i="23"/>
  <c r="K11" i="23"/>
  <c r="H12" i="23"/>
  <c r="I12" i="23"/>
  <c r="J12" i="23"/>
  <c r="K12" i="23"/>
  <c r="H13" i="23"/>
  <c r="I13" i="23"/>
  <c r="J13" i="23"/>
  <c r="K13" i="23"/>
  <c r="H14" i="23"/>
  <c r="I14" i="23"/>
  <c r="J14" i="23"/>
  <c r="K14" i="23"/>
  <c r="H15" i="23"/>
  <c r="I15" i="23"/>
  <c r="J15" i="23"/>
  <c r="K15" i="23"/>
  <c r="H16" i="23"/>
  <c r="I16" i="23"/>
  <c r="J16" i="23"/>
  <c r="K16" i="23"/>
  <c r="H17" i="23"/>
  <c r="I17" i="23"/>
  <c r="J17" i="23"/>
  <c r="K17" i="23"/>
  <c r="H18" i="23"/>
  <c r="I18" i="23"/>
  <c r="J18" i="23"/>
  <c r="K18" i="23"/>
  <c r="H19" i="23"/>
  <c r="I19" i="23"/>
  <c r="J19" i="23"/>
  <c r="K19" i="23"/>
  <c r="H20" i="23"/>
  <c r="I20" i="23"/>
  <c r="J20" i="23"/>
  <c r="K20" i="23"/>
  <c r="H21" i="23"/>
  <c r="I21" i="23"/>
  <c r="J21" i="23"/>
  <c r="K21" i="23"/>
  <c r="H22" i="23"/>
  <c r="I22" i="23"/>
  <c r="J22" i="23"/>
  <c r="K22" i="23"/>
  <c r="H23" i="23"/>
  <c r="I23" i="23"/>
  <c r="J23" i="23"/>
  <c r="K23" i="23"/>
  <c r="H24" i="23"/>
  <c r="I24" i="23"/>
  <c r="J24" i="23"/>
  <c r="K24" i="23"/>
  <c r="H25" i="23"/>
  <c r="I25" i="23"/>
  <c r="J25" i="23"/>
  <c r="K25" i="23"/>
  <c r="B26" i="23"/>
  <c r="C26" i="23"/>
  <c r="D26" i="23"/>
  <c r="E26" i="23"/>
  <c r="F26" i="23"/>
  <c r="J26" i="23" s="1"/>
  <c r="G26" i="23"/>
  <c r="K26" i="23" s="1"/>
  <c r="H26" i="23"/>
  <c r="I26" i="23"/>
  <c r="H3" i="22"/>
  <c r="I3" i="22"/>
  <c r="J3" i="22"/>
  <c r="K3" i="22"/>
  <c r="H4" i="22"/>
  <c r="I4" i="22"/>
  <c r="J4" i="22"/>
  <c r="K4" i="22"/>
  <c r="H5" i="22"/>
  <c r="I5" i="22"/>
  <c r="J5" i="22"/>
  <c r="K5" i="22"/>
  <c r="H6" i="22"/>
  <c r="I6" i="22"/>
  <c r="J6" i="22"/>
  <c r="K6" i="22"/>
  <c r="H8" i="22"/>
  <c r="I8" i="22"/>
  <c r="J8" i="22"/>
  <c r="K8" i="22"/>
  <c r="H9" i="22"/>
  <c r="I9" i="22"/>
  <c r="J9" i="22"/>
  <c r="K9" i="22"/>
  <c r="H10" i="22"/>
  <c r="I10" i="22"/>
  <c r="J10" i="22"/>
  <c r="K10" i="22"/>
  <c r="H11" i="22"/>
  <c r="I11" i="22"/>
  <c r="J11" i="22"/>
  <c r="K11" i="22"/>
  <c r="G4" i="18"/>
  <c r="G5" i="18"/>
  <c r="H6" i="18"/>
  <c r="G7" i="18"/>
  <c r="G8" i="18"/>
  <c r="G10" i="18"/>
  <c r="G11" i="18"/>
  <c r="H12" i="18"/>
  <c r="G13" i="18"/>
  <c r="G14" i="18"/>
  <c r="G16" i="18"/>
  <c r="G17" i="18"/>
  <c r="H18" i="18"/>
  <c r="G19" i="18"/>
  <c r="G20" i="18"/>
  <c r="G22" i="18"/>
  <c r="G23" i="18"/>
  <c r="H24" i="18"/>
  <c r="G25" i="18"/>
  <c r="G26" i="18"/>
  <c r="G28" i="18"/>
  <c r="G29" i="18"/>
  <c r="H30" i="18"/>
  <c r="G31" i="18"/>
  <c r="G32" i="18"/>
</calcChain>
</file>

<file path=xl/sharedStrings.xml><?xml version="1.0" encoding="utf-8"?>
<sst xmlns="http://schemas.openxmlformats.org/spreadsheetml/2006/main" count="5080" uniqueCount="664">
  <si>
    <t>Rest of World</t>
  </si>
  <si>
    <t>Argentina</t>
  </si>
  <si>
    <t>Australia</t>
  </si>
  <si>
    <t>Brazil</t>
  </si>
  <si>
    <t>Canada</t>
  </si>
  <si>
    <t>Chile</t>
  </si>
  <si>
    <t>China</t>
  </si>
  <si>
    <t>Egypt</t>
  </si>
  <si>
    <t>European Union</t>
  </si>
  <si>
    <t>Indonesia</t>
  </si>
  <si>
    <t>India</t>
  </si>
  <si>
    <t>Japan</t>
  </si>
  <si>
    <t>Malaysia</t>
  </si>
  <si>
    <t>Mexico</t>
  </si>
  <si>
    <t>Nigeria</t>
  </si>
  <si>
    <t>New Zealand</t>
  </si>
  <si>
    <t>Peru</t>
  </si>
  <si>
    <t>Russia</t>
  </si>
  <si>
    <t>South Africa</t>
  </si>
  <si>
    <t>Ukraine</t>
  </si>
  <si>
    <t>United States</t>
  </si>
  <si>
    <t>Vietnam</t>
  </si>
  <si>
    <t>country</t>
  </si>
  <si>
    <t>ARG</t>
  </si>
  <si>
    <t>AUS</t>
  </si>
  <si>
    <t>BRA</t>
  </si>
  <si>
    <t>CAN</t>
  </si>
  <si>
    <t>CHN</t>
  </si>
  <si>
    <t>EU</t>
  </si>
  <si>
    <t>IND</t>
  </si>
  <si>
    <t>MEX</t>
  </si>
  <si>
    <t>ROW</t>
  </si>
  <si>
    <t>RUS</t>
  </si>
  <si>
    <t>UKR</t>
  </si>
  <si>
    <t>USA</t>
  </si>
  <si>
    <t>VNM</t>
  </si>
  <si>
    <t>ZAF</t>
  </si>
  <si>
    <t>PER</t>
  </si>
  <si>
    <t>NZL</t>
  </si>
  <si>
    <t>NGA</t>
  </si>
  <si>
    <t>JPN</t>
  </si>
  <si>
    <t>CHL</t>
  </si>
  <si>
    <t>IDN</t>
  </si>
  <si>
    <t>MYS</t>
  </si>
  <si>
    <t>EGY</t>
  </si>
  <si>
    <t>scenario</t>
  </si>
  <si>
    <t>ID</t>
  </si>
  <si>
    <t>World</t>
  </si>
  <si>
    <t>region</t>
  </si>
  <si>
    <t>Baseline</t>
  </si>
  <si>
    <t>Thousand Metric Tons</t>
  </si>
  <si>
    <t>Net Exports</t>
  </si>
  <si>
    <t>Wheat</t>
  </si>
  <si>
    <t>WH_UXN_VN_TM_</t>
  </si>
  <si>
    <t>Sorghum</t>
  </si>
  <si>
    <t>SG_UXN_VN_TM_</t>
  </si>
  <si>
    <t>Rice</t>
  </si>
  <si>
    <t>RI_UXN_VN_TM_</t>
  </si>
  <si>
    <t>CO_UXN_VN_TM_</t>
  </si>
  <si>
    <t>Soybeans</t>
  </si>
  <si>
    <t>SB_UXN_VN_TM_</t>
  </si>
  <si>
    <t>Production</t>
  </si>
  <si>
    <t>WH_SPR_VN_TM_</t>
  </si>
  <si>
    <t>SB_SPR_VN_TM_</t>
  </si>
  <si>
    <t>SG_SPR_VN_TM_</t>
  </si>
  <si>
    <t>RI_SPR_VN_TM_</t>
  </si>
  <si>
    <t>CO_SPR_VN_TM_</t>
  </si>
  <si>
    <t>Thousand Hectares</t>
  </si>
  <si>
    <t>Area Harvested</t>
  </si>
  <si>
    <t>WH_AHT_VN_TH_</t>
  </si>
  <si>
    <t>SB_AHT_VN_TH_</t>
  </si>
  <si>
    <t>SG_AHT_VN_TH_</t>
  </si>
  <si>
    <t>RI_AHT_VN_TH_</t>
  </si>
  <si>
    <t>CO_AHT_VN_TH_</t>
  </si>
  <si>
    <t>WH_UXN_U9_TM_</t>
  </si>
  <si>
    <t>SG_UXN_U9_TM_</t>
  </si>
  <si>
    <t>RI_UXN_U9_TM_</t>
  </si>
  <si>
    <t>CO_UXN_U9_TM_</t>
  </si>
  <si>
    <t>SB_UXN_U9_TM_</t>
  </si>
  <si>
    <t>WH_SPR_U9_TM_</t>
  </si>
  <si>
    <t>SB_SPR_U9_TM_</t>
  </si>
  <si>
    <t>SG_SPR_U9_TM_</t>
  </si>
  <si>
    <t>RI_SPR_U9_TM_</t>
  </si>
  <si>
    <t>CO_SPR_U9_TM_</t>
  </si>
  <si>
    <t>WH_AHT_U9_TH_</t>
  </si>
  <si>
    <t>SB_AHT_U9_TH_</t>
  </si>
  <si>
    <t>SG_AHT_U9_TH_</t>
  </si>
  <si>
    <t>RI_AHT_U9_TH_</t>
  </si>
  <si>
    <t>CO_AHT_U9_TH_</t>
  </si>
  <si>
    <t>WH_UXN_UK_TM_</t>
  </si>
  <si>
    <t>SG_UXN_UK_TM_</t>
  </si>
  <si>
    <t>RI_UXN_UK_TM_</t>
  </si>
  <si>
    <t>CO_UXN_UK_TM_</t>
  </si>
  <si>
    <t>SB_UXN_UK_TM_</t>
  </si>
  <si>
    <t>WH_SPR_UK_TM_</t>
  </si>
  <si>
    <t>SB_SPR_UK_TM_</t>
  </si>
  <si>
    <t>SG_SPR_UK_TM_</t>
  </si>
  <si>
    <t>RI_SPR_UK_TM_</t>
  </si>
  <si>
    <t>CO_SPR_UK_TM_</t>
  </si>
  <si>
    <t>WH_AHT_UK_TH_</t>
  </si>
  <si>
    <t>SB_AHT_UK_TH_</t>
  </si>
  <si>
    <t>SG_AHT_UK_TH_</t>
  </si>
  <si>
    <t>RI_AHT_UK_TH_</t>
  </si>
  <si>
    <t>CO_AHT_UK_TH_</t>
  </si>
  <si>
    <t>WH_UXN_SF_TM_</t>
  </si>
  <si>
    <t>SG_UXN_SF_TM_</t>
  </si>
  <si>
    <t>RI_UXN_SF_TM_</t>
  </si>
  <si>
    <t>CO_UXN_SF_TM_</t>
  </si>
  <si>
    <t>SB_UXN_SF_TM_</t>
  </si>
  <si>
    <t>WH_SPR_SF_TM_</t>
  </si>
  <si>
    <t>SB_SPR_SF_TM_</t>
  </si>
  <si>
    <t>SG_SPR_SF_TM_</t>
  </si>
  <si>
    <t>RI_SPR_SF_TM_</t>
  </si>
  <si>
    <t>CO_SPR_SF_TM_</t>
  </si>
  <si>
    <t>WH_AHT_SF_TH_</t>
  </si>
  <si>
    <t>SB_AHT_SF_TH_</t>
  </si>
  <si>
    <t>SG_AHT_SF_TH_</t>
  </si>
  <si>
    <t>RI_AHT_SF_TH_</t>
  </si>
  <si>
    <t>CO_AHT_SF_TH_</t>
  </si>
  <si>
    <t>WH_UXN_RU_TM_</t>
  </si>
  <si>
    <t>SG_UXN_RU_TM_</t>
  </si>
  <si>
    <t>RI_UXN_RU_TM_</t>
  </si>
  <si>
    <t>CO_UXN_RU_TM_</t>
  </si>
  <si>
    <t>SB_UXN_RU_TM_</t>
  </si>
  <si>
    <t>WH_SPR_RU_TM_</t>
  </si>
  <si>
    <t>SB_SPR_RU_TM_</t>
  </si>
  <si>
    <t>SG_SPR_RU_TM_</t>
  </si>
  <si>
    <t>RI_SPR_RU_TM_</t>
  </si>
  <si>
    <t>CO_SPR_RU_TM_</t>
  </si>
  <si>
    <t>WH_AHT_RU_TH_</t>
  </si>
  <si>
    <t>SB_AHT_RU_TH_</t>
  </si>
  <si>
    <t>SG_AHT_RU_TH_</t>
  </si>
  <si>
    <t>RI_AHT_RU_TH_</t>
  </si>
  <si>
    <t>CO_AHT_RU_TH_</t>
  </si>
  <si>
    <t>WH_UXN_W0_TM_</t>
  </si>
  <si>
    <t>SG_UXN_W0_TM_</t>
  </si>
  <si>
    <t>RI_UXN_W0_TM_</t>
  </si>
  <si>
    <t>CO_UXN_W0_TM_</t>
  </si>
  <si>
    <t>CO_SPR_W0_TM_</t>
  </si>
  <si>
    <t>SB_UXN_W0_TM_</t>
  </si>
  <si>
    <t>WH_SPR_W0_TM_</t>
  </si>
  <si>
    <t>SB_SPR_W0_TM_</t>
  </si>
  <si>
    <t>SG_SPR_W0_TM_</t>
  </si>
  <si>
    <t>RI_SPR_W0_TM_</t>
  </si>
  <si>
    <t>WH_AHT_W0_TH_</t>
  </si>
  <si>
    <t>SB_AHT_W0_TH_</t>
  </si>
  <si>
    <t>SG_AHT_W0_TH_</t>
  </si>
  <si>
    <t>RI_AHT_W0_TH_</t>
  </si>
  <si>
    <t>CO_AHT_W0_TH_</t>
  </si>
  <si>
    <t>WH_UXN_PE_TM_</t>
  </si>
  <si>
    <t>SG_UXN_PE_TM_</t>
  </si>
  <si>
    <t>RI_UXN_PE_TM_</t>
  </si>
  <si>
    <t>CO_UXN_PE_TM_</t>
  </si>
  <si>
    <t>SB_UXN_PE_TM_</t>
  </si>
  <si>
    <t>WH_SPR_PE_TM_</t>
  </si>
  <si>
    <t>SB_SPR_PE_TM_</t>
  </si>
  <si>
    <t>SG_SPR_PE_TM_</t>
  </si>
  <si>
    <t>RI_SPR_PE_TM_</t>
  </si>
  <si>
    <t>CO_SPR_PE_TM_</t>
  </si>
  <si>
    <t>WH_AHT_PE_TH_</t>
  </si>
  <si>
    <t>SB_AHT_PE_TH_</t>
  </si>
  <si>
    <t>SG_AHT_PE_TH_</t>
  </si>
  <si>
    <t>RI_AHT_PE_TH_</t>
  </si>
  <si>
    <t>CO_AHT_PE_TH_</t>
  </si>
  <si>
    <t>WH_UXN_NI_TM_</t>
  </si>
  <si>
    <t>SG_UXN_NI_TM_</t>
  </si>
  <si>
    <t>RI_UXN_NI_TM_</t>
  </si>
  <si>
    <t>CO_UXN_NI_TM_</t>
  </si>
  <si>
    <t>SB_UXN_NI_TM_</t>
  </si>
  <si>
    <t>WH_SPR_NI_TM_</t>
  </si>
  <si>
    <t>SB_SPR_NI_TM_</t>
  </si>
  <si>
    <t>SG_SPR_NI_TM_</t>
  </si>
  <si>
    <t>RI_SPR_NI_TM_</t>
  </si>
  <si>
    <t>CO_SPR_NI_TM_</t>
  </si>
  <si>
    <t>WH_AHT_NI_TH_</t>
  </si>
  <si>
    <t>SB_AHT_NI_TH_</t>
  </si>
  <si>
    <t>SG_AHT_NI_TH_</t>
  </si>
  <si>
    <t>RI_AHT_NI_TH_</t>
  </si>
  <si>
    <t>CO_AHT_NI_TH_</t>
  </si>
  <si>
    <t>WH_UXN_NZ_TM_</t>
  </si>
  <si>
    <t>SG_UXN_NZ_TM_</t>
  </si>
  <si>
    <t>RI_UXN_NZ_TM_</t>
  </si>
  <si>
    <t>CO_UXN_NZ_TM_</t>
  </si>
  <si>
    <t>SB_UXN_NZ_TM_</t>
  </si>
  <si>
    <t>WH_SPR_NZ_TM_</t>
  </si>
  <si>
    <t>SB_SPR_NZ_TM_</t>
  </si>
  <si>
    <t>SG_SPR_NZ_TM_</t>
  </si>
  <si>
    <t>RI_SPR_NZ_TM_</t>
  </si>
  <si>
    <t>CO_SPR_NZ_TM_</t>
  </si>
  <si>
    <t>WH_AHT_NZ_TH_</t>
  </si>
  <si>
    <t>SB_AHT_NZ_TH_</t>
  </si>
  <si>
    <t>SG_AHT_NZ_TH_</t>
  </si>
  <si>
    <t>RI_AHT_NZ_TH_</t>
  </si>
  <si>
    <t>CO_AHT_NZ_TH_</t>
  </si>
  <si>
    <t>WH_UXN_MX_TM_</t>
  </si>
  <si>
    <t>SG_UXN_MX_TM_</t>
  </si>
  <si>
    <t>RI_UXN_MX_TM_</t>
  </si>
  <si>
    <t>CO_UXN_MX_TM_</t>
  </si>
  <si>
    <t>SB_UXN_MX_TM_</t>
  </si>
  <si>
    <t>WH_SPR_MX_TM_</t>
  </si>
  <si>
    <t>SB_SPR_MX_TM_</t>
  </si>
  <si>
    <t>SG_SPR_MX_TM_</t>
  </si>
  <si>
    <t>RI_SPR_MX_TM_</t>
  </si>
  <si>
    <t>CO_SPR_MX_TM_</t>
  </si>
  <si>
    <t>WH_AHT_MX_TH_</t>
  </si>
  <si>
    <t>SB_AHT_MX_TH_</t>
  </si>
  <si>
    <t>SG_AHT_MX_TH_</t>
  </si>
  <si>
    <t>RI_AHT_MX_TH_</t>
  </si>
  <si>
    <t>CO_AHT_MX_TH_</t>
  </si>
  <si>
    <t>WH_UXN_ML_TM_</t>
  </si>
  <si>
    <t>SG_UXN_ML_TM_</t>
  </si>
  <si>
    <t>RI_UXN_ML_TM_</t>
  </si>
  <si>
    <t>CO_UXN_ML_TM_</t>
  </si>
  <si>
    <t>SB_UXN_ML_TM_</t>
  </si>
  <si>
    <t>WH_SPR_ML_TM_</t>
  </si>
  <si>
    <t>SB_SPR_ML_TM_</t>
  </si>
  <si>
    <t>SG_SPR_ML_TM_</t>
  </si>
  <si>
    <t>RI_SPR_ML_TM_</t>
  </si>
  <si>
    <t>CO_SPR_ML_TM_</t>
  </si>
  <si>
    <t>WH_AHT_ML_TH_</t>
  </si>
  <si>
    <t>SB_AHT_ML_TH_</t>
  </si>
  <si>
    <t>SG_AHT_ML_TH_</t>
  </si>
  <si>
    <t>RI_AHT_ML_TH_</t>
  </si>
  <si>
    <t>CO_AHT_ML_TH_</t>
  </si>
  <si>
    <t>WH_UXN_JP_TM_</t>
  </si>
  <si>
    <t>SG_UXN_JP_TM_</t>
  </si>
  <si>
    <t>RI_UXN_JP_TM_</t>
  </si>
  <si>
    <t>CO_UXN_JP_TM_</t>
  </si>
  <si>
    <t>SB_UXN_JP_TM_</t>
  </si>
  <si>
    <t>WH_SPR_JP_TM_</t>
  </si>
  <si>
    <t>SB_SPR_JP_TM_</t>
  </si>
  <si>
    <t>SG_SPR_JP_TM_</t>
  </si>
  <si>
    <t>RI_SPR_JP_TM_</t>
  </si>
  <si>
    <t>CO_SPR_JP_TM_</t>
  </si>
  <si>
    <t>WH_AHT_JP_TH_</t>
  </si>
  <si>
    <t>SB_AHT_JP_TH_</t>
  </si>
  <si>
    <t>SG_AHT_JP_TH_</t>
  </si>
  <si>
    <t>RI_AHT_JP_TH_</t>
  </si>
  <si>
    <t>CO_AHT_JP_TH_</t>
  </si>
  <si>
    <t>WH_UXN_ID_TM_</t>
  </si>
  <si>
    <t>SG_UXN_ID_TM_</t>
  </si>
  <si>
    <t>RI_UXN_ID_TM_</t>
  </si>
  <si>
    <t>CO_UXN_ID_TM_</t>
  </si>
  <si>
    <t>SB_UXN_ID_TM_</t>
  </si>
  <si>
    <t>WH_SPR_ID_TM_</t>
  </si>
  <si>
    <t>SB_SPR_ID_TM_</t>
  </si>
  <si>
    <t>SG_SPR_ID_TM_</t>
  </si>
  <si>
    <t>RI_SPR_ID_TM_</t>
  </si>
  <si>
    <t>CO_SPR_ID_TM_</t>
  </si>
  <si>
    <t>WH_AHT_ID_TH_</t>
  </si>
  <si>
    <t>SB_AHT_ID_TH_</t>
  </si>
  <si>
    <t>SG_AHT_ID_TH_</t>
  </si>
  <si>
    <t>RI_AHT_ID_TH_</t>
  </si>
  <si>
    <t>CO_AHT_ID_TH_</t>
  </si>
  <si>
    <t>WH_UXN_IN_TM_</t>
  </si>
  <si>
    <t>SG_UXN_IN_TM_</t>
  </si>
  <si>
    <t>RI_UXN_IN_TM_</t>
  </si>
  <si>
    <t>CO_UXN_IN_TM_</t>
  </si>
  <si>
    <t>SB_UXN_IN_TM_</t>
  </si>
  <si>
    <t>WH_SPR_IN_TM_</t>
  </si>
  <si>
    <t>SB_SPR_IN_TM_</t>
  </si>
  <si>
    <t>SG_SPR_IN_TM_</t>
  </si>
  <si>
    <t>RI_SPR_IN_TM_</t>
  </si>
  <si>
    <t>CO_SPR_IN_TM_</t>
  </si>
  <si>
    <t>WH_AHT_IN_TH_</t>
  </si>
  <si>
    <t>SB_AHT_IN_TH_</t>
  </si>
  <si>
    <t>SG_AHT_IN_TH_</t>
  </si>
  <si>
    <t>RI_AHT_IN_TH_</t>
  </si>
  <si>
    <t>CO_AHT_IN_TH_</t>
  </si>
  <si>
    <t>WH_UXN_EU_TM_</t>
  </si>
  <si>
    <t>SG_UXN_EU_TM_</t>
  </si>
  <si>
    <t>RI_UXN_EU_TM_</t>
  </si>
  <si>
    <t>CO_UXN_EU_TM_</t>
  </si>
  <si>
    <t>SB_UXN_EU_TM_</t>
  </si>
  <si>
    <t>WH_SPR_EU_TM_</t>
  </si>
  <si>
    <t>SB_SPR_EU_TM_</t>
  </si>
  <si>
    <t>SG_SPR_EU_TM_</t>
  </si>
  <si>
    <t>RI_SPR_EU_TM_</t>
  </si>
  <si>
    <t>CO_SPR_EU_TM_</t>
  </si>
  <si>
    <t>WH_AHT_EU_TH_</t>
  </si>
  <si>
    <t>SB_AHT_EU_TH_</t>
  </si>
  <si>
    <t>SG_AHT_EU_TH_</t>
  </si>
  <si>
    <t>RI_AHT_EU_TH_</t>
  </si>
  <si>
    <t>CO_AHT_EU_TH_</t>
  </si>
  <si>
    <t>WH_UXN_EG_TM_</t>
  </si>
  <si>
    <t>SG_UXN_EG_TM_</t>
  </si>
  <si>
    <t>RI_UXN_EG_TM_</t>
  </si>
  <si>
    <t>CO_UXN_EG_TM_</t>
  </si>
  <si>
    <t>SB_UXN_EG_TM_</t>
  </si>
  <si>
    <t>WH_SPR_EG_TM_</t>
  </si>
  <si>
    <t>SB_SPR_EG_TM_</t>
  </si>
  <si>
    <t>SG_SPR_EG_TM_</t>
  </si>
  <si>
    <t>RI_SPR_EG_TM_</t>
  </si>
  <si>
    <t>CO_SPR_EG_TM_</t>
  </si>
  <si>
    <t>WH_AHT_EG_TH_</t>
  </si>
  <si>
    <t>SB_AHT_EG_TH_</t>
  </si>
  <si>
    <t>SG_AHT_EG_TH_</t>
  </si>
  <si>
    <t>RI_AHT_EG_TH_</t>
  </si>
  <si>
    <t>CO_AHT_EG_TH_</t>
  </si>
  <si>
    <t>WH_UXN_CN_TM_</t>
  </si>
  <si>
    <t>SG_UXN_CN_TM_</t>
  </si>
  <si>
    <t>RI_UXN_CN_TM_</t>
  </si>
  <si>
    <t>CO_UXN_CN_TM_</t>
  </si>
  <si>
    <t>SB_UXN_CN_TM_</t>
  </si>
  <si>
    <t>WH_SPR_CN_TM_</t>
  </si>
  <si>
    <t>SB_SPR_CN_TM_</t>
  </si>
  <si>
    <t>SG_SPR_CN_TM_</t>
  </si>
  <si>
    <t>RI_SPR_CN_TM_</t>
  </si>
  <si>
    <t>CO_SPR_CN_TM_</t>
  </si>
  <si>
    <t>WH_AHT_CN_TH_</t>
  </si>
  <si>
    <t>SB_AHT_CN_TH_</t>
  </si>
  <si>
    <t>SG_AHT_CN_TH_</t>
  </si>
  <si>
    <t>RI_AHT_CN_TH_</t>
  </si>
  <si>
    <t>CO_AHT_CN_TH_</t>
  </si>
  <si>
    <t>WH_UXN_CH_TM_</t>
  </si>
  <si>
    <t>SG_UXN_CH_TM_</t>
  </si>
  <si>
    <t>RI_UXN_CH_TM_</t>
  </si>
  <si>
    <t>CO_UXN_CH_TM_</t>
  </si>
  <si>
    <t>SB_UXN_CH_TM_</t>
  </si>
  <si>
    <t>WH_SPR_CH_TM_</t>
  </si>
  <si>
    <t>SB_SPR_CH_TM_</t>
  </si>
  <si>
    <t>SG_SPR_CH_TM_</t>
  </si>
  <si>
    <t>RI_SPR_CH_TM_</t>
  </si>
  <si>
    <t>CO_SPR_CH_TM_</t>
  </si>
  <si>
    <t>WH_AHT_CH_TH_</t>
  </si>
  <si>
    <t>SB_AHT_CH_TH_</t>
  </si>
  <si>
    <t>SG_AHT_CH_TH_</t>
  </si>
  <si>
    <t>RI_AHT_CH_TH_</t>
  </si>
  <si>
    <t>CO_AHT_CH_TH_</t>
  </si>
  <si>
    <t>WH_UXN_CA_TM_</t>
  </si>
  <si>
    <t>SG_UXN_CA_TM_</t>
  </si>
  <si>
    <t>RI_UXN_CA_TM_</t>
  </si>
  <si>
    <t>CO_UXN_CA_TM_</t>
  </si>
  <si>
    <t>SB_UXN_CA_TM_</t>
  </si>
  <si>
    <t>WH_SPR_CA_TM_</t>
  </si>
  <si>
    <t>SB_SPR_CA_TM_</t>
  </si>
  <si>
    <t>SG_SPR_CA_TM_</t>
  </si>
  <si>
    <t>RI_SPR_CA_TM_</t>
  </si>
  <si>
    <t>CO_SPR_CA_TM_</t>
  </si>
  <si>
    <t>WH_AHT_CA_TH_</t>
  </si>
  <si>
    <t>SB_AHT_CA_TH_</t>
  </si>
  <si>
    <t>SG_AHT_CA_TH_</t>
  </si>
  <si>
    <t>RI_AHT_CA_TH_</t>
  </si>
  <si>
    <t>CO_AHT_CA_TH_</t>
  </si>
  <si>
    <t>WH_UXN_BR_TM_</t>
  </si>
  <si>
    <t>SG_UXN_BR_TM_</t>
  </si>
  <si>
    <t>RI_UXN_BR_TM_</t>
  </si>
  <si>
    <t>CO_UXN_BR_TM_</t>
  </si>
  <si>
    <t>SB_UXN_BR_TM_</t>
  </si>
  <si>
    <t>WH_SPR_BR_TM_</t>
  </si>
  <si>
    <t>SB_SPR_BR_TM_</t>
  </si>
  <si>
    <t>SG_SPR_BR_TM_</t>
  </si>
  <si>
    <t>RI_SPR_BR_TM_</t>
  </si>
  <si>
    <t>CO_SPR_BR_TM_</t>
  </si>
  <si>
    <t>WH_AHT_BR_TH_</t>
  </si>
  <si>
    <t>SB_AHT_BR_TH_</t>
  </si>
  <si>
    <t>SG_AHT_BR_TH_</t>
  </si>
  <si>
    <t>RI_AHT_BR_TH_</t>
  </si>
  <si>
    <t>CO_AHT_BR_TH_</t>
  </si>
  <si>
    <t>WH_UXN_AU_TM_</t>
  </si>
  <si>
    <t>SG_UXN_AU_TM_</t>
  </si>
  <si>
    <t>RI_UXN_AU_TM_</t>
  </si>
  <si>
    <t>CO_UXN_AU_TM_</t>
  </si>
  <si>
    <t>SB_UXN_AU_TM_</t>
  </si>
  <si>
    <t>WH_SPR_AU_TM_</t>
  </si>
  <si>
    <t>SB_SPR_AU_TM_</t>
  </si>
  <si>
    <t>SG_SPR_AU_TM_</t>
  </si>
  <si>
    <t>RI_SPR_AU_TM_</t>
  </si>
  <si>
    <t>CO_SPR_AU_TM_</t>
  </si>
  <si>
    <t>WH_AHT_AU_TH_</t>
  </si>
  <si>
    <t>SB_AHT_AU_TH_</t>
  </si>
  <si>
    <t>SG_AHT_AU_TH_</t>
  </si>
  <si>
    <t>RI_AHT_AU_TH_</t>
  </si>
  <si>
    <t>CO_AHT_AU_TH_</t>
  </si>
  <si>
    <t>WH_UXN_AR_TM_</t>
  </si>
  <si>
    <t>SG_UXN_AR_TM_</t>
  </si>
  <si>
    <t>RI_UXN_AR_TM_</t>
  </si>
  <si>
    <t>CO_UXN_AR_TM_</t>
  </si>
  <si>
    <t>SB_UXN_AR_TM_</t>
  </si>
  <si>
    <t>WH_SPR_AR_TM_</t>
  </si>
  <si>
    <t>SB_SPR_AR_TM_</t>
  </si>
  <si>
    <t>SG_SPR_AR_TM_</t>
  </si>
  <si>
    <t>RI_SPR_AR_TM_</t>
  </si>
  <si>
    <t>CO_SPR_AR_TM_</t>
  </si>
  <si>
    <t>WH_AHT_AR_TH_</t>
  </si>
  <si>
    <t>SB_AHT_AR_TH_</t>
  </si>
  <si>
    <t>SG_AHT_AR_TH_</t>
  </si>
  <si>
    <t>RI_AHT_AR_TH_</t>
  </si>
  <si>
    <t>CO_AHT_AR_TH_</t>
  </si>
  <si>
    <t>U.S. Dollars per Metric Ton</t>
  </si>
  <si>
    <t>WH_POB_W1__1M</t>
  </si>
  <si>
    <t>SB_POB_W1__1M</t>
  </si>
  <si>
    <t>SG_POB_W1__1M</t>
  </si>
  <si>
    <t>RI_POB_W1__1M</t>
  </si>
  <si>
    <t>CO_POB_W1__1M</t>
  </si>
  <si>
    <t>unit</t>
  </si>
  <si>
    <t>item</t>
  </si>
  <si>
    <t>commodity</t>
  </si>
  <si>
    <t>code</t>
  </si>
  <si>
    <t>Price</t>
  </si>
  <si>
    <t>Maize</t>
  </si>
  <si>
    <t>RI_UPC_AR__K_</t>
  </si>
  <si>
    <t>Kilograms</t>
  </si>
  <si>
    <t>RI_UPC_AU__K_</t>
  </si>
  <si>
    <t>RI_UPC_BR__K_</t>
  </si>
  <si>
    <t>RI_UPC_CA__K_</t>
  </si>
  <si>
    <t>RI_UPC_CH__K_</t>
  </si>
  <si>
    <t>RI_UPC_CN__K_</t>
  </si>
  <si>
    <t>RI_UPC_EG__K_</t>
  </si>
  <si>
    <t>RI_UPC_EU__K_</t>
  </si>
  <si>
    <t>RI_UPC_IN__K_</t>
  </si>
  <si>
    <t>RI_UPC_ID__K_</t>
  </si>
  <si>
    <t>RI_UPC_JP__K_</t>
  </si>
  <si>
    <t>RI_UPC_ML__K_</t>
  </si>
  <si>
    <t>RI_UPC_MX__K_</t>
  </si>
  <si>
    <t>RI_UPC_NZ__K_</t>
  </si>
  <si>
    <t>RI_UPC_NI__K_</t>
  </si>
  <si>
    <t>RI_UPC_PE__K_</t>
  </si>
  <si>
    <t>RI_UPC_W0__K_</t>
  </si>
  <si>
    <t>RI_UPC_RU__K_</t>
  </si>
  <si>
    <t>RI_UPC_SF__K_</t>
  </si>
  <si>
    <t>RI_UPC_UK__K_</t>
  </si>
  <si>
    <t>RI_UPC_U9__K_</t>
  </si>
  <si>
    <t>RI_UPC_VN__K_</t>
  </si>
  <si>
    <t>Per-Capita Food Consumption</t>
  </si>
  <si>
    <t>CO_UPC_AR__K_</t>
  </si>
  <si>
    <t>SG_UPC_AR__K_</t>
  </si>
  <si>
    <t>WH_UPC_AR__K_</t>
  </si>
  <si>
    <t>CO_UPC_AU__K_</t>
  </si>
  <si>
    <t>SG_UPC_AU__K_</t>
  </si>
  <si>
    <t>WH_UPC_AU__K_</t>
  </si>
  <si>
    <t>CO_UPC_BR__K_</t>
  </si>
  <si>
    <t>SG_UPC_BR__K_</t>
  </si>
  <si>
    <t>WH_UPC_BR__K_</t>
  </si>
  <si>
    <t>CO_UPC_CA__K_</t>
  </si>
  <si>
    <t>SG_UPC_CA__K_</t>
  </si>
  <si>
    <t>WH_UPC_CA__K_</t>
  </si>
  <si>
    <t>CO_UPC_CH__K_</t>
  </si>
  <si>
    <t>SG_UPC_CH__K_</t>
  </si>
  <si>
    <t>WH_UPC_CH__K_</t>
  </si>
  <si>
    <t>CO_UPC_CN__K_</t>
  </si>
  <si>
    <t>SG_UPC_CN__K_</t>
  </si>
  <si>
    <t>WH_UPC_CN__K_</t>
  </si>
  <si>
    <t>CO_UPC_EG__K_</t>
  </si>
  <si>
    <t>SG_UPC_EG__K_</t>
  </si>
  <si>
    <t>WH_UPC_EG__K_</t>
  </si>
  <si>
    <t>CO_UPC_EU__K_</t>
  </si>
  <si>
    <t>SG_UPC_EU__K_</t>
  </si>
  <si>
    <t>WH_UPC_EU__K_</t>
  </si>
  <si>
    <t>CO_UPC_IN__K_</t>
  </si>
  <si>
    <t>SG_UPC_IN__K_</t>
  </si>
  <si>
    <t>WH_UPC_IN__K_</t>
  </si>
  <si>
    <t>CO_UPC_ID__K_</t>
  </si>
  <si>
    <t>SG_UPC_ID__K_</t>
  </si>
  <si>
    <t>WH_UPC_ID__K_</t>
  </si>
  <si>
    <t>CO_UPC_JP__K_</t>
  </si>
  <si>
    <t>SG_UPC_JP__K_</t>
  </si>
  <si>
    <t>WH_UPC_JP__K_</t>
  </si>
  <si>
    <t>CO_UPC_ML__K_</t>
  </si>
  <si>
    <t>SG_UPC_ML__K_</t>
  </si>
  <si>
    <t>WH_UPC_ML__K_</t>
  </si>
  <si>
    <t>CO_UPC_MX__K_</t>
  </si>
  <si>
    <t>SG_UPC_MX__K_</t>
  </si>
  <si>
    <t>WH_UPC_MX__K_</t>
  </si>
  <si>
    <t>CO_UPC_NZ__K_</t>
  </si>
  <si>
    <t>SG_UPC_NZ__K_</t>
  </si>
  <si>
    <t>WH_UPC_NZ__K_</t>
  </si>
  <si>
    <t>CO_UPC_NI__K_</t>
  </si>
  <si>
    <t>SG_UPC_NI__K_</t>
  </si>
  <si>
    <t>WH_UPC_NI__K_</t>
  </si>
  <si>
    <t>CO_UPC_PE__K_</t>
  </si>
  <si>
    <t>SG_UPC_PE__K_</t>
  </si>
  <si>
    <t>WH_UPC_PE__K_</t>
  </si>
  <si>
    <t>CO_UPC_W0__K_</t>
  </si>
  <si>
    <t>SG_UPC_W0__K_</t>
  </si>
  <si>
    <t>WH_UPC_W0__K_</t>
  </si>
  <si>
    <t>CO_UPC_RU__K_</t>
  </si>
  <si>
    <t>SG_UPC_RU__K_</t>
  </si>
  <si>
    <t>WH_UPC_RU__K_</t>
  </si>
  <si>
    <t>CO_UPC_SF__K_</t>
  </si>
  <si>
    <t>SG_UPC_SF__K_</t>
  </si>
  <si>
    <t>WH_UPC_SF__K_</t>
  </si>
  <si>
    <t>CO_UPC_UK__K_</t>
  </si>
  <si>
    <t>SG_UPC_UK__K_</t>
  </si>
  <si>
    <t>WH_UPC_UK__K_</t>
  </si>
  <si>
    <t>CO_UPC_U9__K_</t>
  </si>
  <si>
    <t>SG_UPC_U9__K_</t>
  </si>
  <si>
    <t>WH_UPC_U9__K_</t>
  </si>
  <si>
    <t>CO_UPC_VN__K_</t>
  </si>
  <si>
    <t>SG_UPC_VN__K_</t>
  </si>
  <si>
    <t>WH_UPC_VN__K_</t>
  </si>
  <si>
    <t>CO_YHA_AR__MH</t>
  </si>
  <si>
    <t>Yield</t>
  </si>
  <si>
    <t>Metric tons per hectare</t>
  </si>
  <si>
    <t>RI_YHA_AR__MH</t>
  </si>
  <si>
    <t>SG_YHA_AR__MH</t>
  </si>
  <si>
    <t>SB_YHA_AR__MH</t>
  </si>
  <si>
    <t>WH_YHA_AR__MH</t>
  </si>
  <si>
    <t>CO_YHA_AU__MH</t>
  </si>
  <si>
    <t>RI_YHA_AU__MH</t>
  </si>
  <si>
    <t>SG_YHA_AU__MH</t>
  </si>
  <si>
    <t>SB_YHA_AU__MH</t>
  </si>
  <si>
    <t>WH_YHA_AU__MH</t>
  </si>
  <si>
    <t>CO_YHA_BR__MH</t>
  </si>
  <si>
    <t>RI_YHA_BR__MH</t>
  </si>
  <si>
    <t>SG_YHA_BR__MH</t>
  </si>
  <si>
    <t>SB_YHA_BR__MH</t>
  </si>
  <si>
    <t>WH_YHA_BR__MH</t>
  </si>
  <si>
    <t>CO_YHA_CA__MH</t>
  </si>
  <si>
    <t>RI_YHA_CA__MH</t>
  </si>
  <si>
    <t>SG_YHA_CA__MH</t>
  </si>
  <si>
    <t>SB_YHA_CA__MH</t>
  </si>
  <si>
    <t>WH_YHA_CA__MH</t>
  </si>
  <si>
    <t>CO_YHA_CH__MH</t>
  </si>
  <si>
    <t>RI_YHA_CH__MH</t>
  </si>
  <si>
    <t>SG_YHA_CH__MH</t>
  </si>
  <si>
    <t>SB_YHA_CH__MH</t>
  </si>
  <si>
    <t>WH_YHA_CH__MH</t>
  </si>
  <si>
    <t>CO_YHA_CN__MH</t>
  </si>
  <si>
    <t>RI_YHA_CN__MH</t>
  </si>
  <si>
    <t>SG_YHA_CN__MH</t>
  </si>
  <si>
    <t>SB_YHA_CN__MH</t>
  </si>
  <si>
    <t>WH_YHA_CN__MH</t>
  </si>
  <si>
    <t>CO_YHA_EG__MH</t>
  </si>
  <si>
    <t>RI_YHA_EG__MH</t>
  </si>
  <si>
    <t>SG_YHA_EG__MH</t>
  </si>
  <si>
    <t>SB_YHA_EG__MH</t>
  </si>
  <si>
    <t>WH_YHA_EG__MH</t>
  </si>
  <si>
    <t>CO_YHA_EU__MH</t>
  </si>
  <si>
    <t>RI_YHA_EU__MH</t>
  </si>
  <si>
    <t>SG_YHA_EU__MH</t>
  </si>
  <si>
    <t>SB_YHA_EU__MH</t>
  </si>
  <si>
    <t>WH_YHA_EU__MH</t>
  </si>
  <si>
    <t>CO_YHA_IN__MH</t>
  </si>
  <si>
    <t>RI_YHA_IN__MH</t>
  </si>
  <si>
    <t>SG_YHA_IN__MH</t>
  </si>
  <si>
    <t>SB_YHA_IN__MH</t>
  </si>
  <si>
    <t>WH_YHA_IN__MH</t>
  </si>
  <si>
    <t>CO_YHA_ID__MH</t>
  </si>
  <si>
    <t>RI_YHA_ID__MH</t>
  </si>
  <si>
    <t>SG_YHA_ID__MH</t>
  </si>
  <si>
    <t>SB_YHA_ID__MH</t>
  </si>
  <si>
    <t>WH_YHA_ID__MH</t>
  </si>
  <si>
    <t>CO_YHA_JP__MH</t>
  </si>
  <si>
    <t>RI_YHA_JP__MH</t>
  </si>
  <si>
    <t>SG_YHA_JP__MH</t>
  </si>
  <si>
    <t>SB_YHA_JP__MH</t>
  </si>
  <si>
    <t>WH_YHA_JP__MH</t>
  </si>
  <si>
    <t>CO_YHA_ML__MH</t>
  </si>
  <si>
    <t>RI_YHA_ML__MH</t>
  </si>
  <si>
    <t>SG_YHA_ML__MH</t>
  </si>
  <si>
    <t>SB_YHA_ML__MH</t>
  </si>
  <si>
    <t>WH_YHA_ML__MH</t>
  </si>
  <si>
    <t>CO_YHA_MX__MH</t>
  </si>
  <si>
    <t>RI_YHA_MX__MH</t>
  </si>
  <si>
    <t>SG_YHA_MX__MH</t>
  </si>
  <si>
    <t>SB_YHA_MX__MH</t>
  </si>
  <si>
    <t>WH_YHA_MX__MH</t>
  </si>
  <si>
    <t>CO_YHA_NZ__MH</t>
  </si>
  <si>
    <t>RI_YHA_NZ__MH</t>
  </si>
  <si>
    <t>SG_YHA_NZ__MH</t>
  </si>
  <si>
    <t>SB_YHA_NZ__MH</t>
  </si>
  <si>
    <t>WH_YHA_NZ__MH</t>
  </si>
  <si>
    <t>CO_YHA_NI__MH</t>
  </si>
  <si>
    <t>RI_YHA_NI__MH</t>
  </si>
  <si>
    <t>SG_YHA_NI__MH</t>
  </si>
  <si>
    <t>SB_YHA_NI__MH</t>
  </si>
  <si>
    <t>WH_YHA_NI__MH</t>
  </si>
  <si>
    <t>CO_YHA_PE__MH</t>
  </si>
  <si>
    <t>RI_YHA_PE__MH</t>
  </si>
  <si>
    <t>SG_YHA_PE__MH</t>
  </si>
  <si>
    <t>SB_YHA_PE__MH</t>
  </si>
  <si>
    <t>WH_YHA_PE__MH</t>
  </si>
  <si>
    <t>CO_YHA_W0__MH</t>
  </si>
  <si>
    <t>RI_YHA_W0__MH</t>
  </si>
  <si>
    <t>SG_YHA_W0__MH</t>
  </si>
  <si>
    <t>SB_YHA_W0__MH</t>
  </si>
  <si>
    <t>WH_YHA_W0__MH</t>
  </si>
  <si>
    <t>CO_YHA_RU__MH</t>
  </si>
  <si>
    <t>RI_YHA_RU__MH</t>
  </si>
  <si>
    <t>SG_YHA_RU__MH</t>
  </si>
  <si>
    <t>SB_YHA_RU__MH</t>
  </si>
  <si>
    <t>WH_YHA_RU__MH</t>
  </si>
  <si>
    <t>CO_YHA_SF__MH</t>
  </si>
  <si>
    <t>RI_YHA_SF__MH</t>
  </si>
  <si>
    <t>SG_YHA_SF__MH</t>
  </si>
  <si>
    <t>SB_YHA_SF__MH</t>
  </si>
  <si>
    <t>WH_YHA_SF__MH</t>
  </si>
  <si>
    <t>CO_YHA_UK__MH</t>
  </si>
  <si>
    <t>RI_YHA_UK__MH</t>
  </si>
  <si>
    <t>SG_YHA_UK__MH</t>
  </si>
  <si>
    <t>SB_YHA_UK__MH</t>
  </si>
  <si>
    <t>WH_YHA_UK__MH</t>
  </si>
  <si>
    <t>CO_YHA_U9__MH</t>
  </si>
  <si>
    <t>RI_YHA_U9__MH</t>
  </si>
  <si>
    <t>SG_YHA_U9__MH</t>
  </si>
  <si>
    <t>SB_YHA_U9__MH</t>
  </si>
  <si>
    <t>WH_YHA_U9__MH</t>
  </si>
  <si>
    <t>CO_YHA_VN__MH</t>
  </si>
  <si>
    <t>RI_YHA_VN__MH</t>
  </si>
  <si>
    <t>SG_YHA_VN__MH</t>
  </si>
  <si>
    <t>SB_YHA_VN__MH</t>
  </si>
  <si>
    <t>WH_YHA_VN__MH</t>
  </si>
  <si>
    <t>SSP126-ENSEMBLE-BY</t>
  </si>
  <si>
    <t>SSP126-ENSEMBLE-PY25</t>
  </si>
  <si>
    <t>SSP126-ENSEMBLE-PY50</t>
  </si>
  <si>
    <t>SSP126-GFDL-ESM4-BY</t>
  </si>
  <si>
    <t>SSP126-GFDL-ESM4-PY25</t>
  </si>
  <si>
    <t>SSP126-GFDL-ESM4-PY50</t>
  </si>
  <si>
    <t>SSP126-MRI-ESM2-0-BY</t>
  </si>
  <si>
    <t>SSP126-MRI-ESM2-0-PY25</t>
  </si>
  <si>
    <t>SSP126-MRI-ESM2-0-PY50</t>
  </si>
  <si>
    <t>SSP126-UKESM1-0-LL-BY</t>
  </si>
  <si>
    <t>SSP126-UKESM1-0-LL-PY25</t>
  </si>
  <si>
    <t>SSP126-UKESM1-0-LL-PY50</t>
  </si>
  <si>
    <t>SSP585-ENSEMBLE-BY</t>
  </si>
  <si>
    <t>SSP585-ENSEMBLE-PY25</t>
  </si>
  <si>
    <t>SSP585-ENSEMBLE-PY50</t>
  </si>
  <si>
    <t>SSP585-GFDL-ESM4-BY</t>
  </si>
  <si>
    <t>SSP585-GFDL-ESM4-PY25</t>
  </si>
  <si>
    <t>SSP585-GFDL-ESM4-PY50</t>
  </si>
  <si>
    <t>SSP585-MRI-ESM2-0-BY</t>
  </si>
  <si>
    <t>SSP585-MRI-ESM2-0-PY25</t>
  </si>
  <si>
    <t>SSP585-MRI-ESM2-0-PY50</t>
  </si>
  <si>
    <t>SSP585-UKESM1-0-LL-BY</t>
  </si>
  <si>
    <t>SSP585-UKESM1-0-LL-PY25</t>
  </si>
  <si>
    <t>SSP585-UKESM1-0-LL-PY50</t>
  </si>
  <si>
    <t>SSP126</t>
  </si>
  <si>
    <t>SSP585</t>
  </si>
  <si>
    <t>ssprcp</t>
  </si>
  <si>
    <t>gcm</t>
  </si>
  <si>
    <t>ENSEMBLE</t>
  </si>
  <si>
    <t>GFDL-ESM4</t>
  </si>
  <si>
    <t>MRI-ESM2-0</t>
  </si>
  <si>
    <t>UKESM1-0-LL</t>
  </si>
  <si>
    <t>syield</t>
  </si>
  <si>
    <t>Closing by 25%</t>
  </si>
  <si>
    <t>Closing by 50%</t>
  </si>
  <si>
    <t>aggregion</t>
  </si>
  <si>
    <t>Area Difference</t>
  </si>
  <si>
    <t>Percent Difference</t>
  </si>
  <si>
    <t>Total</t>
  </si>
  <si>
    <t>Commodity</t>
  </si>
  <si>
    <t>SSP-RCP</t>
  </si>
  <si>
    <t>Scenario</t>
  </si>
  <si>
    <t>Value</t>
  </si>
  <si>
    <t>Min.</t>
  </si>
  <si>
    <t>Max.</t>
  </si>
  <si>
    <t>Max. Reduction</t>
  </si>
  <si>
    <t>Summary</t>
  </si>
  <si>
    <t>Min. Reduction</t>
  </si>
  <si>
    <t>change</t>
  </si>
  <si>
    <t>nxbase</t>
  </si>
  <si>
    <t>nxscen</t>
  </si>
  <si>
    <t>tradeposition</t>
  </si>
  <si>
    <t>With Market Effects</t>
  </si>
  <si>
    <t>Without Market Effects</t>
  </si>
  <si>
    <t>Prices in 2050</t>
  </si>
  <si>
    <t>SSP/RCP</t>
  </si>
  <si>
    <t>GCM</t>
  </si>
  <si>
    <t>Increase in Production</t>
  </si>
  <si>
    <t>Overestimation</t>
  </si>
  <si>
    <t>Production in 2050</t>
  </si>
  <si>
    <t>Area by Country in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</si>
</sst>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ucida Sans Typewriter"/>
      <family val="3"/>
    </font>
    <font>
      <sz val="11"/>
      <color rgb="FFFF0000"/>
      <name val="Lucida Sans Typewriter"/>
      <family val="3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1" fillId="6" borderId="0" xfId="0" applyNumberFormat="1" applyFont="1" applyFill="1" applyAlignment="1">
      <alignment vertical="center"/>
    </xf>
    <xf numFmtId="165" fontId="1" fillId="7" borderId="0" xfId="0" applyNumberFormat="1" applyFont="1" applyFill="1" applyAlignment="1">
      <alignment vertical="center"/>
    </xf>
    <xf numFmtId="164" fontId="1" fillId="6" borderId="0" xfId="1" applyNumberFormat="1" applyFont="1" applyFill="1" applyAlignment="1">
      <alignment vertical="center"/>
    </xf>
    <xf numFmtId="164" fontId="1" fillId="7" borderId="0" xfId="1" applyNumberFormat="1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5" fillId="8" borderId="0" xfId="1" applyNumberFormat="1" applyFont="1" applyFill="1" applyAlignment="1">
      <alignment vertical="center"/>
    </xf>
    <xf numFmtId="164" fontId="5" fillId="0" borderId="0" xfId="1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0" fontId="1" fillId="5" borderId="0" xfId="0" applyFont="1" applyFill="1" applyAlignment="1">
      <alignment vertical="center"/>
    </xf>
    <xf numFmtId="164" fontId="1" fillId="5" borderId="0" xfId="1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164" fontId="1" fillId="4" borderId="0" xfId="1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64" fontId="1" fillId="3" borderId="0" xfId="1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4" fontId="1" fillId="2" borderId="0" xfId="1" applyNumberFormat="1" applyFont="1" applyFill="1" applyAlignment="1">
      <alignment vertical="center"/>
    </xf>
    <xf numFmtId="2" fontId="1" fillId="5" borderId="0" xfId="0" applyNumberFormat="1" applyFont="1" applyFill="1" applyAlignment="1">
      <alignment vertical="center"/>
    </xf>
    <xf numFmtId="2" fontId="1" fillId="4" borderId="0" xfId="0" applyNumberFormat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vertical="center"/>
    </xf>
    <xf numFmtId="2" fontId="1" fillId="2" borderId="0" xfId="0" applyNumberFormat="1" applyFont="1" applyFill="1" applyAlignment="1">
      <alignment vertical="center"/>
    </xf>
    <xf numFmtId="164" fontId="1" fillId="5" borderId="0" xfId="1" applyNumberFormat="1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CFEF-E2B4-4461-9FB1-1A9924894F8C}">
  <dimension ref="A1:E25"/>
  <sheetViews>
    <sheetView workbookViewId="0"/>
  </sheetViews>
  <sheetFormatPr defaultColWidth="15.69140625" defaultRowHeight="20.149999999999999" customHeight="1" x14ac:dyDescent="0.4"/>
  <cols>
    <col min="1" max="1" width="10.69140625" style="2" customWidth="1"/>
    <col min="2" max="2" width="40.69140625" style="1" customWidth="1"/>
    <col min="3" max="5" width="15.69140625" style="2"/>
    <col min="6" max="16384" width="15.69140625" style="1"/>
  </cols>
  <sheetData>
    <row r="1" spans="1:5" ht="20.149999999999999" customHeight="1" x14ac:dyDescent="0.4">
      <c r="A1" s="2" t="s">
        <v>46</v>
      </c>
      <c r="B1" s="1" t="s">
        <v>45</v>
      </c>
      <c r="C1" s="2" t="s">
        <v>629</v>
      </c>
      <c r="D1" s="2" t="s">
        <v>630</v>
      </c>
      <c r="E1" s="2" t="s">
        <v>635</v>
      </c>
    </row>
    <row r="2" spans="1:5" ht="20.149999999999999" customHeight="1" x14ac:dyDescent="0.4">
      <c r="A2" s="2">
        <v>1</v>
      </c>
      <c r="B2" s="1" t="s">
        <v>603</v>
      </c>
      <c r="C2" s="2" t="s">
        <v>627</v>
      </c>
      <c r="D2" s="2" t="s">
        <v>631</v>
      </c>
      <c r="E2" s="2" t="s">
        <v>49</v>
      </c>
    </row>
    <row r="3" spans="1:5" ht="20.149999999999999" customHeight="1" x14ac:dyDescent="0.4">
      <c r="A3" s="2">
        <v>2</v>
      </c>
      <c r="B3" s="1" t="s">
        <v>604</v>
      </c>
      <c r="C3" s="2" t="s">
        <v>627</v>
      </c>
      <c r="D3" s="2" t="s">
        <v>631</v>
      </c>
      <c r="E3" s="3" t="s">
        <v>636</v>
      </c>
    </row>
    <row r="4" spans="1:5" ht="20.149999999999999" customHeight="1" x14ac:dyDescent="0.4">
      <c r="A4" s="2">
        <v>3</v>
      </c>
      <c r="B4" s="1" t="s">
        <v>605</v>
      </c>
      <c r="C4" s="2" t="s">
        <v>627</v>
      </c>
      <c r="D4" s="2" t="s">
        <v>631</v>
      </c>
      <c r="E4" s="3" t="s">
        <v>637</v>
      </c>
    </row>
    <row r="5" spans="1:5" ht="20.149999999999999" customHeight="1" x14ac:dyDescent="0.4">
      <c r="A5" s="2">
        <v>4</v>
      </c>
      <c r="B5" s="1" t="s">
        <v>606</v>
      </c>
      <c r="C5" s="2" t="s">
        <v>627</v>
      </c>
      <c r="D5" s="2" t="s">
        <v>632</v>
      </c>
      <c r="E5" s="2" t="s">
        <v>49</v>
      </c>
    </row>
    <row r="6" spans="1:5" ht="20.149999999999999" customHeight="1" x14ac:dyDescent="0.4">
      <c r="A6" s="2">
        <v>5</v>
      </c>
      <c r="B6" s="1" t="s">
        <v>607</v>
      </c>
      <c r="C6" s="2" t="s">
        <v>627</v>
      </c>
      <c r="D6" s="2" t="s">
        <v>632</v>
      </c>
      <c r="E6" s="3" t="s">
        <v>636</v>
      </c>
    </row>
    <row r="7" spans="1:5" ht="20.149999999999999" customHeight="1" x14ac:dyDescent="0.4">
      <c r="A7" s="2">
        <v>6</v>
      </c>
      <c r="B7" s="1" t="s">
        <v>608</v>
      </c>
      <c r="C7" s="2" t="s">
        <v>627</v>
      </c>
      <c r="D7" s="2" t="s">
        <v>632</v>
      </c>
      <c r="E7" s="3" t="s">
        <v>637</v>
      </c>
    </row>
    <row r="8" spans="1:5" ht="20.149999999999999" customHeight="1" x14ac:dyDescent="0.4">
      <c r="A8" s="2">
        <v>7</v>
      </c>
      <c r="B8" s="1" t="s">
        <v>609</v>
      </c>
      <c r="C8" s="2" t="s">
        <v>627</v>
      </c>
      <c r="D8" s="2" t="s">
        <v>633</v>
      </c>
      <c r="E8" s="2" t="s">
        <v>49</v>
      </c>
    </row>
    <row r="9" spans="1:5" ht="20.149999999999999" customHeight="1" x14ac:dyDescent="0.4">
      <c r="A9" s="2">
        <v>8</v>
      </c>
      <c r="B9" s="1" t="s">
        <v>610</v>
      </c>
      <c r="C9" s="2" t="s">
        <v>627</v>
      </c>
      <c r="D9" s="2" t="s">
        <v>633</v>
      </c>
      <c r="E9" s="3" t="s">
        <v>636</v>
      </c>
    </row>
    <row r="10" spans="1:5" ht="20.149999999999999" customHeight="1" x14ac:dyDescent="0.4">
      <c r="A10" s="2">
        <v>9</v>
      </c>
      <c r="B10" s="1" t="s">
        <v>611</v>
      </c>
      <c r="C10" s="2" t="s">
        <v>627</v>
      </c>
      <c r="D10" s="2" t="s">
        <v>633</v>
      </c>
      <c r="E10" s="3" t="s">
        <v>637</v>
      </c>
    </row>
    <row r="11" spans="1:5" ht="20.149999999999999" customHeight="1" x14ac:dyDescent="0.4">
      <c r="A11" s="2">
        <v>10</v>
      </c>
      <c r="B11" s="1" t="s">
        <v>612</v>
      </c>
      <c r="C11" s="2" t="s">
        <v>627</v>
      </c>
      <c r="D11" s="2" t="s">
        <v>634</v>
      </c>
      <c r="E11" s="2" t="s">
        <v>49</v>
      </c>
    </row>
    <row r="12" spans="1:5" ht="20.149999999999999" customHeight="1" x14ac:dyDescent="0.4">
      <c r="A12" s="2">
        <v>11</v>
      </c>
      <c r="B12" s="1" t="s">
        <v>613</v>
      </c>
      <c r="C12" s="2" t="s">
        <v>627</v>
      </c>
      <c r="D12" s="2" t="s">
        <v>634</v>
      </c>
      <c r="E12" s="3" t="s">
        <v>636</v>
      </c>
    </row>
    <row r="13" spans="1:5" ht="20.149999999999999" customHeight="1" x14ac:dyDescent="0.4">
      <c r="A13" s="2">
        <v>12</v>
      </c>
      <c r="B13" s="1" t="s">
        <v>614</v>
      </c>
      <c r="C13" s="2" t="s">
        <v>627</v>
      </c>
      <c r="D13" s="2" t="s">
        <v>634</v>
      </c>
      <c r="E13" s="3" t="s">
        <v>637</v>
      </c>
    </row>
    <row r="14" spans="1:5" ht="20.149999999999999" customHeight="1" x14ac:dyDescent="0.4">
      <c r="A14" s="2">
        <v>13</v>
      </c>
      <c r="B14" s="1" t="s">
        <v>615</v>
      </c>
      <c r="C14" s="2" t="s">
        <v>628</v>
      </c>
      <c r="D14" s="2" t="s">
        <v>631</v>
      </c>
      <c r="E14" s="2" t="s">
        <v>49</v>
      </c>
    </row>
    <row r="15" spans="1:5" ht="20.149999999999999" customHeight="1" x14ac:dyDescent="0.4">
      <c r="A15" s="2">
        <v>14</v>
      </c>
      <c r="B15" s="1" t="s">
        <v>616</v>
      </c>
      <c r="C15" s="2" t="s">
        <v>628</v>
      </c>
      <c r="D15" s="2" t="s">
        <v>631</v>
      </c>
      <c r="E15" s="3" t="s">
        <v>636</v>
      </c>
    </row>
    <row r="16" spans="1:5" ht="20.149999999999999" customHeight="1" x14ac:dyDescent="0.4">
      <c r="A16" s="2">
        <v>15</v>
      </c>
      <c r="B16" s="1" t="s">
        <v>617</v>
      </c>
      <c r="C16" s="2" t="s">
        <v>628</v>
      </c>
      <c r="D16" s="2" t="s">
        <v>631</v>
      </c>
      <c r="E16" s="3" t="s">
        <v>637</v>
      </c>
    </row>
    <row r="17" spans="1:5" ht="20.149999999999999" customHeight="1" x14ac:dyDescent="0.4">
      <c r="A17" s="2">
        <v>16</v>
      </c>
      <c r="B17" s="1" t="s">
        <v>618</v>
      </c>
      <c r="C17" s="2" t="s">
        <v>628</v>
      </c>
      <c r="D17" s="2" t="s">
        <v>632</v>
      </c>
      <c r="E17" s="2" t="s">
        <v>49</v>
      </c>
    </row>
    <row r="18" spans="1:5" ht="20.149999999999999" customHeight="1" x14ac:dyDescent="0.4">
      <c r="A18" s="2">
        <v>17</v>
      </c>
      <c r="B18" s="1" t="s">
        <v>619</v>
      </c>
      <c r="C18" s="2" t="s">
        <v>628</v>
      </c>
      <c r="D18" s="2" t="s">
        <v>632</v>
      </c>
      <c r="E18" s="3" t="s">
        <v>636</v>
      </c>
    </row>
    <row r="19" spans="1:5" ht="20.149999999999999" customHeight="1" x14ac:dyDescent="0.4">
      <c r="A19" s="2">
        <v>18</v>
      </c>
      <c r="B19" s="1" t="s">
        <v>620</v>
      </c>
      <c r="C19" s="2" t="s">
        <v>628</v>
      </c>
      <c r="D19" s="2" t="s">
        <v>632</v>
      </c>
      <c r="E19" s="3" t="s">
        <v>637</v>
      </c>
    </row>
    <row r="20" spans="1:5" ht="20.149999999999999" customHeight="1" x14ac:dyDescent="0.4">
      <c r="A20" s="2">
        <v>19</v>
      </c>
      <c r="B20" s="1" t="s">
        <v>621</v>
      </c>
      <c r="C20" s="2" t="s">
        <v>628</v>
      </c>
      <c r="D20" s="2" t="s">
        <v>633</v>
      </c>
      <c r="E20" s="2" t="s">
        <v>49</v>
      </c>
    </row>
    <row r="21" spans="1:5" ht="20.149999999999999" customHeight="1" x14ac:dyDescent="0.4">
      <c r="A21" s="2">
        <v>20</v>
      </c>
      <c r="B21" s="1" t="s">
        <v>622</v>
      </c>
      <c r="C21" s="2" t="s">
        <v>628</v>
      </c>
      <c r="D21" s="2" t="s">
        <v>633</v>
      </c>
      <c r="E21" s="3" t="s">
        <v>636</v>
      </c>
    </row>
    <row r="22" spans="1:5" ht="20.149999999999999" customHeight="1" x14ac:dyDescent="0.4">
      <c r="A22" s="2">
        <v>21</v>
      </c>
      <c r="B22" s="1" t="s">
        <v>623</v>
      </c>
      <c r="C22" s="2" t="s">
        <v>628</v>
      </c>
      <c r="D22" s="2" t="s">
        <v>633</v>
      </c>
      <c r="E22" s="3" t="s">
        <v>637</v>
      </c>
    </row>
    <row r="23" spans="1:5" ht="20.149999999999999" customHeight="1" x14ac:dyDescent="0.4">
      <c r="A23" s="2">
        <v>22</v>
      </c>
      <c r="B23" s="1" t="s">
        <v>624</v>
      </c>
      <c r="C23" s="2" t="s">
        <v>628</v>
      </c>
      <c r="D23" s="2" t="s">
        <v>634</v>
      </c>
      <c r="E23" s="2" t="s">
        <v>49</v>
      </c>
    </row>
    <row r="24" spans="1:5" ht="20.149999999999999" customHeight="1" x14ac:dyDescent="0.4">
      <c r="A24" s="2">
        <v>23</v>
      </c>
      <c r="B24" s="1" t="s">
        <v>625</v>
      </c>
      <c r="C24" s="2" t="s">
        <v>628</v>
      </c>
      <c r="D24" s="2" t="s">
        <v>634</v>
      </c>
      <c r="E24" s="3" t="s">
        <v>636</v>
      </c>
    </row>
    <row r="25" spans="1:5" ht="20.149999999999999" customHeight="1" x14ac:dyDescent="0.4">
      <c r="A25" s="2">
        <v>24</v>
      </c>
      <c r="B25" s="1" t="s">
        <v>626</v>
      </c>
      <c r="C25" s="2" t="s">
        <v>628</v>
      </c>
      <c r="D25" s="2" t="s">
        <v>634</v>
      </c>
      <c r="E25" s="3" t="s">
        <v>637</v>
      </c>
    </row>
  </sheetData>
  <sheetProtection sheet="1" objects="1" scenarios="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0D47-B36F-4FF6-B4AF-AE32C0584A70}">
  <dimension ref="A1:C24"/>
  <sheetViews>
    <sheetView workbookViewId="0"/>
  </sheetViews>
  <sheetFormatPr defaultColWidth="15.53515625" defaultRowHeight="20.149999999999999" customHeight="1" x14ac:dyDescent="0.4"/>
  <cols>
    <col min="1" max="16384" width="15.53515625" style="1"/>
  </cols>
  <sheetData>
    <row r="1" spans="1:3" ht="20.149999999999999" customHeight="1" x14ac:dyDescent="0.4">
      <c r="A1" s="1" t="s">
        <v>48</v>
      </c>
      <c r="B1" s="1" t="s">
        <v>22</v>
      </c>
      <c r="C1" s="1" t="s">
        <v>638</v>
      </c>
    </row>
    <row r="2" spans="1:3" ht="20.149999999999999" customHeight="1" x14ac:dyDescent="0.4">
      <c r="A2" s="1" t="s">
        <v>1</v>
      </c>
      <c r="B2" s="1" t="s">
        <v>23</v>
      </c>
      <c r="C2" s="1" t="s">
        <v>1</v>
      </c>
    </row>
    <row r="3" spans="1:3" ht="20.149999999999999" customHeight="1" x14ac:dyDescent="0.4">
      <c r="A3" s="1" t="s">
        <v>2</v>
      </c>
      <c r="B3" s="1" t="s">
        <v>24</v>
      </c>
      <c r="C3" s="1" t="s">
        <v>2</v>
      </c>
    </row>
    <row r="4" spans="1:3" ht="20.149999999999999" customHeight="1" x14ac:dyDescent="0.4">
      <c r="A4" s="1" t="s">
        <v>3</v>
      </c>
      <c r="B4" s="1" t="s">
        <v>25</v>
      </c>
      <c r="C4" s="1" t="s">
        <v>3</v>
      </c>
    </row>
    <row r="5" spans="1:3" ht="20.149999999999999" customHeight="1" x14ac:dyDescent="0.4">
      <c r="A5" s="1" t="s">
        <v>4</v>
      </c>
      <c r="B5" s="1" t="s">
        <v>26</v>
      </c>
      <c r="C5" s="1" t="s">
        <v>0</v>
      </c>
    </row>
    <row r="6" spans="1:3" ht="20.149999999999999" customHeight="1" x14ac:dyDescent="0.4">
      <c r="A6" s="1" t="s">
        <v>6</v>
      </c>
      <c r="B6" s="1" t="s">
        <v>27</v>
      </c>
      <c r="C6" s="1" t="s">
        <v>0</v>
      </c>
    </row>
    <row r="7" spans="1:3" ht="20.149999999999999" customHeight="1" x14ac:dyDescent="0.4">
      <c r="A7" s="1" t="s">
        <v>5</v>
      </c>
      <c r="B7" s="1" t="s">
        <v>41</v>
      </c>
      <c r="C7" s="1" t="s">
        <v>0</v>
      </c>
    </row>
    <row r="8" spans="1:3" ht="20.149999999999999" customHeight="1" x14ac:dyDescent="0.4">
      <c r="A8" s="1" t="s">
        <v>7</v>
      </c>
      <c r="B8" s="1" t="s">
        <v>44</v>
      </c>
      <c r="C8" s="1" t="s">
        <v>0</v>
      </c>
    </row>
    <row r="9" spans="1:3" ht="20.149999999999999" customHeight="1" x14ac:dyDescent="0.4">
      <c r="A9" s="1" t="s">
        <v>8</v>
      </c>
      <c r="B9" s="1" t="s">
        <v>28</v>
      </c>
      <c r="C9" s="1" t="s">
        <v>8</v>
      </c>
    </row>
    <row r="10" spans="1:3" ht="20.149999999999999" customHeight="1" x14ac:dyDescent="0.4">
      <c r="A10" s="1" t="s">
        <v>9</v>
      </c>
      <c r="B10" s="1" t="s">
        <v>42</v>
      </c>
      <c r="C10" s="1" t="s">
        <v>0</v>
      </c>
    </row>
    <row r="11" spans="1:3" ht="20.149999999999999" customHeight="1" x14ac:dyDescent="0.4">
      <c r="A11" s="1" t="s">
        <v>10</v>
      </c>
      <c r="B11" s="1" t="s">
        <v>29</v>
      </c>
      <c r="C11" s="1" t="s">
        <v>10</v>
      </c>
    </row>
    <row r="12" spans="1:3" ht="20.149999999999999" customHeight="1" x14ac:dyDescent="0.4">
      <c r="A12" s="1" t="s">
        <v>11</v>
      </c>
      <c r="B12" s="1" t="s">
        <v>40</v>
      </c>
      <c r="C12" s="1" t="s">
        <v>0</v>
      </c>
    </row>
    <row r="13" spans="1:3" ht="20.149999999999999" customHeight="1" x14ac:dyDescent="0.4">
      <c r="A13" s="1" t="s">
        <v>12</v>
      </c>
      <c r="B13" s="1" t="s">
        <v>43</v>
      </c>
      <c r="C13" s="1" t="s">
        <v>0</v>
      </c>
    </row>
    <row r="14" spans="1:3" ht="20.149999999999999" customHeight="1" x14ac:dyDescent="0.4">
      <c r="A14" s="1" t="s">
        <v>13</v>
      </c>
      <c r="B14" s="1" t="s">
        <v>30</v>
      </c>
      <c r="C14" s="1" t="s">
        <v>13</v>
      </c>
    </row>
    <row r="15" spans="1:3" ht="20.149999999999999" customHeight="1" x14ac:dyDescent="0.4">
      <c r="A15" s="1" t="s">
        <v>14</v>
      </c>
      <c r="B15" s="1" t="s">
        <v>39</v>
      </c>
      <c r="C15" s="1" t="s">
        <v>14</v>
      </c>
    </row>
    <row r="16" spans="1:3" ht="20.149999999999999" customHeight="1" x14ac:dyDescent="0.4">
      <c r="A16" s="1" t="s">
        <v>15</v>
      </c>
      <c r="B16" s="1" t="s">
        <v>38</v>
      </c>
      <c r="C16" s="1" t="s">
        <v>0</v>
      </c>
    </row>
    <row r="17" spans="1:3" ht="20.149999999999999" customHeight="1" x14ac:dyDescent="0.4">
      <c r="A17" s="1" t="s">
        <v>16</v>
      </c>
      <c r="B17" s="1" t="s">
        <v>37</v>
      </c>
      <c r="C17" s="1" t="s">
        <v>0</v>
      </c>
    </row>
    <row r="18" spans="1:3" ht="20.149999999999999" customHeight="1" x14ac:dyDescent="0.4">
      <c r="A18" s="1" t="s">
        <v>17</v>
      </c>
      <c r="B18" s="1" t="s">
        <v>32</v>
      </c>
      <c r="C18" s="1" t="s">
        <v>0</v>
      </c>
    </row>
    <row r="19" spans="1:3" ht="20.149999999999999" customHeight="1" x14ac:dyDescent="0.4">
      <c r="A19" s="1" t="s">
        <v>18</v>
      </c>
      <c r="B19" s="1" t="s">
        <v>36</v>
      </c>
      <c r="C19" s="1" t="s">
        <v>0</v>
      </c>
    </row>
    <row r="20" spans="1:3" ht="20.149999999999999" customHeight="1" x14ac:dyDescent="0.4">
      <c r="A20" s="1" t="s">
        <v>19</v>
      </c>
      <c r="B20" s="1" t="s">
        <v>33</v>
      </c>
      <c r="C20" s="1" t="s">
        <v>0</v>
      </c>
    </row>
    <row r="21" spans="1:3" ht="20.149999999999999" customHeight="1" x14ac:dyDescent="0.4">
      <c r="A21" s="1" t="s">
        <v>20</v>
      </c>
      <c r="B21" s="1" t="s">
        <v>34</v>
      </c>
      <c r="C21" s="1" t="s">
        <v>20</v>
      </c>
    </row>
    <row r="22" spans="1:3" ht="20.149999999999999" customHeight="1" x14ac:dyDescent="0.4">
      <c r="A22" s="1" t="s">
        <v>21</v>
      </c>
      <c r="B22" s="1" t="s">
        <v>35</v>
      </c>
      <c r="C22" s="1" t="s">
        <v>0</v>
      </c>
    </row>
    <row r="23" spans="1:3" ht="20.149999999999999" customHeight="1" x14ac:dyDescent="0.4">
      <c r="A23" s="1" t="s">
        <v>0</v>
      </c>
      <c r="B23" s="1" t="s">
        <v>31</v>
      </c>
      <c r="C23" s="1" t="s">
        <v>0</v>
      </c>
    </row>
    <row r="24" spans="1:3" ht="20.149999999999999" customHeight="1" x14ac:dyDescent="0.4">
      <c r="A24" s="1" t="s">
        <v>47</v>
      </c>
      <c r="B24" s="1" t="s">
        <v>47</v>
      </c>
      <c r="C24" s="1" t="s">
        <v>47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2566-4002-4601-A791-FBAEE408E41C}">
  <dimension ref="A1:E535"/>
  <sheetViews>
    <sheetView zoomScaleNormal="100" workbookViewId="0"/>
  </sheetViews>
  <sheetFormatPr defaultColWidth="8.69140625" defaultRowHeight="20.149999999999999" customHeight="1" x14ac:dyDescent="0.4"/>
  <cols>
    <col min="1" max="1" width="16.3828125" style="1" bestFit="1" customWidth="1"/>
    <col min="2" max="2" width="17.69140625" style="1" bestFit="1" customWidth="1"/>
    <col min="3" max="3" width="68.3828125" style="1" bestFit="1" customWidth="1"/>
    <col min="4" max="4" width="35.69140625" style="1" customWidth="1"/>
    <col min="5" max="5" width="33.3828125" style="1" bestFit="1" customWidth="1"/>
    <col min="6" max="16384" width="8.69140625" style="1"/>
  </cols>
  <sheetData>
    <row r="1" spans="1:5" ht="20.149999999999999" customHeight="1" x14ac:dyDescent="0.4">
      <c r="A1" s="1" t="s">
        <v>398</v>
      </c>
      <c r="B1" s="1" t="s">
        <v>397</v>
      </c>
      <c r="C1" s="1" t="s">
        <v>396</v>
      </c>
      <c r="D1" s="1" t="s">
        <v>48</v>
      </c>
      <c r="E1" s="1" t="s">
        <v>395</v>
      </c>
    </row>
    <row r="2" spans="1:5" ht="20.149999999999999" customHeight="1" x14ac:dyDescent="0.4">
      <c r="A2" s="1" t="s">
        <v>425</v>
      </c>
      <c r="B2" s="1" t="s">
        <v>400</v>
      </c>
      <c r="C2" s="1" t="s">
        <v>424</v>
      </c>
      <c r="D2" s="1" t="s">
        <v>1</v>
      </c>
      <c r="E2" s="1" t="s">
        <v>402</v>
      </c>
    </row>
    <row r="3" spans="1:5" ht="20.149999999999999" customHeight="1" x14ac:dyDescent="0.4">
      <c r="A3" s="1" t="s">
        <v>388</v>
      </c>
      <c r="B3" s="1" t="s">
        <v>400</v>
      </c>
      <c r="C3" s="1" t="s">
        <v>68</v>
      </c>
      <c r="D3" s="1" t="s">
        <v>1</v>
      </c>
      <c r="E3" s="1" t="s">
        <v>67</v>
      </c>
    </row>
    <row r="4" spans="1:5" ht="20.149999999999999" customHeight="1" x14ac:dyDescent="0.4">
      <c r="A4" s="1" t="s">
        <v>377</v>
      </c>
      <c r="B4" s="1" t="s">
        <v>400</v>
      </c>
      <c r="C4" s="1" t="s">
        <v>51</v>
      </c>
      <c r="D4" s="1" t="s">
        <v>1</v>
      </c>
      <c r="E4" s="1" t="s">
        <v>50</v>
      </c>
    </row>
    <row r="5" spans="1:5" ht="20.149999999999999" customHeight="1" x14ac:dyDescent="0.4">
      <c r="A5" s="1" t="s">
        <v>383</v>
      </c>
      <c r="B5" s="1" t="s">
        <v>400</v>
      </c>
      <c r="C5" s="1" t="s">
        <v>61</v>
      </c>
      <c r="D5" s="1" t="s">
        <v>1</v>
      </c>
      <c r="E5" s="1" t="s">
        <v>50</v>
      </c>
    </row>
    <row r="6" spans="1:5" ht="20.149999999999999" customHeight="1" x14ac:dyDescent="0.4">
      <c r="A6" s="1" t="s">
        <v>387</v>
      </c>
      <c r="B6" s="1" t="s">
        <v>56</v>
      </c>
      <c r="C6" s="1" t="s">
        <v>68</v>
      </c>
      <c r="D6" s="1" t="s">
        <v>1</v>
      </c>
      <c r="E6" s="1" t="s">
        <v>67</v>
      </c>
    </row>
    <row r="7" spans="1:5" ht="20.149999999999999" customHeight="1" x14ac:dyDescent="0.4">
      <c r="A7" s="1" t="s">
        <v>376</v>
      </c>
      <c r="B7" s="1" t="s">
        <v>56</v>
      </c>
      <c r="C7" s="1" t="s">
        <v>51</v>
      </c>
      <c r="D7" s="1" t="s">
        <v>1</v>
      </c>
      <c r="E7" s="1" t="s">
        <v>50</v>
      </c>
    </row>
    <row r="8" spans="1:5" ht="20.149999999999999" customHeight="1" x14ac:dyDescent="0.4">
      <c r="A8" s="1" t="s">
        <v>382</v>
      </c>
      <c r="B8" s="1" t="s">
        <v>56</v>
      </c>
      <c r="C8" s="1" t="s">
        <v>61</v>
      </c>
      <c r="D8" s="1" t="s">
        <v>1</v>
      </c>
      <c r="E8" s="1" t="s">
        <v>50</v>
      </c>
    </row>
    <row r="9" spans="1:5" ht="20.149999999999999" customHeight="1" x14ac:dyDescent="0.4">
      <c r="A9" s="1" t="s">
        <v>401</v>
      </c>
      <c r="B9" s="1" t="s">
        <v>56</v>
      </c>
      <c r="C9" s="1" t="s">
        <v>424</v>
      </c>
      <c r="D9" s="1" t="s">
        <v>1</v>
      </c>
      <c r="E9" s="1" t="s">
        <v>402</v>
      </c>
    </row>
    <row r="10" spans="1:5" ht="20.149999999999999" customHeight="1" x14ac:dyDescent="0.4">
      <c r="A10" s="1" t="s">
        <v>386</v>
      </c>
      <c r="B10" s="1" t="s">
        <v>54</v>
      </c>
      <c r="C10" s="1" t="s">
        <v>68</v>
      </c>
      <c r="D10" s="1" t="s">
        <v>1</v>
      </c>
      <c r="E10" s="1" t="s">
        <v>67</v>
      </c>
    </row>
    <row r="11" spans="1:5" ht="20.149999999999999" customHeight="1" x14ac:dyDescent="0.4">
      <c r="A11" s="1" t="s">
        <v>375</v>
      </c>
      <c r="B11" s="1" t="s">
        <v>54</v>
      </c>
      <c r="C11" s="1" t="s">
        <v>51</v>
      </c>
      <c r="D11" s="1" t="s">
        <v>1</v>
      </c>
      <c r="E11" s="1" t="s">
        <v>50</v>
      </c>
    </row>
    <row r="12" spans="1:5" ht="20.149999999999999" customHeight="1" x14ac:dyDescent="0.4">
      <c r="A12" s="1" t="s">
        <v>381</v>
      </c>
      <c r="B12" s="1" t="s">
        <v>54</v>
      </c>
      <c r="C12" s="1" t="s">
        <v>61</v>
      </c>
      <c r="D12" s="1" t="s">
        <v>1</v>
      </c>
      <c r="E12" s="1" t="s">
        <v>50</v>
      </c>
    </row>
    <row r="13" spans="1:5" ht="20.149999999999999" customHeight="1" x14ac:dyDescent="0.4">
      <c r="A13" s="1" t="s">
        <v>426</v>
      </c>
      <c r="B13" s="1" t="s">
        <v>54</v>
      </c>
      <c r="C13" s="1" t="s">
        <v>424</v>
      </c>
      <c r="D13" s="1" t="s">
        <v>1</v>
      </c>
      <c r="E13" s="1" t="s">
        <v>402</v>
      </c>
    </row>
    <row r="14" spans="1:5" ht="20.149999999999999" customHeight="1" x14ac:dyDescent="0.4">
      <c r="A14" s="1" t="s">
        <v>385</v>
      </c>
      <c r="B14" s="1" t="s">
        <v>59</v>
      </c>
      <c r="C14" s="1" t="s">
        <v>68</v>
      </c>
      <c r="D14" s="1" t="s">
        <v>1</v>
      </c>
      <c r="E14" s="1" t="s">
        <v>67</v>
      </c>
    </row>
    <row r="15" spans="1:5" ht="20.149999999999999" customHeight="1" x14ac:dyDescent="0.4">
      <c r="A15" s="1" t="s">
        <v>378</v>
      </c>
      <c r="B15" s="1" t="s">
        <v>59</v>
      </c>
      <c r="C15" s="1" t="s">
        <v>51</v>
      </c>
      <c r="D15" s="1" t="s">
        <v>1</v>
      </c>
      <c r="E15" s="1" t="s">
        <v>50</v>
      </c>
    </row>
    <row r="16" spans="1:5" ht="20.149999999999999" customHeight="1" x14ac:dyDescent="0.4">
      <c r="A16" s="1" t="s">
        <v>380</v>
      </c>
      <c r="B16" s="1" t="s">
        <v>59</v>
      </c>
      <c r="C16" s="1" t="s">
        <v>61</v>
      </c>
      <c r="D16" s="1" t="s">
        <v>1</v>
      </c>
      <c r="E16" s="1" t="s">
        <v>50</v>
      </c>
    </row>
    <row r="17" spans="1:5" ht="20.149999999999999" customHeight="1" x14ac:dyDescent="0.4">
      <c r="A17" s="1" t="s">
        <v>384</v>
      </c>
      <c r="B17" s="1" t="s">
        <v>52</v>
      </c>
      <c r="C17" s="1" t="s">
        <v>68</v>
      </c>
      <c r="D17" s="1" t="s">
        <v>1</v>
      </c>
      <c r="E17" s="1" t="s">
        <v>67</v>
      </c>
    </row>
    <row r="18" spans="1:5" ht="20.149999999999999" customHeight="1" x14ac:dyDescent="0.4">
      <c r="A18" s="1" t="s">
        <v>374</v>
      </c>
      <c r="B18" s="1" t="s">
        <v>52</v>
      </c>
      <c r="C18" s="1" t="s">
        <v>51</v>
      </c>
      <c r="D18" s="1" t="s">
        <v>1</v>
      </c>
      <c r="E18" s="1" t="s">
        <v>50</v>
      </c>
    </row>
    <row r="19" spans="1:5" ht="20.149999999999999" customHeight="1" x14ac:dyDescent="0.4">
      <c r="A19" s="1" t="s">
        <v>379</v>
      </c>
      <c r="B19" s="1" t="s">
        <v>52</v>
      </c>
      <c r="C19" s="1" t="s">
        <v>61</v>
      </c>
      <c r="D19" s="1" t="s">
        <v>1</v>
      </c>
      <c r="E19" s="1" t="s">
        <v>50</v>
      </c>
    </row>
    <row r="20" spans="1:5" ht="20.149999999999999" customHeight="1" x14ac:dyDescent="0.4">
      <c r="A20" s="1" t="s">
        <v>427</v>
      </c>
      <c r="B20" s="1" t="s">
        <v>52</v>
      </c>
      <c r="C20" s="1" t="s">
        <v>424</v>
      </c>
      <c r="D20" s="1" t="s">
        <v>1</v>
      </c>
      <c r="E20" s="1" t="s">
        <v>402</v>
      </c>
    </row>
    <row r="21" spans="1:5" ht="20.149999999999999" customHeight="1" x14ac:dyDescent="0.4">
      <c r="A21" s="1" t="s">
        <v>491</v>
      </c>
      <c r="B21" s="1" t="s">
        <v>400</v>
      </c>
      <c r="C21" s="1" t="s">
        <v>492</v>
      </c>
      <c r="D21" s="1" t="s">
        <v>1</v>
      </c>
      <c r="E21" s="1" t="s">
        <v>493</v>
      </c>
    </row>
    <row r="22" spans="1:5" ht="20.149999999999999" customHeight="1" x14ac:dyDescent="0.4">
      <c r="A22" s="1" t="s">
        <v>494</v>
      </c>
      <c r="B22" s="1" t="s">
        <v>56</v>
      </c>
      <c r="C22" s="1" t="s">
        <v>492</v>
      </c>
      <c r="D22" s="1" t="s">
        <v>1</v>
      </c>
      <c r="E22" s="1" t="s">
        <v>493</v>
      </c>
    </row>
    <row r="23" spans="1:5" ht="20.149999999999999" customHeight="1" x14ac:dyDescent="0.4">
      <c r="A23" s="1" t="s">
        <v>495</v>
      </c>
      <c r="B23" s="1" t="s">
        <v>54</v>
      </c>
      <c r="C23" s="1" t="s">
        <v>492</v>
      </c>
      <c r="D23" s="1" t="s">
        <v>1</v>
      </c>
      <c r="E23" s="1" t="s">
        <v>493</v>
      </c>
    </row>
    <row r="24" spans="1:5" ht="20.149999999999999" customHeight="1" x14ac:dyDescent="0.4">
      <c r="A24" s="1" t="s">
        <v>496</v>
      </c>
      <c r="B24" s="1" t="s">
        <v>59</v>
      </c>
      <c r="C24" s="1" t="s">
        <v>492</v>
      </c>
      <c r="D24" s="1" t="s">
        <v>1</v>
      </c>
      <c r="E24" s="1" t="s">
        <v>493</v>
      </c>
    </row>
    <row r="25" spans="1:5" ht="20.149999999999999" customHeight="1" x14ac:dyDescent="0.4">
      <c r="A25" s="1" t="s">
        <v>497</v>
      </c>
      <c r="B25" s="1" t="s">
        <v>52</v>
      </c>
      <c r="C25" s="1" t="s">
        <v>492</v>
      </c>
      <c r="D25" s="1" t="s">
        <v>1</v>
      </c>
      <c r="E25" s="1" t="s">
        <v>493</v>
      </c>
    </row>
    <row r="26" spans="1:5" ht="20.149999999999999" customHeight="1" x14ac:dyDescent="0.4">
      <c r="A26" s="1" t="s">
        <v>428</v>
      </c>
      <c r="B26" s="1" t="s">
        <v>400</v>
      </c>
      <c r="C26" s="1" t="s">
        <v>424</v>
      </c>
      <c r="D26" s="1" t="s">
        <v>2</v>
      </c>
      <c r="E26" s="1" t="s">
        <v>402</v>
      </c>
    </row>
    <row r="27" spans="1:5" ht="20.149999999999999" customHeight="1" x14ac:dyDescent="0.4">
      <c r="A27" s="1" t="s">
        <v>373</v>
      </c>
      <c r="B27" s="1" t="s">
        <v>400</v>
      </c>
      <c r="C27" s="1" t="s">
        <v>68</v>
      </c>
      <c r="D27" s="1" t="s">
        <v>2</v>
      </c>
      <c r="E27" s="1" t="s">
        <v>67</v>
      </c>
    </row>
    <row r="28" spans="1:5" ht="20.149999999999999" customHeight="1" x14ac:dyDescent="0.4">
      <c r="A28" s="1" t="s">
        <v>362</v>
      </c>
      <c r="B28" s="1" t="s">
        <v>400</v>
      </c>
      <c r="C28" s="1" t="s">
        <v>51</v>
      </c>
      <c r="D28" s="1" t="s">
        <v>2</v>
      </c>
      <c r="E28" s="1" t="s">
        <v>50</v>
      </c>
    </row>
    <row r="29" spans="1:5" ht="20.149999999999999" customHeight="1" x14ac:dyDescent="0.4">
      <c r="A29" s="1" t="s">
        <v>368</v>
      </c>
      <c r="B29" s="1" t="s">
        <v>400</v>
      </c>
      <c r="C29" s="1" t="s">
        <v>61</v>
      </c>
      <c r="D29" s="1" t="s">
        <v>2</v>
      </c>
      <c r="E29" s="1" t="s">
        <v>50</v>
      </c>
    </row>
    <row r="30" spans="1:5" ht="20.149999999999999" customHeight="1" x14ac:dyDescent="0.4">
      <c r="A30" s="1" t="s">
        <v>372</v>
      </c>
      <c r="B30" s="1" t="s">
        <v>56</v>
      </c>
      <c r="C30" s="1" t="s">
        <v>68</v>
      </c>
      <c r="D30" s="1" t="s">
        <v>2</v>
      </c>
      <c r="E30" s="1" t="s">
        <v>67</v>
      </c>
    </row>
    <row r="31" spans="1:5" ht="20.149999999999999" customHeight="1" x14ac:dyDescent="0.4">
      <c r="A31" s="1" t="s">
        <v>361</v>
      </c>
      <c r="B31" s="1" t="s">
        <v>56</v>
      </c>
      <c r="C31" s="1" t="s">
        <v>51</v>
      </c>
      <c r="D31" s="1" t="s">
        <v>2</v>
      </c>
      <c r="E31" s="1" t="s">
        <v>50</v>
      </c>
    </row>
    <row r="32" spans="1:5" ht="20.149999999999999" customHeight="1" x14ac:dyDescent="0.4">
      <c r="A32" s="1" t="s">
        <v>367</v>
      </c>
      <c r="B32" s="1" t="s">
        <v>56</v>
      </c>
      <c r="C32" s="1" t="s">
        <v>61</v>
      </c>
      <c r="D32" s="1" t="s">
        <v>2</v>
      </c>
      <c r="E32" s="1" t="s">
        <v>50</v>
      </c>
    </row>
    <row r="33" spans="1:5" ht="20.149999999999999" customHeight="1" x14ac:dyDescent="0.4">
      <c r="A33" s="1" t="s">
        <v>403</v>
      </c>
      <c r="B33" s="1" t="s">
        <v>56</v>
      </c>
      <c r="C33" s="1" t="s">
        <v>424</v>
      </c>
      <c r="D33" s="1" t="s">
        <v>2</v>
      </c>
      <c r="E33" s="1" t="s">
        <v>402</v>
      </c>
    </row>
    <row r="34" spans="1:5" ht="20.149999999999999" customHeight="1" x14ac:dyDescent="0.4">
      <c r="A34" s="1" t="s">
        <v>371</v>
      </c>
      <c r="B34" s="1" t="s">
        <v>54</v>
      </c>
      <c r="C34" s="1" t="s">
        <v>68</v>
      </c>
      <c r="D34" s="1" t="s">
        <v>2</v>
      </c>
      <c r="E34" s="1" t="s">
        <v>67</v>
      </c>
    </row>
    <row r="35" spans="1:5" ht="20.149999999999999" customHeight="1" x14ac:dyDescent="0.4">
      <c r="A35" s="1" t="s">
        <v>360</v>
      </c>
      <c r="B35" s="1" t="s">
        <v>54</v>
      </c>
      <c r="C35" s="1" t="s">
        <v>51</v>
      </c>
      <c r="D35" s="1" t="s">
        <v>2</v>
      </c>
      <c r="E35" s="1" t="s">
        <v>50</v>
      </c>
    </row>
    <row r="36" spans="1:5" ht="20.149999999999999" customHeight="1" x14ac:dyDescent="0.4">
      <c r="A36" s="1" t="s">
        <v>366</v>
      </c>
      <c r="B36" s="1" t="s">
        <v>54</v>
      </c>
      <c r="C36" s="1" t="s">
        <v>61</v>
      </c>
      <c r="D36" s="1" t="s">
        <v>2</v>
      </c>
      <c r="E36" s="1" t="s">
        <v>50</v>
      </c>
    </row>
    <row r="37" spans="1:5" ht="20.149999999999999" customHeight="1" x14ac:dyDescent="0.4">
      <c r="A37" s="1" t="s">
        <v>429</v>
      </c>
      <c r="B37" s="1" t="s">
        <v>54</v>
      </c>
      <c r="C37" s="1" t="s">
        <v>424</v>
      </c>
      <c r="D37" s="1" t="s">
        <v>2</v>
      </c>
      <c r="E37" s="1" t="s">
        <v>402</v>
      </c>
    </row>
    <row r="38" spans="1:5" ht="20.149999999999999" customHeight="1" x14ac:dyDescent="0.4">
      <c r="A38" s="1" t="s">
        <v>370</v>
      </c>
      <c r="B38" s="1" t="s">
        <v>59</v>
      </c>
      <c r="C38" s="1" t="s">
        <v>68</v>
      </c>
      <c r="D38" s="1" t="s">
        <v>2</v>
      </c>
      <c r="E38" s="1" t="s">
        <v>67</v>
      </c>
    </row>
    <row r="39" spans="1:5" ht="20.149999999999999" customHeight="1" x14ac:dyDescent="0.4">
      <c r="A39" s="1" t="s">
        <v>363</v>
      </c>
      <c r="B39" s="1" t="s">
        <v>59</v>
      </c>
      <c r="C39" s="1" t="s">
        <v>51</v>
      </c>
      <c r="D39" s="1" t="s">
        <v>2</v>
      </c>
      <c r="E39" s="1" t="s">
        <v>50</v>
      </c>
    </row>
    <row r="40" spans="1:5" ht="20.149999999999999" customHeight="1" x14ac:dyDescent="0.4">
      <c r="A40" s="1" t="s">
        <v>365</v>
      </c>
      <c r="B40" s="1" t="s">
        <v>59</v>
      </c>
      <c r="C40" s="1" t="s">
        <v>61</v>
      </c>
      <c r="D40" s="1" t="s">
        <v>2</v>
      </c>
      <c r="E40" s="1" t="s">
        <v>50</v>
      </c>
    </row>
    <row r="41" spans="1:5" ht="20.149999999999999" customHeight="1" x14ac:dyDescent="0.4">
      <c r="A41" s="1" t="s">
        <v>369</v>
      </c>
      <c r="B41" s="1" t="s">
        <v>52</v>
      </c>
      <c r="C41" s="1" t="s">
        <v>68</v>
      </c>
      <c r="D41" s="1" t="s">
        <v>2</v>
      </c>
      <c r="E41" s="1" t="s">
        <v>67</v>
      </c>
    </row>
    <row r="42" spans="1:5" ht="20.149999999999999" customHeight="1" x14ac:dyDescent="0.4">
      <c r="A42" s="1" t="s">
        <v>359</v>
      </c>
      <c r="B42" s="1" t="s">
        <v>52</v>
      </c>
      <c r="C42" s="1" t="s">
        <v>51</v>
      </c>
      <c r="D42" s="1" t="s">
        <v>2</v>
      </c>
      <c r="E42" s="1" t="s">
        <v>50</v>
      </c>
    </row>
    <row r="43" spans="1:5" ht="20.149999999999999" customHeight="1" x14ac:dyDescent="0.4">
      <c r="A43" s="1" t="s">
        <v>364</v>
      </c>
      <c r="B43" s="1" t="s">
        <v>52</v>
      </c>
      <c r="C43" s="1" t="s">
        <v>61</v>
      </c>
      <c r="D43" s="1" t="s">
        <v>2</v>
      </c>
      <c r="E43" s="1" t="s">
        <v>50</v>
      </c>
    </row>
    <row r="44" spans="1:5" ht="20.149999999999999" customHeight="1" x14ac:dyDescent="0.4">
      <c r="A44" s="1" t="s">
        <v>430</v>
      </c>
      <c r="B44" s="1" t="s">
        <v>52</v>
      </c>
      <c r="C44" s="1" t="s">
        <v>424</v>
      </c>
      <c r="D44" s="1" t="s">
        <v>2</v>
      </c>
      <c r="E44" s="1" t="s">
        <v>402</v>
      </c>
    </row>
    <row r="45" spans="1:5" ht="20.149999999999999" customHeight="1" x14ac:dyDescent="0.4">
      <c r="A45" s="1" t="s">
        <v>498</v>
      </c>
      <c r="B45" s="1" t="s">
        <v>400</v>
      </c>
      <c r="C45" s="1" t="s">
        <v>492</v>
      </c>
      <c r="D45" s="1" t="s">
        <v>2</v>
      </c>
      <c r="E45" s="1" t="s">
        <v>493</v>
      </c>
    </row>
    <row r="46" spans="1:5" ht="20.149999999999999" customHeight="1" x14ac:dyDescent="0.4">
      <c r="A46" s="1" t="s">
        <v>499</v>
      </c>
      <c r="B46" s="1" t="s">
        <v>56</v>
      </c>
      <c r="C46" s="1" t="s">
        <v>492</v>
      </c>
      <c r="D46" s="1" t="s">
        <v>2</v>
      </c>
      <c r="E46" s="1" t="s">
        <v>493</v>
      </c>
    </row>
    <row r="47" spans="1:5" ht="20.149999999999999" customHeight="1" x14ac:dyDescent="0.4">
      <c r="A47" s="1" t="s">
        <v>500</v>
      </c>
      <c r="B47" s="1" t="s">
        <v>54</v>
      </c>
      <c r="C47" s="1" t="s">
        <v>492</v>
      </c>
      <c r="D47" s="1" t="s">
        <v>2</v>
      </c>
      <c r="E47" s="1" t="s">
        <v>493</v>
      </c>
    </row>
    <row r="48" spans="1:5" ht="20.149999999999999" customHeight="1" x14ac:dyDescent="0.4">
      <c r="A48" s="1" t="s">
        <v>501</v>
      </c>
      <c r="B48" s="1" t="s">
        <v>59</v>
      </c>
      <c r="C48" s="1" t="s">
        <v>492</v>
      </c>
      <c r="D48" s="1" t="s">
        <v>2</v>
      </c>
      <c r="E48" s="1" t="s">
        <v>493</v>
      </c>
    </row>
    <row r="49" spans="1:5" ht="20.149999999999999" customHeight="1" x14ac:dyDescent="0.4">
      <c r="A49" s="1" t="s">
        <v>502</v>
      </c>
      <c r="B49" s="1" t="s">
        <v>52</v>
      </c>
      <c r="C49" s="1" t="s">
        <v>492</v>
      </c>
      <c r="D49" s="1" t="s">
        <v>2</v>
      </c>
      <c r="E49" s="1" t="s">
        <v>493</v>
      </c>
    </row>
    <row r="50" spans="1:5" ht="20.149999999999999" customHeight="1" x14ac:dyDescent="0.4">
      <c r="A50" s="1" t="s">
        <v>431</v>
      </c>
      <c r="B50" s="1" t="s">
        <v>400</v>
      </c>
      <c r="C50" s="1" t="s">
        <v>424</v>
      </c>
      <c r="D50" s="1" t="s">
        <v>3</v>
      </c>
      <c r="E50" s="1" t="s">
        <v>402</v>
      </c>
    </row>
    <row r="51" spans="1:5" ht="20.149999999999999" customHeight="1" x14ac:dyDescent="0.4">
      <c r="A51" s="1" t="s">
        <v>358</v>
      </c>
      <c r="B51" s="1" t="s">
        <v>400</v>
      </c>
      <c r="C51" s="1" t="s">
        <v>68</v>
      </c>
      <c r="D51" s="1" t="s">
        <v>3</v>
      </c>
      <c r="E51" s="1" t="s">
        <v>67</v>
      </c>
    </row>
    <row r="52" spans="1:5" ht="20.149999999999999" customHeight="1" x14ac:dyDescent="0.4">
      <c r="A52" s="1" t="s">
        <v>347</v>
      </c>
      <c r="B52" s="1" t="s">
        <v>400</v>
      </c>
      <c r="C52" s="1" t="s">
        <v>51</v>
      </c>
      <c r="D52" s="1" t="s">
        <v>3</v>
      </c>
      <c r="E52" s="1" t="s">
        <v>50</v>
      </c>
    </row>
    <row r="53" spans="1:5" ht="20.149999999999999" customHeight="1" x14ac:dyDescent="0.4">
      <c r="A53" s="1" t="s">
        <v>353</v>
      </c>
      <c r="B53" s="1" t="s">
        <v>400</v>
      </c>
      <c r="C53" s="1" t="s">
        <v>61</v>
      </c>
      <c r="D53" s="1" t="s">
        <v>3</v>
      </c>
      <c r="E53" s="1" t="s">
        <v>50</v>
      </c>
    </row>
    <row r="54" spans="1:5" ht="20.149999999999999" customHeight="1" x14ac:dyDescent="0.4">
      <c r="A54" s="1" t="s">
        <v>357</v>
      </c>
      <c r="B54" s="1" t="s">
        <v>56</v>
      </c>
      <c r="C54" s="1" t="s">
        <v>68</v>
      </c>
      <c r="D54" s="1" t="s">
        <v>3</v>
      </c>
      <c r="E54" s="1" t="s">
        <v>67</v>
      </c>
    </row>
    <row r="55" spans="1:5" ht="20.149999999999999" customHeight="1" x14ac:dyDescent="0.4">
      <c r="A55" s="1" t="s">
        <v>346</v>
      </c>
      <c r="B55" s="1" t="s">
        <v>56</v>
      </c>
      <c r="C55" s="1" t="s">
        <v>51</v>
      </c>
      <c r="D55" s="1" t="s">
        <v>3</v>
      </c>
      <c r="E55" s="1" t="s">
        <v>50</v>
      </c>
    </row>
    <row r="56" spans="1:5" ht="20.149999999999999" customHeight="1" x14ac:dyDescent="0.4">
      <c r="A56" s="1" t="s">
        <v>352</v>
      </c>
      <c r="B56" s="1" t="s">
        <v>56</v>
      </c>
      <c r="C56" s="1" t="s">
        <v>61</v>
      </c>
      <c r="D56" s="1" t="s">
        <v>3</v>
      </c>
      <c r="E56" s="1" t="s">
        <v>50</v>
      </c>
    </row>
    <row r="57" spans="1:5" ht="20.149999999999999" customHeight="1" x14ac:dyDescent="0.4">
      <c r="A57" s="1" t="s">
        <v>404</v>
      </c>
      <c r="B57" s="1" t="s">
        <v>56</v>
      </c>
      <c r="C57" s="1" t="s">
        <v>424</v>
      </c>
      <c r="D57" s="1" t="s">
        <v>3</v>
      </c>
      <c r="E57" s="1" t="s">
        <v>402</v>
      </c>
    </row>
    <row r="58" spans="1:5" ht="20.149999999999999" customHeight="1" x14ac:dyDescent="0.4">
      <c r="A58" s="1" t="s">
        <v>356</v>
      </c>
      <c r="B58" s="1" t="s">
        <v>54</v>
      </c>
      <c r="C58" s="1" t="s">
        <v>68</v>
      </c>
      <c r="D58" s="1" t="s">
        <v>3</v>
      </c>
      <c r="E58" s="1" t="s">
        <v>67</v>
      </c>
    </row>
    <row r="59" spans="1:5" ht="20.149999999999999" customHeight="1" x14ac:dyDescent="0.4">
      <c r="A59" s="1" t="s">
        <v>345</v>
      </c>
      <c r="B59" s="1" t="s">
        <v>54</v>
      </c>
      <c r="C59" s="1" t="s">
        <v>51</v>
      </c>
      <c r="D59" s="1" t="s">
        <v>3</v>
      </c>
      <c r="E59" s="1" t="s">
        <v>50</v>
      </c>
    </row>
    <row r="60" spans="1:5" ht="20.149999999999999" customHeight="1" x14ac:dyDescent="0.4">
      <c r="A60" s="1" t="s">
        <v>351</v>
      </c>
      <c r="B60" s="1" t="s">
        <v>54</v>
      </c>
      <c r="C60" s="1" t="s">
        <v>61</v>
      </c>
      <c r="D60" s="1" t="s">
        <v>3</v>
      </c>
      <c r="E60" s="1" t="s">
        <v>50</v>
      </c>
    </row>
    <row r="61" spans="1:5" ht="20.149999999999999" customHeight="1" x14ac:dyDescent="0.4">
      <c r="A61" s="1" t="s">
        <v>432</v>
      </c>
      <c r="B61" s="1" t="s">
        <v>54</v>
      </c>
      <c r="C61" s="1" t="s">
        <v>424</v>
      </c>
      <c r="D61" s="1" t="s">
        <v>3</v>
      </c>
      <c r="E61" s="1" t="s">
        <v>402</v>
      </c>
    </row>
    <row r="62" spans="1:5" ht="20.149999999999999" customHeight="1" x14ac:dyDescent="0.4">
      <c r="A62" s="1" t="s">
        <v>355</v>
      </c>
      <c r="B62" s="1" t="s">
        <v>59</v>
      </c>
      <c r="C62" s="1" t="s">
        <v>68</v>
      </c>
      <c r="D62" s="1" t="s">
        <v>3</v>
      </c>
      <c r="E62" s="1" t="s">
        <v>67</v>
      </c>
    </row>
    <row r="63" spans="1:5" ht="20.149999999999999" customHeight="1" x14ac:dyDescent="0.4">
      <c r="A63" s="1" t="s">
        <v>348</v>
      </c>
      <c r="B63" s="1" t="s">
        <v>59</v>
      </c>
      <c r="C63" s="1" t="s">
        <v>51</v>
      </c>
      <c r="D63" s="1" t="s">
        <v>3</v>
      </c>
      <c r="E63" s="1" t="s">
        <v>50</v>
      </c>
    </row>
    <row r="64" spans="1:5" ht="20.149999999999999" customHeight="1" x14ac:dyDescent="0.4">
      <c r="A64" s="1" t="s">
        <v>350</v>
      </c>
      <c r="B64" s="1" t="s">
        <v>59</v>
      </c>
      <c r="C64" s="1" t="s">
        <v>61</v>
      </c>
      <c r="D64" s="1" t="s">
        <v>3</v>
      </c>
      <c r="E64" s="1" t="s">
        <v>50</v>
      </c>
    </row>
    <row r="65" spans="1:5" ht="20.149999999999999" customHeight="1" x14ac:dyDescent="0.4">
      <c r="A65" s="1" t="s">
        <v>354</v>
      </c>
      <c r="B65" s="1" t="s">
        <v>52</v>
      </c>
      <c r="C65" s="1" t="s">
        <v>68</v>
      </c>
      <c r="D65" s="1" t="s">
        <v>3</v>
      </c>
      <c r="E65" s="1" t="s">
        <v>67</v>
      </c>
    </row>
    <row r="66" spans="1:5" ht="20.149999999999999" customHeight="1" x14ac:dyDescent="0.4">
      <c r="A66" s="1" t="s">
        <v>344</v>
      </c>
      <c r="B66" s="1" t="s">
        <v>52</v>
      </c>
      <c r="C66" s="1" t="s">
        <v>51</v>
      </c>
      <c r="D66" s="1" t="s">
        <v>3</v>
      </c>
      <c r="E66" s="1" t="s">
        <v>50</v>
      </c>
    </row>
    <row r="67" spans="1:5" ht="20.149999999999999" customHeight="1" x14ac:dyDescent="0.4">
      <c r="A67" s="1" t="s">
        <v>349</v>
      </c>
      <c r="B67" s="1" t="s">
        <v>52</v>
      </c>
      <c r="C67" s="1" t="s">
        <v>61</v>
      </c>
      <c r="D67" s="1" t="s">
        <v>3</v>
      </c>
      <c r="E67" s="1" t="s">
        <v>50</v>
      </c>
    </row>
    <row r="68" spans="1:5" ht="20.149999999999999" customHeight="1" x14ac:dyDescent="0.4">
      <c r="A68" s="1" t="s">
        <v>433</v>
      </c>
      <c r="B68" s="1" t="s">
        <v>52</v>
      </c>
      <c r="C68" s="1" t="s">
        <v>424</v>
      </c>
      <c r="D68" s="1" t="s">
        <v>3</v>
      </c>
      <c r="E68" s="1" t="s">
        <v>402</v>
      </c>
    </row>
    <row r="69" spans="1:5" ht="20.149999999999999" customHeight="1" x14ac:dyDescent="0.4">
      <c r="A69" s="1" t="s">
        <v>503</v>
      </c>
      <c r="B69" s="1" t="s">
        <v>400</v>
      </c>
      <c r="C69" s="1" t="s">
        <v>492</v>
      </c>
      <c r="D69" s="1" t="s">
        <v>3</v>
      </c>
      <c r="E69" s="1" t="s">
        <v>493</v>
      </c>
    </row>
    <row r="70" spans="1:5" ht="20.149999999999999" customHeight="1" x14ac:dyDescent="0.4">
      <c r="A70" s="1" t="s">
        <v>504</v>
      </c>
      <c r="B70" s="1" t="s">
        <v>56</v>
      </c>
      <c r="C70" s="1" t="s">
        <v>492</v>
      </c>
      <c r="D70" s="1" t="s">
        <v>3</v>
      </c>
      <c r="E70" s="1" t="s">
        <v>493</v>
      </c>
    </row>
    <row r="71" spans="1:5" ht="20.149999999999999" customHeight="1" x14ac:dyDescent="0.4">
      <c r="A71" s="1" t="s">
        <v>505</v>
      </c>
      <c r="B71" s="1" t="s">
        <v>54</v>
      </c>
      <c r="C71" s="1" t="s">
        <v>492</v>
      </c>
      <c r="D71" s="1" t="s">
        <v>3</v>
      </c>
      <c r="E71" s="1" t="s">
        <v>493</v>
      </c>
    </row>
    <row r="72" spans="1:5" ht="20.149999999999999" customHeight="1" x14ac:dyDescent="0.4">
      <c r="A72" s="1" t="s">
        <v>506</v>
      </c>
      <c r="B72" s="1" t="s">
        <v>59</v>
      </c>
      <c r="C72" s="1" t="s">
        <v>492</v>
      </c>
      <c r="D72" s="1" t="s">
        <v>3</v>
      </c>
      <c r="E72" s="1" t="s">
        <v>493</v>
      </c>
    </row>
    <row r="73" spans="1:5" ht="20.149999999999999" customHeight="1" x14ac:dyDescent="0.4">
      <c r="A73" s="1" t="s">
        <v>507</v>
      </c>
      <c r="B73" s="1" t="s">
        <v>52</v>
      </c>
      <c r="C73" s="1" t="s">
        <v>492</v>
      </c>
      <c r="D73" s="1" t="s">
        <v>3</v>
      </c>
      <c r="E73" s="1" t="s">
        <v>493</v>
      </c>
    </row>
    <row r="74" spans="1:5" ht="20.149999999999999" customHeight="1" x14ac:dyDescent="0.4">
      <c r="A74" s="1" t="s">
        <v>434</v>
      </c>
      <c r="B74" s="1" t="s">
        <v>400</v>
      </c>
      <c r="C74" s="1" t="s">
        <v>424</v>
      </c>
      <c r="D74" s="1" t="s">
        <v>4</v>
      </c>
      <c r="E74" s="1" t="s">
        <v>402</v>
      </c>
    </row>
    <row r="75" spans="1:5" ht="20.149999999999999" customHeight="1" x14ac:dyDescent="0.4">
      <c r="A75" s="1" t="s">
        <v>343</v>
      </c>
      <c r="B75" s="1" t="s">
        <v>400</v>
      </c>
      <c r="C75" s="1" t="s">
        <v>68</v>
      </c>
      <c r="D75" s="1" t="s">
        <v>4</v>
      </c>
      <c r="E75" s="1" t="s">
        <v>67</v>
      </c>
    </row>
    <row r="76" spans="1:5" ht="20.149999999999999" customHeight="1" x14ac:dyDescent="0.4">
      <c r="A76" s="1" t="s">
        <v>332</v>
      </c>
      <c r="B76" s="1" t="s">
        <v>400</v>
      </c>
      <c r="C76" s="1" t="s">
        <v>51</v>
      </c>
      <c r="D76" s="1" t="s">
        <v>4</v>
      </c>
      <c r="E76" s="1" t="s">
        <v>50</v>
      </c>
    </row>
    <row r="77" spans="1:5" ht="20.149999999999999" customHeight="1" x14ac:dyDescent="0.4">
      <c r="A77" s="1" t="s">
        <v>338</v>
      </c>
      <c r="B77" s="1" t="s">
        <v>400</v>
      </c>
      <c r="C77" s="1" t="s">
        <v>61</v>
      </c>
      <c r="D77" s="1" t="s">
        <v>4</v>
      </c>
      <c r="E77" s="1" t="s">
        <v>50</v>
      </c>
    </row>
    <row r="78" spans="1:5" ht="20.149999999999999" customHeight="1" x14ac:dyDescent="0.4">
      <c r="A78" s="1" t="s">
        <v>342</v>
      </c>
      <c r="B78" s="1" t="s">
        <v>56</v>
      </c>
      <c r="C78" s="1" t="s">
        <v>68</v>
      </c>
      <c r="D78" s="1" t="s">
        <v>4</v>
      </c>
      <c r="E78" s="1" t="s">
        <v>67</v>
      </c>
    </row>
    <row r="79" spans="1:5" ht="20.149999999999999" customHeight="1" x14ac:dyDescent="0.4">
      <c r="A79" s="1" t="s">
        <v>331</v>
      </c>
      <c r="B79" s="1" t="s">
        <v>56</v>
      </c>
      <c r="C79" s="1" t="s">
        <v>51</v>
      </c>
      <c r="D79" s="1" t="s">
        <v>4</v>
      </c>
      <c r="E79" s="1" t="s">
        <v>50</v>
      </c>
    </row>
    <row r="80" spans="1:5" ht="20.149999999999999" customHeight="1" x14ac:dyDescent="0.4">
      <c r="A80" s="1" t="s">
        <v>337</v>
      </c>
      <c r="B80" s="1" t="s">
        <v>56</v>
      </c>
      <c r="C80" s="1" t="s">
        <v>61</v>
      </c>
      <c r="D80" s="1" t="s">
        <v>4</v>
      </c>
      <c r="E80" s="1" t="s">
        <v>50</v>
      </c>
    </row>
    <row r="81" spans="1:5" ht="20.149999999999999" customHeight="1" x14ac:dyDescent="0.4">
      <c r="A81" s="1" t="s">
        <v>405</v>
      </c>
      <c r="B81" s="1" t="s">
        <v>56</v>
      </c>
      <c r="C81" s="1" t="s">
        <v>424</v>
      </c>
      <c r="D81" s="1" t="s">
        <v>4</v>
      </c>
      <c r="E81" s="1" t="s">
        <v>402</v>
      </c>
    </row>
    <row r="82" spans="1:5" ht="20.149999999999999" customHeight="1" x14ac:dyDescent="0.4">
      <c r="A82" s="1" t="s">
        <v>341</v>
      </c>
      <c r="B82" s="1" t="s">
        <v>54</v>
      </c>
      <c r="C82" s="1" t="s">
        <v>68</v>
      </c>
      <c r="D82" s="1" t="s">
        <v>4</v>
      </c>
      <c r="E82" s="1" t="s">
        <v>67</v>
      </c>
    </row>
    <row r="83" spans="1:5" ht="20.149999999999999" customHeight="1" x14ac:dyDescent="0.4">
      <c r="A83" s="1" t="s">
        <v>330</v>
      </c>
      <c r="B83" s="1" t="s">
        <v>54</v>
      </c>
      <c r="C83" s="1" t="s">
        <v>51</v>
      </c>
      <c r="D83" s="1" t="s">
        <v>4</v>
      </c>
      <c r="E83" s="1" t="s">
        <v>50</v>
      </c>
    </row>
    <row r="84" spans="1:5" ht="20.149999999999999" customHeight="1" x14ac:dyDescent="0.4">
      <c r="A84" s="1" t="s">
        <v>336</v>
      </c>
      <c r="B84" s="1" t="s">
        <v>54</v>
      </c>
      <c r="C84" s="1" t="s">
        <v>61</v>
      </c>
      <c r="D84" s="1" t="s">
        <v>4</v>
      </c>
      <c r="E84" s="1" t="s">
        <v>50</v>
      </c>
    </row>
    <row r="85" spans="1:5" ht="20.149999999999999" customHeight="1" x14ac:dyDescent="0.4">
      <c r="A85" s="1" t="s">
        <v>435</v>
      </c>
      <c r="B85" s="1" t="s">
        <v>54</v>
      </c>
      <c r="C85" s="1" t="s">
        <v>424</v>
      </c>
      <c r="D85" s="1" t="s">
        <v>4</v>
      </c>
      <c r="E85" s="1" t="s">
        <v>402</v>
      </c>
    </row>
    <row r="86" spans="1:5" ht="20.149999999999999" customHeight="1" x14ac:dyDescent="0.4">
      <c r="A86" s="1" t="s">
        <v>340</v>
      </c>
      <c r="B86" s="1" t="s">
        <v>59</v>
      </c>
      <c r="C86" s="1" t="s">
        <v>68</v>
      </c>
      <c r="D86" s="1" t="s">
        <v>4</v>
      </c>
      <c r="E86" s="1" t="s">
        <v>67</v>
      </c>
    </row>
    <row r="87" spans="1:5" ht="20.149999999999999" customHeight="1" x14ac:dyDescent="0.4">
      <c r="A87" s="1" t="s">
        <v>333</v>
      </c>
      <c r="B87" s="1" t="s">
        <v>59</v>
      </c>
      <c r="C87" s="1" t="s">
        <v>51</v>
      </c>
      <c r="D87" s="1" t="s">
        <v>4</v>
      </c>
      <c r="E87" s="1" t="s">
        <v>50</v>
      </c>
    </row>
    <row r="88" spans="1:5" ht="20.149999999999999" customHeight="1" x14ac:dyDescent="0.4">
      <c r="A88" s="1" t="s">
        <v>335</v>
      </c>
      <c r="B88" s="1" t="s">
        <v>59</v>
      </c>
      <c r="C88" s="1" t="s">
        <v>61</v>
      </c>
      <c r="D88" s="1" t="s">
        <v>4</v>
      </c>
      <c r="E88" s="1" t="s">
        <v>50</v>
      </c>
    </row>
    <row r="89" spans="1:5" ht="20.149999999999999" customHeight="1" x14ac:dyDescent="0.4">
      <c r="A89" s="1" t="s">
        <v>339</v>
      </c>
      <c r="B89" s="1" t="s">
        <v>52</v>
      </c>
      <c r="C89" s="1" t="s">
        <v>68</v>
      </c>
      <c r="D89" s="1" t="s">
        <v>4</v>
      </c>
      <c r="E89" s="1" t="s">
        <v>67</v>
      </c>
    </row>
    <row r="90" spans="1:5" ht="20.149999999999999" customHeight="1" x14ac:dyDescent="0.4">
      <c r="A90" s="1" t="s">
        <v>329</v>
      </c>
      <c r="B90" s="1" t="s">
        <v>52</v>
      </c>
      <c r="C90" s="1" t="s">
        <v>51</v>
      </c>
      <c r="D90" s="1" t="s">
        <v>4</v>
      </c>
      <c r="E90" s="1" t="s">
        <v>50</v>
      </c>
    </row>
    <row r="91" spans="1:5" ht="20.149999999999999" customHeight="1" x14ac:dyDescent="0.4">
      <c r="A91" s="1" t="s">
        <v>334</v>
      </c>
      <c r="B91" s="1" t="s">
        <v>52</v>
      </c>
      <c r="C91" s="1" t="s">
        <v>61</v>
      </c>
      <c r="D91" s="1" t="s">
        <v>4</v>
      </c>
      <c r="E91" s="1" t="s">
        <v>50</v>
      </c>
    </row>
    <row r="92" spans="1:5" ht="20.149999999999999" customHeight="1" x14ac:dyDescent="0.4">
      <c r="A92" s="1" t="s">
        <v>436</v>
      </c>
      <c r="B92" s="1" t="s">
        <v>52</v>
      </c>
      <c r="C92" s="1" t="s">
        <v>424</v>
      </c>
      <c r="D92" s="1" t="s">
        <v>4</v>
      </c>
      <c r="E92" s="1" t="s">
        <v>402</v>
      </c>
    </row>
    <row r="93" spans="1:5" ht="20.149999999999999" customHeight="1" x14ac:dyDescent="0.4">
      <c r="A93" s="1" t="s">
        <v>508</v>
      </c>
      <c r="B93" s="1" t="s">
        <v>400</v>
      </c>
      <c r="C93" s="1" t="s">
        <v>492</v>
      </c>
      <c r="D93" s="1" t="s">
        <v>4</v>
      </c>
      <c r="E93" s="1" t="s">
        <v>493</v>
      </c>
    </row>
    <row r="94" spans="1:5" ht="20.149999999999999" customHeight="1" x14ac:dyDescent="0.4">
      <c r="A94" s="1" t="s">
        <v>509</v>
      </c>
      <c r="B94" s="1" t="s">
        <v>56</v>
      </c>
      <c r="C94" s="1" t="s">
        <v>492</v>
      </c>
      <c r="D94" s="1" t="s">
        <v>4</v>
      </c>
      <c r="E94" s="1" t="s">
        <v>493</v>
      </c>
    </row>
    <row r="95" spans="1:5" ht="20.149999999999999" customHeight="1" x14ac:dyDescent="0.4">
      <c r="A95" s="1" t="s">
        <v>510</v>
      </c>
      <c r="B95" s="1" t="s">
        <v>54</v>
      </c>
      <c r="C95" s="1" t="s">
        <v>492</v>
      </c>
      <c r="D95" s="1" t="s">
        <v>4</v>
      </c>
      <c r="E95" s="1" t="s">
        <v>493</v>
      </c>
    </row>
    <row r="96" spans="1:5" ht="20.149999999999999" customHeight="1" x14ac:dyDescent="0.4">
      <c r="A96" s="1" t="s">
        <v>511</v>
      </c>
      <c r="B96" s="1" t="s">
        <v>59</v>
      </c>
      <c r="C96" s="1" t="s">
        <v>492</v>
      </c>
      <c r="D96" s="1" t="s">
        <v>4</v>
      </c>
      <c r="E96" s="1" t="s">
        <v>493</v>
      </c>
    </row>
    <row r="97" spans="1:5" ht="20.149999999999999" customHeight="1" x14ac:dyDescent="0.4">
      <c r="A97" s="1" t="s">
        <v>512</v>
      </c>
      <c r="B97" s="1" t="s">
        <v>52</v>
      </c>
      <c r="C97" s="1" t="s">
        <v>492</v>
      </c>
      <c r="D97" s="1" t="s">
        <v>4</v>
      </c>
      <c r="E97" s="1" t="s">
        <v>493</v>
      </c>
    </row>
    <row r="98" spans="1:5" ht="20.149999999999999" customHeight="1" x14ac:dyDescent="0.4">
      <c r="A98" s="1" t="s">
        <v>437</v>
      </c>
      <c r="B98" s="1" t="s">
        <v>400</v>
      </c>
      <c r="C98" s="1" t="s">
        <v>424</v>
      </c>
      <c r="D98" s="1" t="s">
        <v>5</v>
      </c>
      <c r="E98" s="1" t="s">
        <v>402</v>
      </c>
    </row>
    <row r="99" spans="1:5" ht="20.149999999999999" customHeight="1" x14ac:dyDescent="0.4">
      <c r="A99" s="1" t="s">
        <v>328</v>
      </c>
      <c r="B99" s="1" t="s">
        <v>400</v>
      </c>
      <c r="C99" s="1" t="s">
        <v>68</v>
      </c>
      <c r="D99" s="1" t="s">
        <v>5</v>
      </c>
      <c r="E99" s="1" t="s">
        <v>67</v>
      </c>
    </row>
    <row r="100" spans="1:5" ht="20.149999999999999" customHeight="1" x14ac:dyDescent="0.4">
      <c r="A100" s="1" t="s">
        <v>317</v>
      </c>
      <c r="B100" s="1" t="s">
        <v>400</v>
      </c>
      <c r="C100" s="1" t="s">
        <v>51</v>
      </c>
      <c r="D100" s="1" t="s">
        <v>5</v>
      </c>
      <c r="E100" s="1" t="s">
        <v>50</v>
      </c>
    </row>
    <row r="101" spans="1:5" ht="20.149999999999999" customHeight="1" x14ac:dyDescent="0.4">
      <c r="A101" s="1" t="s">
        <v>323</v>
      </c>
      <c r="B101" s="1" t="s">
        <v>400</v>
      </c>
      <c r="C101" s="1" t="s">
        <v>61</v>
      </c>
      <c r="D101" s="1" t="s">
        <v>5</v>
      </c>
      <c r="E101" s="1" t="s">
        <v>50</v>
      </c>
    </row>
    <row r="102" spans="1:5" ht="20.149999999999999" customHeight="1" x14ac:dyDescent="0.4">
      <c r="A102" s="1" t="s">
        <v>327</v>
      </c>
      <c r="B102" s="1" t="s">
        <v>56</v>
      </c>
      <c r="C102" s="1" t="s">
        <v>68</v>
      </c>
      <c r="D102" s="1" t="s">
        <v>5</v>
      </c>
      <c r="E102" s="1" t="s">
        <v>67</v>
      </c>
    </row>
    <row r="103" spans="1:5" ht="20.149999999999999" customHeight="1" x14ac:dyDescent="0.4">
      <c r="A103" s="1" t="s">
        <v>316</v>
      </c>
      <c r="B103" s="1" t="s">
        <v>56</v>
      </c>
      <c r="C103" s="1" t="s">
        <v>51</v>
      </c>
      <c r="D103" s="1" t="s">
        <v>5</v>
      </c>
      <c r="E103" s="1" t="s">
        <v>50</v>
      </c>
    </row>
    <row r="104" spans="1:5" ht="20.149999999999999" customHeight="1" x14ac:dyDescent="0.4">
      <c r="A104" s="1" t="s">
        <v>322</v>
      </c>
      <c r="B104" s="1" t="s">
        <v>56</v>
      </c>
      <c r="C104" s="1" t="s">
        <v>61</v>
      </c>
      <c r="D104" s="1" t="s">
        <v>5</v>
      </c>
      <c r="E104" s="1" t="s">
        <v>50</v>
      </c>
    </row>
    <row r="105" spans="1:5" ht="20.149999999999999" customHeight="1" x14ac:dyDescent="0.4">
      <c r="A105" s="1" t="s">
        <v>406</v>
      </c>
      <c r="B105" s="1" t="s">
        <v>56</v>
      </c>
      <c r="C105" s="1" t="s">
        <v>424</v>
      </c>
      <c r="D105" s="1" t="s">
        <v>5</v>
      </c>
      <c r="E105" s="1" t="s">
        <v>402</v>
      </c>
    </row>
    <row r="106" spans="1:5" ht="20.149999999999999" customHeight="1" x14ac:dyDescent="0.4">
      <c r="A106" s="1" t="s">
        <v>326</v>
      </c>
      <c r="B106" s="1" t="s">
        <v>54</v>
      </c>
      <c r="C106" s="1" t="s">
        <v>68</v>
      </c>
      <c r="D106" s="1" t="s">
        <v>5</v>
      </c>
      <c r="E106" s="1" t="s">
        <v>67</v>
      </c>
    </row>
    <row r="107" spans="1:5" ht="20.149999999999999" customHeight="1" x14ac:dyDescent="0.4">
      <c r="A107" s="1" t="s">
        <v>315</v>
      </c>
      <c r="B107" s="1" t="s">
        <v>54</v>
      </c>
      <c r="C107" s="1" t="s">
        <v>51</v>
      </c>
      <c r="D107" s="1" t="s">
        <v>5</v>
      </c>
      <c r="E107" s="1" t="s">
        <v>50</v>
      </c>
    </row>
    <row r="108" spans="1:5" ht="20.149999999999999" customHeight="1" x14ac:dyDescent="0.4">
      <c r="A108" s="1" t="s">
        <v>321</v>
      </c>
      <c r="B108" s="1" t="s">
        <v>54</v>
      </c>
      <c r="C108" s="1" t="s">
        <v>61</v>
      </c>
      <c r="D108" s="1" t="s">
        <v>5</v>
      </c>
      <c r="E108" s="1" t="s">
        <v>50</v>
      </c>
    </row>
    <row r="109" spans="1:5" ht="20.149999999999999" customHeight="1" x14ac:dyDescent="0.4">
      <c r="A109" s="1" t="s">
        <v>438</v>
      </c>
      <c r="B109" s="1" t="s">
        <v>54</v>
      </c>
      <c r="C109" s="1" t="s">
        <v>424</v>
      </c>
      <c r="D109" s="1" t="s">
        <v>5</v>
      </c>
      <c r="E109" s="1" t="s">
        <v>402</v>
      </c>
    </row>
    <row r="110" spans="1:5" ht="20.149999999999999" customHeight="1" x14ac:dyDescent="0.4">
      <c r="A110" s="1" t="s">
        <v>325</v>
      </c>
      <c r="B110" s="1" t="s">
        <v>59</v>
      </c>
      <c r="C110" s="1" t="s">
        <v>68</v>
      </c>
      <c r="D110" s="1" t="s">
        <v>5</v>
      </c>
      <c r="E110" s="1" t="s">
        <v>67</v>
      </c>
    </row>
    <row r="111" spans="1:5" ht="20.149999999999999" customHeight="1" x14ac:dyDescent="0.4">
      <c r="A111" s="1" t="s">
        <v>318</v>
      </c>
      <c r="B111" s="1" t="s">
        <v>59</v>
      </c>
      <c r="C111" s="1" t="s">
        <v>51</v>
      </c>
      <c r="D111" s="1" t="s">
        <v>5</v>
      </c>
      <c r="E111" s="1" t="s">
        <v>50</v>
      </c>
    </row>
    <row r="112" spans="1:5" ht="20.149999999999999" customHeight="1" x14ac:dyDescent="0.4">
      <c r="A112" s="1" t="s">
        <v>320</v>
      </c>
      <c r="B112" s="1" t="s">
        <v>59</v>
      </c>
      <c r="C112" s="1" t="s">
        <v>61</v>
      </c>
      <c r="D112" s="1" t="s">
        <v>5</v>
      </c>
      <c r="E112" s="1" t="s">
        <v>50</v>
      </c>
    </row>
    <row r="113" spans="1:5" ht="20.149999999999999" customHeight="1" x14ac:dyDescent="0.4">
      <c r="A113" s="1" t="s">
        <v>324</v>
      </c>
      <c r="B113" s="1" t="s">
        <v>52</v>
      </c>
      <c r="C113" s="1" t="s">
        <v>68</v>
      </c>
      <c r="D113" s="1" t="s">
        <v>5</v>
      </c>
      <c r="E113" s="1" t="s">
        <v>67</v>
      </c>
    </row>
    <row r="114" spans="1:5" ht="20.149999999999999" customHeight="1" x14ac:dyDescent="0.4">
      <c r="A114" s="1" t="s">
        <v>314</v>
      </c>
      <c r="B114" s="1" t="s">
        <v>52</v>
      </c>
      <c r="C114" s="1" t="s">
        <v>51</v>
      </c>
      <c r="D114" s="1" t="s">
        <v>5</v>
      </c>
      <c r="E114" s="1" t="s">
        <v>50</v>
      </c>
    </row>
    <row r="115" spans="1:5" ht="20.149999999999999" customHeight="1" x14ac:dyDescent="0.4">
      <c r="A115" s="1" t="s">
        <v>319</v>
      </c>
      <c r="B115" s="1" t="s">
        <v>52</v>
      </c>
      <c r="C115" s="1" t="s">
        <v>61</v>
      </c>
      <c r="D115" s="1" t="s">
        <v>5</v>
      </c>
      <c r="E115" s="1" t="s">
        <v>50</v>
      </c>
    </row>
    <row r="116" spans="1:5" ht="20.149999999999999" customHeight="1" x14ac:dyDescent="0.4">
      <c r="A116" s="1" t="s">
        <v>439</v>
      </c>
      <c r="B116" s="1" t="s">
        <v>52</v>
      </c>
      <c r="C116" s="1" t="s">
        <v>424</v>
      </c>
      <c r="D116" s="1" t="s">
        <v>5</v>
      </c>
      <c r="E116" s="1" t="s">
        <v>402</v>
      </c>
    </row>
    <row r="117" spans="1:5" ht="20.149999999999999" customHeight="1" x14ac:dyDescent="0.4">
      <c r="A117" s="1" t="s">
        <v>513</v>
      </c>
      <c r="B117" s="1" t="s">
        <v>400</v>
      </c>
      <c r="C117" s="1" t="s">
        <v>492</v>
      </c>
      <c r="D117" s="1" t="s">
        <v>5</v>
      </c>
      <c r="E117" s="1" t="s">
        <v>493</v>
      </c>
    </row>
    <row r="118" spans="1:5" ht="20.149999999999999" customHeight="1" x14ac:dyDescent="0.4">
      <c r="A118" s="1" t="s">
        <v>514</v>
      </c>
      <c r="B118" s="1" t="s">
        <v>56</v>
      </c>
      <c r="C118" s="1" t="s">
        <v>492</v>
      </c>
      <c r="D118" s="1" t="s">
        <v>5</v>
      </c>
      <c r="E118" s="1" t="s">
        <v>493</v>
      </c>
    </row>
    <row r="119" spans="1:5" ht="20.149999999999999" customHeight="1" x14ac:dyDescent="0.4">
      <c r="A119" s="1" t="s">
        <v>515</v>
      </c>
      <c r="B119" s="1" t="s">
        <v>54</v>
      </c>
      <c r="C119" s="1" t="s">
        <v>492</v>
      </c>
      <c r="D119" s="1" t="s">
        <v>5</v>
      </c>
      <c r="E119" s="1" t="s">
        <v>493</v>
      </c>
    </row>
    <row r="120" spans="1:5" ht="20.149999999999999" customHeight="1" x14ac:dyDescent="0.4">
      <c r="A120" s="1" t="s">
        <v>516</v>
      </c>
      <c r="B120" s="1" t="s">
        <v>59</v>
      </c>
      <c r="C120" s="1" t="s">
        <v>492</v>
      </c>
      <c r="D120" s="1" t="s">
        <v>5</v>
      </c>
      <c r="E120" s="1" t="s">
        <v>493</v>
      </c>
    </row>
    <row r="121" spans="1:5" ht="20.149999999999999" customHeight="1" x14ac:dyDescent="0.4">
      <c r="A121" s="1" t="s">
        <v>517</v>
      </c>
      <c r="B121" s="1" t="s">
        <v>52</v>
      </c>
      <c r="C121" s="1" t="s">
        <v>492</v>
      </c>
      <c r="D121" s="1" t="s">
        <v>5</v>
      </c>
      <c r="E121" s="1" t="s">
        <v>493</v>
      </c>
    </row>
    <row r="122" spans="1:5" ht="20.149999999999999" customHeight="1" x14ac:dyDescent="0.4">
      <c r="A122" s="1" t="s">
        <v>440</v>
      </c>
      <c r="B122" s="1" t="s">
        <v>400</v>
      </c>
      <c r="C122" s="1" t="s">
        <v>424</v>
      </c>
      <c r="D122" s="1" t="s">
        <v>6</v>
      </c>
      <c r="E122" s="1" t="s">
        <v>402</v>
      </c>
    </row>
    <row r="123" spans="1:5" ht="20.149999999999999" customHeight="1" x14ac:dyDescent="0.4">
      <c r="A123" s="1" t="s">
        <v>313</v>
      </c>
      <c r="B123" s="1" t="s">
        <v>400</v>
      </c>
      <c r="C123" s="1" t="s">
        <v>68</v>
      </c>
      <c r="D123" s="1" t="s">
        <v>6</v>
      </c>
      <c r="E123" s="1" t="s">
        <v>67</v>
      </c>
    </row>
    <row r="124" spans="1:5" ht="20.149999999999999" customHeight="1" x14ac:dyDescent="0.4">
      <c r="A124" s="1" t="s">
        <v>302</v>
      </c>
      <c r="B124" s="1" t="s">
        <v>400</v>
      </c>
      <c r="C124" s="1" t="s">
        <v>51</v>
      </c>
      <c r="D124" s="1" t="s">
        <v>6</v>
      </c>
      <c r="E124" s="1" t="s">
        <v>50</v>
      </c>
    </row>
    <row r="125" spans="1:5" ht="20.149999999999999" customHeight="1" x14ac:dyDescent="0.4">
      <c r="A125" s="1" t="s">
        <v>308</v>
      </c>
      <c r="B125" s="1" t="s">
        <v>400</v>
      </c>
      <c r="C125" s="1" t="s">
        <v>61</v>
      </c>
      <c r="D125" s="1" t="s">
        <v>6</v>
      </c>
      <c r="E125" s="1" t="s">
        <v>50</v>
      </c>
    </row>
    <row r="126" spans="1:5" ht="20.149999999999999" customHeight="1" x14ac:dyDescent="0.4">
      <c r="A126" s="1" t="s">
        <v>312</v>
      </c>
      <c r="B126" s="1" t="s">
        <v>56</v>
      </c>
      <c r="C126" s="1" t="s">
        <v>68</v>
      </c>
      <c r="D126" s="1" t="s">
        <v>6</v>
      </c>
      <c r="E126" s="1" t="s">
        <v>67</v>
      </c>
    </row>
    <row r="127" spans="1:5" ht="20.149999999999999" customHeight="1" x14ac:dyDescent="0.4">
      <c r="A127" s="1" t="s">
        <v>301</v>
      </c>
      <c r="B127" s="1" t="s">
        <v>56</v>
      </c>
      <c r="C127" s="1" t="s">
        <v>51</v>
      </c>
      <c r="D127" s="1" t="s">
        <v>6</v>
      </c>
      <c r="E127" s="1" t="s">
        <v>50</v>
      </c>
    </row>
    <row r="128" spans="1:5" ht="20.149999999999999" customHeight="1" x14ac:dyDescent="0.4">
      <c r="A128" s="1" t="s">
        <v>307</v>
      </c>
      <c r="B128" s="1" t="s">
        <v>56</v>
      </c>
      <c r="C128" s="1" t="s">
        <v>61</v>
      </c>
      <c r="D128" s="1" t="s">
        <v>6</v>
      </c>
      <c r="E128" s="1" t="s">
        <v>50</v>
      </c>
    </row>
    <row r="129" spans="1:5" ht="20.149999999999999" customHeight="1" x14ac:dyDescent="0.4">
      <c r="A129" s="1" t="s">
        <v>407</v>
      </c>
      <c r="B129" s="1" t="s">
        <v>56</v>
      </c>
      <c r="C129" s="1" t="s">
        <v>424</v>
      </c>
      <c r="D129" s="1" t="s">
        <v>6</v>
      </c>
      <c r="E129" s="1" t="s">
        <v>402</v>
      </c>
    </row>
    <row r="130" spans="1:5" ht="20.149999999999999" customHeight="1" x14ac:dyDescent="0.4">
      <c r="A130" s="1" t="s">
        <v>311</v>
      </c>
      <c r="B130" s="1" t="s">
        <v>54</v>
      </c>
      <c r="C130" s="1" t="s">
        <v>68</v>
      </c>
      <c r="D130" s="1" t="s">
        <v>6</v>
      </c>
      <c r="E130" s="1" t="s">
        <v>67</v>
      </c>
    </row>
    <row r="131" spans="1:5" ht="20.149999999999999" customHeight="1" x14ac:dyDescent="0.4">
      <c r="A131" s="1" t="s">
        <v>300</v>
      </c>
      <c r="B131" s="1" t="s">
        <v>54</v>
      </c>
      <c r="C131" s="1" t="s">
        <v>51</v>
      </c>
      <c r="D131" s="1" t="s">
        <v>6</v>
      </c>
      <c r="E131" s="1" t="s">
        <v>50</v>
      </c>
    </row>
    <row r="132" spans="1:5" ht="20.149999999999999" customHeight="1" x14ac:dyDescent="0.4">
      <c r="A132" s="1" t="s">
        <v>306</v>
      </c>
      <c r="B132" s="1" t="s">
        <v>54</v>
      </c>
      <c r="C132" s="1" t="s">
        <v>61</v>
      </c>
      <c r="D132" s="1" t="s">
        <v>6</v>
      </c>
      <c r="E132" s="1" t="s">
        <v>50</v>
      </c>
    </row>
    <row r="133" spans="1:5" ht="20.149999999999999" customHeight="1" x14ac:dyDescent="0.4">
      <c r="A133" s="1" t="s">
        <v>441</v>
      </c>
      <c r="B133" s="1" t="s">
        <v>54</v>
      </c>
      <c r="C133" s="1" t="s">
        <v>424</v>
      </c>
      <c r="D133" s="1" t="s">
        <v>6</v>
      </c>
      <c r="E133" s="1" t="s">
        <v>402</v>
      </c>
    </row>
    <row r="134" spans="1:5" ht="20.149999999999999" customHeight="1" x14ac:dyDescent="0.4">
      <c r="A134" s="1" t="s">
        <v>310</v>
      </c>
      <c r="B134" s="1" t="s">
        <v>59</v>
      </c>
      <c r="C134" s="1" t="s">
        <v>68</v>
      </c>
      <c r="D134" s="1" t="s">
        <v>6</v>
      </c>
      <c r="E134" s="1" t="s">
        <v>67</v>
      </c>
    </row>
    <row r="135" spans="1:5" ht="20.149999999999999" customHeight="1" x14ac:dyDescent="0.4">
      <c r="A135" s="1" t="s">
        <v>303</v>
      </c>
      <c r="B135" s="1" t="s">
        <v>59</v>
      </c>
      <c r="C135" s="1" t="s">
        <v>51</v>
      </c>
      <c r="D135" s="1" t="s">
        <v>6</v>
      </c>
      <c r="E135" s="1" t="s">
        <v>50</v>
      </c>
    </row>
    <row r="136" spans="1:5" ht="20.149999999999999" customHeight="1" x14ac:dyDescent="0.4">
      <c r="A136" s="1" t="s">
        <v>305</v>
      </c>
      <c r="B136" s="1" t="s">
        <v>59</v>
      </c>
      <c r="C136" s="1" t="s">
        <v>61</v>
      </c>
      <c r="D136" s="1" t="s">
        <v>6</v>
      </c>
      <c r="E136" s="1" t="s">
        <v>50</v>
      </c>
    </row>
    <row r="137" spans="1:5" ht="20.149999999999999" customHeight="1" x14ac:dyDescent="0.4">
      <c r="A137" s="1" t="s">
        <v>309</v>
      </c>
      <c r="B137" s="1" t="s">
        <v>52</v>
      </c>
      <c r="C137" s="1" t="s">
        <v>68</v>
      </c>
      <c r="D137" s="1" t="s">
        <v>6</v>
      </c>
      <c r="E137" s="1" t="s">
        <v>67</v>
      </c>
    </row>
    <row r="138" spans="1:5" ht="20.149999999999999" customHeight="1" x14ac:dyDescent="0.4">
      <c r="A138" s="1" t="s">
        <v>299</v>
      </c>
      <c r="B138" s="1" t="s">
        <v>52</v>
      </c>
      <c r="C138" s="1" t="s">
        <v>51</v>
      </c>
      <c r="D138" s="1" t="s">
        <v>6</v>
      </c>
      <c r="E138" s="1" t="s">
        <v>50</v>
      </c>
    </row>
    <row r="139" spans="1:5" ht="20.149999999999999" customHeight="1" x14ac:dyDescent="0.4">
      <c r="A139" s="1" t="s">
        <v>304</v>
      </c>
      <c r="B139" s="1" t="s">
        <v>52</v>
      </c>
      <c r="C139" s="1" t="s">
        <v>61</v>
      </c>
      <c r="D139" s="1" t="s">
        <v>6</v>
      </c>
      <c r="E139" s="1" t="s">
        <v>50</v>
      </c>
    </row>
    <row r="140" spans="1:5" ht="20.149999999999999" customHeight="1" x14ac:dyDescent="0.4">
      <c r="A140" s="1" t="s">
        <v>442</v>
      </c>
      <c r="B140" s="1" t="s">
        <v>52</v>
      </c>
      <c r="C140" s="1" t="s">
        <v>424</v>
      </c>
      <c r="D140" s="1" t="s">
        <v>6</v>
      </c>
      <c r="E140" s="1" t="s">
        <v>402</v>
      </c>
    </row>
    <row r="141" spans="1:5" ht="20.149999999999999" customHeight="1" x14ac:dyDescent="0.4">
      <c r="A141" s="1" t="s">
        <v>518</v>
      </c>
      <c r="B141" s="1" t="s">
        <v>400</v>
      </c>
      <c r="C141" s="1" t="s">
        <v>492</v>
      </c>
      <c r="D141" s="1" t="s">
        <v>6</v>
      </c>
      <c r="E141" s="1" t="s">
        <v>493</v>
      </c>
    </row>
    <row r="142" spans="1:5" ht="20.149999999999999" customHeight="1" x14ac:dyDescent="0.4">
      <c r="A142" s="1" t="s">
        <v>519</v>
      </c>
      <c r="B142" s="1" t="s">
        <v>56</v>
      </c>
      <c r="C142" s="1" t="s">
        <v>492</v>
      </c>
      <c r="D142" s="1" t="s">
        <v>6</v>
      </c>
      <c r="E142" s="1" t="s">
        <v>493</v>
      </c>
    </row>
    <row r="143" spans="1:5" ht="20.149999999999999" customHeight="1" x14ac:dyDescent="0.4">
      <c r="A143" s="1" t="s">
        <v>520</v>
      </c>
      <c r="B143" s="1" t="s">
        <v>54</v>
      </c>
      <c r="C143" s="1" t="s">
        <v>492</v>
      </c>
      <c r="D143" s="1" t="s">
        <v>6</v>
      </c>
      <c r="E143" s="1" t="s">
        <v>493</v>
      </c>
    </row>
    <row r="144" spans="1:5" ht="20.149999999999999" customHeight="1" x14ac:dyDescent="0.4">
      <c r="A144" s="1" t="s">
        <v>521</v>
      </c>
      <c r="B144" s="1" t="s">
        <v>59</v>
      </c>
      <c r="C144" s="1" t="s">
        <v>492</v>
      </c>
      <c r="D144" s="1" t="s">
        <v>6</v>
      </c>
      <c r="E144" s="1" t="s">
        <v>493</v>
      </c>
    </row>
    <row r="145" spans="1:5" ht="20.149999999999999" customHeight="1" x14ac:dyDescent="0.4">
      <c r="A145" s="1" t="s">
        <v>522</v>
      </c>
      <c r="B145" s="1" t="s">
        <v>52</v>
      </c>
      <c r="C145" s="1" t="s">
        <v>492</v>
      </c>
      <c r="D145" s="1" t="s">
        <v>6</v>
      </c>
      <c r="E145" s="1" t="s">
        <v>493</v>
      </c>
    </row>
    <row r="146" spans="1:5" ht="20.149999999999999" customHeight="1" x14ac:dyDescent="0.4">
      <c r="A146" s="1" t="s">
        <v>443</v>
      </c>
      <c r="B146" s="1" t="s">
        <v>400</v>
      </c>
      <c r="C146" s="1" t="s">
        <v>424</v>
      </c>
      <c r="D146" s="1" t="s">
        <v>7</v>
      </c>
      <c r="E146" s="1" t="s">
        <v>402</v>
      </c>
    </row>
    <row r="147" spans="1:5" ht="20.149999999999999" customHeight="1" x14ac:dyDescent="0.4">
      <c r="A147" s="1" t="s">
        <v>298</v>
      </c>
      <c r="B147" s="1" t="s">
        <v>400</v>
      </c>
      <c r="C147" s="1" t="s">
        <v>68</v>
      </c>
      <c r="D147" s="1" t="s">
        <v>7</v>
      </c>
      <c r="E147" s="1" t="s">
        <v>67</v>
      </c>
    </row>
    <row r="148" spans="1:5" ht="20.149999999999999" customHeight="1" x14ac:dyDescent="0.4">
      <c r="A148" s="1" t="s">
        <v>287</v>
      </c>
      <c r="B148" s="1" t="s">
        <v>400</v>
      </c>
      <c r="C148" s="1" t="s">
        <v>51</v>
      </c>
      <c r="D148" s="1" t="s">
        <v>7</v>
      </c>
      <c r="E148" s="1" t="s">
        <v>50</v>
      </c>
    </row>
    <row r="149" spans="1:5" ht="20.149999999999999" customHeight="1" x14ac:dyDescent="0.4">
      <c r="A149" s="1" t="s">
        <v>293</v>
      </c>
      <c r="B149" s="1" t="s">
        <v>400</v>
      </c>
      <c r="C149" s="1" t="s">
        <v>61</v>
      </c>
      <c r="D149" s="1" t="s">
        <v>7</v>
      </c>
      <c r="E149" s="1" t="s">
        <v>50</v>
      </c>
    </row>
    <row r="150" spans="1:5" ht="20.149999999999999" customHeight="1" x14ac:dyDescent="0.4">
      <c r="A150" s="1" t="s">
        <v>297</v>
      </c>
      <c r="B150" s="1" t="s">
        <v>56</v>
      </c>
      <c r="C150" s="1" t="s">
        <v>68</v>
      </c>
      <c r="D150" s="1" t="s">
        <v>7</v>
      </c>
      <c r="E150" s="1" t="s">
        <v>67</v>
      </c>
    </row>
    <row r="151" spans="1:5" ht="20.149999999999999" customHeight="1" x14ac:dyDescent="0.4">
      <c r="A151" s="1" t="s">
        <v>286</v>
      </c>
      <c r="B151" s="1" t="s">
        <v>56</v>
      </c>
      <c r="C151" s="1" t="s">
        <v>51</v>
      </c>
      <c r="D151" s="1" t="s">
        <v>7</v>
      </c>
      <c r="E151" s="1" t="s">
        <v>50</v>
      </c>
    </row>
    <row r="152" spans="1:5" ht="20.149999999999999" customHeight="1" x14ac:dyDescent="0.4">
      <c r="A152" s="1" t="s">
        <v>292</v>
      </c>
      <c r="B152" s="1" t="s">
        <v>56</v>
      </c>
      <c r="C152" s="1" t="s">
        <v>61</v>
      </c>
      <c r="D152" s="1" t="s">
        <v>7</v>
      </c>
      <c r="E152" s="1" t="s">
        <v>50</v>
      </c>
    </row>
    <row r="153" spans="1:5" ht="20.149999999999999" customHeight="1" x14ac:dyDescent="0.4">
      <c r="A153" s="1" t="s">
        <v>408</v>
      </c>
      <c r="B153" s="1" t="s">
        <v>56</v>
      </c>
      <c r="C153" s="1" t="s">
        <v>424</v>
      </c>
      <c r="D153" s="1" t="s">
        <v>7</v>
      </c>
      <c r="E153" s="1" t="s">
        <v>402</v>
      </c>
    </row>
    <row r="154" spans="1:5" ht="20.149999999999999" customHeight="1" x14ac:dyDescent="0.4">
      <c r="A154" s="1" t="s">
        <v>296</v>
      </c>
      <c r="B154" s="1" t="s">
        <v>54</v>
      </c>
      <c r="C154" s="1" t="s">
        <v>68</v>
      </c>
      <c r="D154" s="1" t="s">
        <v>7</v>
      </c>
      <c r="E154" s="1" t="s">
        <v>67</v>
      </c>
    </row>
    <row r="155" spans="1:5" ht="20.149999999999999" customHeight="1" x14ac:dyDescent="0.4">
      <c r="A155" s="1" t="s">
        <v>285</v>
      </c>
      <c r="B155" s="1" t="s">
        <v>54</v>
      </c>
      <c r="C155" s="1" t="s">
        <v>51</v>
      </c>
      <c r="D155" s="1" t="s">
        <v>7</v>
      </c>
      <c r="E155" s="1" t="s">
        <v>50</v>
      </c>
    </row>
    <row r="156" spans="1:5" ht="20.149999999999999" customHeight="1" x14ac:dyDescent="0.4">
      <c r="A156" s="1" t="s">
        <v>291</v>
      </c>
      <c r="B156" s="1" t="s">
        <v>54</v>
      </c>
      <c r="C156" s="1" t="s">
        <v>61</v>
      </c>
      <c r="D156" s="1" t="s">
        <v>7</v>
      </c>
      <c r="E156" s="1" t="s">
        <v>50</v>
      </c>
    </row>
    <row r="157" spans="1:5" ht="20.149999999999999" customHeight="1" x14ac:dyDescent="0.4">
      <c r="A157" s="1" t="s">
        <v>444</v>
      </c>
      <c r="B157" s="1" t="s">
        <v>54</v>
      </c>
      <c r="C157" s="1" t="s">
        <v>424</v>
      </c>
      <c r="D157" s="1" t="s">
        <v>7</v>
      </c>
      <c r="E157" s="1" t="s">
        <v>402</v>
      </c>
    </row>
    <row r="158" spans="1:5" ht="20.149999999999999" customHeight="1" x14ac:dyDescent="0.4">
      <c r="A158" s="1" t="s">
        <v>295</v>
      </c>
      <c r="B158" s="1" t="s">
        <v>59</v>
      </c>
      <c r="C158" s="1" t="s">
        <v>68</v>
      </c>
      <c r="D158" s="1" t="s">
        <v>7</v>
      </c>
      <c r="E158" s="1" t="s">
        <v>67</v>
      </c>
    </row>
    <row r="159" spans="1:5" ht="20.149999999999999" customHeight="1" x14ac:dyDescent="0.4">
      <c r="A159" s="1" t="s">
        <v>288</v>
      </c>
      <c r="B159" s="1" t="s">
        <v>59</v>
      </c>
      <c r="C159" s="1" t="s">
        <v>51</v>
      </c>
      <c r="D159" s="1" t="s">
        <v>7</v>
      </c>
      <c r="E159" s="1" t="s">
        <v>50</v>
      </c>
    </row>
    <row r="160" spans="1:5" ht="20.149999999999999" customHeight="1" x14ac:dyDescent="0.4">
      <c r="A160" s="1" t="s">
        <v>290</v>
      </c>
      <c r="B160" s="1" t="s">
        <v>59</v>
      </c>
      <c r="C160" s="1" t="s">
        <v>61</v>
      </c>
      <c r="D160" s="1" t="s">
        <v>7</v>
      </c>
      <c r="E160" s="1" t="s">
        <v>50</v>
      </c>
    </row>
    <row r="161" spans="1:5" ht="20.149999999999999" customHeight="1" x14ac:dyDescent="0.4">
      <c r="A161" s="1" t="s">
        <v>294</v>
      </c>
      <c r="B161" s="1" t="s">
        <v>52</v>
      </c>
      <c r="C161" s="1" t="s">
        <v>68</v>
      </c>
      <c r="D161" s="1" t="s">
        <v>7</v>
      </c>
      <c r="E161" s="1" t="s">
        <v>67</v>
      </c>
    </row>
    <row r="162" spans="1:5" ht="20.149999999999999" customHeight="1" x14ac:dyDescent="0.4">
      <c r="A162" s="1" t="s">
        <v>284</v>
      </c>
      <c r="B162" s="1" t="s">
        <v>52</v>
      </c>
      <c r="C162" s="1" t="s">
        <v>51</v>
      </c>
      <c r="D162" s="1" t="s">
        <v>7</v>
      </c>
      <c r="E162" s="1" t="s">
        <v>50</v>
      </c>
    </row>
    <row r="163" spans="1:5" ht="20.149999999999999" customHeight="1" x14ac:dyDescent="0.4">
      <c r="A163" s="1" t="s">
        <v>289</v>
      </c>
      <c r="B163" s="1" t="s">
        <v>52</v>
      </c>
      <c r="C163" s="1" t="s">
        <v>61</v>
      </c>
      <c r="D163" s="1" t="s">
        <v>7</v>
      </c>
      <c r="E163" s="1" t="s">
        <v>50</v>
      </c>
    </row>
    <row r="164" spans="1:5" ht="20.149999999999999" customHeight="1" x14ac:dyDescent="0.4">
      <c r="A164" s="1" t="s">
        <v>445</v>
      </c>
      <c r="B164" s="1" t="s">
        <v>52</v>
      </c>
      <c r="C164" s="1" t="s">
        <v>424</v>
      </c>
      <c r="D164" s="1" t="s">
        <v>7</v>
      </c>
      <c r="E164" s="1" t="s">
        <v>402</v>
      </c>
    </row>
    <row r="165" spans="1:5" ht="20.149999999999999" customHeight="1" x14ac:dyDescent="0.4">
      <c r="A165" s="1" t="s">
        <v>523</v>
      </c>
      <c r="B165" s="1" t="s">
        <v>400</v>
      </c>
      <c r="C165" s="1" t="s">
        <v>492</v>
      </c>
      <c r="D165" s="1" t="s">
        <v>7</v>
      </c>
      <c r="E165" s="1" t="s">
        <v>493</v>
      </c>
    </row>
    <row r="166" spans="1:5" ht="20.149999999999999" customHeight="1" x14ac:dyDescent="0.4">
      <c r="A166" s="1" t="s">
        <v>524</v>
      </c>
      <c r="B166" s="1" t="s">
        <v>56</v>
      </c>
      <c r="C166" s="1" t="s">
        <v>492</v>
      </c>
      <c r="D166" s="1" t="s">
        <v>7</v>
      </c>
      <c r="E166" s="1" t="s">
        <v>493</v>
      </c>
    </row>
    <row r="167" spans="1:5" ht="20.149999999999999" customHeight="1" x14ac:dyDescent="0.4">
      <c r="A167" s="1" t="s">
        <v>525</v>
      </c>
      <c r="B167" s="1" t="s">
        <v>54</v>
      </c>
      <c r="C167" s="1" t="s">
        <v>492</v>
      </c>
      <c r="D167" s="1" t="s">
        <v>7</v>
      </c>
      <c r="E167" s="1" t="s">
        <v>493</v>
      </c>
    </row>
    <row r="168" spans="1:5" ht="20.149999999999999" customHeight="1" x14ac:dyDescent="0.4">
      <c r="A168" s="1" t="s">
        <v>526</v>
      </c>
      <c r="B168" s="1" t="s">
        <v>59</v>
      </c>
      <c r="C168" s="1" t="s">
        <v>492</v>
      </c>
      <c r="D168" s="1" t="s">
        <v>7</v>
      </c>
      <c r="E168" s="1" t="s">
        <v>493</v>
      </c>
    </row>
    <row r="169" spans="1:5" ht="20.149999999999999" customHeight="1" x14ac:dyDescent="0.4">
      <c r="A169" s="1" t="s">
        <v>527</v>
      </c>
      <c r="B169" s="1" t="s">
        <v>52</v>
      </c>
      <c r="C169" s="1" t="s">
        <v>492</v>
      </c>
      <c r="D169" s="1" t="s">
        <v>7</v>
      </c>
      <c r="E169" s="1" t="s">
        <v>493</v>
      </c>
    </row>
    <row r="170" spans="1:5" ht="20.149999999999999" customHeight="1" x14ac:dyDescent="0.4">
      <c r="A170" s="1" t="s">
        <v>283</v>
      </c>
      <c r="B170" s="1" t="s">
        <v>400</v>
      </c>
      <c r="C170" s="1" t="s">
        <v>68</v>
      </c>
      <c r="D170" s="1" t="s">
        <v>8</v>
      </c>
      <c r="E170" s="1" t="s">
        <v>67</v>
      </c>
    </row>
    <row r="171" spans="1:5" ht="20.149999999999999" customHeight="1" x14ac:dyDescent="0.4">
      <c r="A171" s="1" t="s">
        <v>272</v>
      </c>
      <c r="B171" s="1" t="s">
        <v>400</v>
      </c>
      <c r="C171" s="1" t="s">
        <v>51</v>
      </c>
      <c r="D171" s="1" t="s">
        <v>8</v>
      </c>
      <c r="E171" s="1" t="s">
        <v>50</v>
      </c>
    </row>
    <row r="172" spans="1:5" ht="20.149999999999999" customHeight="1" x14ac:dyDescent="0.4">
      <c r="A172" s="1" t="s">
        <v>278</v>
      </c>
      <c r="B172" s="1" t="s">
        <v>400</v>
      </c>
      <c r="C172" s="1" t="s">
        <v>61</v>
      </c>
      <c r="D172" s="1" t="s">
        <v>8</v>
      </c>
      <c r="E172" s="1" t="s">
        <v>50</v>
      </c>
    </row>
    <row r="173" spans="1:5" ht="20.149999999999999" customHeight="1" x14ac:dyDescent="0.4">
      <c r="A173" s="1" t="s">
        <v>446</v>
      </c>
      <c r="B173" s="1" t="s">
        <v>400</v>
      </c>
      <c r="C173" s="1" t="s">
        <v>424</v>
      </c>
      <c r="D173" s="1" t="s">
        <v>8</v>
      </c>
      <c r="E173" s="1" t="s">
        <v>402</v>
      </c>
    </row>
    <row r="174" spans="1:5" ht="20.149999999999999" customHeight="1" x14ac:dyDescent="0.4">
      <c r="A174" s="1" t="s">
        <v>282</v>
      </c>
      <c r="B174" s="1" t="s">
        <v>56</v>
      </c>
      <c r="C174" s="1" t="s">
        <v>68</v>
      </c>
      <c r="D174" s="1" t="s">
        <v>8</v>
      </c>
      <c r="E174" s="1" t="s">
        <v>67</v>
      </c>
    </row>
    <row r="175" spans="1:5" ht="20.149999999999999" customHeight="1" x14ac:dyDescent="0.4">
      <c r="A175" s="1" t="s">
        <v>271</v>
      </c>
      <c r="B175" s="1" t="s">
        <v>56</v>
      </c>
      <c r="C175" s="1" t="s">
        <v>51</v>
      </c>
      <c r="D175" s="1" t="s">
        <v>8</v>
      </c>
      <c r="E175" s="1" t="s">
        <v>50</v>
      </c>
    </row>
    <row r="176" spans="1:5" ht="20.149999999999999" customHeight="1" x14ac:dyDescent="0.4">
      <c r="A176" s="1" t="s">
        <v>277</v>
      </c>
      <c r="B176" s="1" t="s">
        <v>56</v>
      </c>
      <c r="C176" s="1" t="s">
        <v>61</v>
      </c>
      <c r="D176" s="1" t="s">
        <v>8</v>
      </c>
      <c r="E176" s="1" t="s">
        <v>50</v>
      </c>
    </row>
    <row r="177" spans="1:5" ht="20.149999999999999" customHeight="1" x14ac:dyDescent="0.4">
      <c r="A177" s="1" t="s">
        <v>409</v>
      </c>
      <c r="B177" s="1" t="s">
        <v>56</v>
      </c>
      <c r="C177" s="1" t="s">
        <v>424</v>
      </c>
      <c r="D177" s="1" t="s">
        <v>8</v>
      </c>
      <c r="E177" s="1" t="s">
        <v>402</v>
      </c>
    </row>
    <row r="178" spans="1:5" ht="20.149999999999999" customHeight="1" x14ac:dyDescent="0.4">
      <c r="A178" s="1" t="s">
        <v>281</v>
      </c>
      <c r="B178" s="1" t="s">
        <v>54</v>
      </c>
      <c r="C178" s="1" t="s">
        <v>68</v>
      </c>
      <c r="D178" s="1" t="s">
        <v>8</v>
      </c>
      <c r="E178" s="1" t="s">
        <v>67</v>
      </c>
    </row>
    <row r="179" spans="1:5" ht="20.149999999999999" customHeight="1" x14ac:dyDescent="0.4">
      <c r="A179" s="1" t="s">
        <v>270</v>
      </c>
      <c r="B179" s="1" t="s">
        <v>54</v>
      </c>
      <c r="C179" s="1" t="s">
        <v>51</v>
      </c>
      <c r="D179" s="1" t="s">
        <v>8</v>
      </c>
      <c r="E179" s="1" t="s">
        <v>50</v>
      </c>
    </row>
    <row r="180" spans="1:5" ht="20.149999999999999" customHeight="1" x14ac:dyDescent="0.4">
      <c r="A180" s="1" t="s">
        <v>276</v>
      </c>
      <c r="B180" s="1" t="s">
        <v>54</v>
      </c>
      <c r="C180" s="1" t="s">
        <v>61</v>
      </c>
      <c r="D180" s="1" t="s">
        <v>8</v>
      </c>
      <c r="E180" s="1" t="s">
        <v>50</v>
      </c>
    </row>
    <row r="181" spans="1:5" ht="20.149999999999999" customHeight="1" x14ac:dyDescent="0.4">
      <c r="A181" s="1" t="s">
        <v>447</v>
      </c>
      <c r="B181" s="1" t="s">
        <v>54</v>
      </c>
      <c r="C181" s="1" t="s">
        <v>424</v>
      </c>
      <c r="D181" s="1" t="s">
        <v>8</v>
      </c>
      <c r="E181" s="1" t="s">
        <v>402</v>
      </c>
    </row>
    <row r="182" spans="1:5" ht="20.149999999999999" customHeight="1" x14ac:dyDescent="0.4">
      <c r="A182" s="1" t="s">
        <v>280</v>
      </c>
      <c r="B182" s="1" t="s">
        <v>59</v>
      </c>
      <c r="C182" s="1" t="s">
        <v>68</v>
      </c>
      <c r="D182" s="1" t="s">
        <v>8</v>
      </c>
      <c r="E182" s="1" t="s">
        <v>67</v>
      </c>
    </row>
    <row r="183" spans="1:5" ht="20.149999999999999" customHeight="1" x14ac:dyDescent="0.4">
      <c r="A183" s="1" t="s">
        <v>273</v>
      </c>
      <c r="B183" s="1" t="s">
        <v>59</v>
      </c>
      <c r="C183" s="1" t="s">
        <v>51</v>
      </c>
      <c r="D183" s="1" t="s">
        <v>8</v>
      </c>
      <c r="E183" s="1" t="s">
        <v>50</v>
      </c>
    </row>
    <row r="184" spans="1:5" ht="20.149999999999999" customHeight="1" x14ac:dyDescent="0.4">
      <c r="A184" s="1" t="s">
        <v>275</v>
      </c>
      <c r="B184" s="1" t="s">
        <v>59</v>
      </c>
      <c r="C184" s="1" t="s">
        <v>61</v>
      </c>
      <c r="D184" s="1" t="s">
        <v>8</v>
      </c>
      <c r="E184" s="1" t="s">
        <v>50</v>
      </c>
    </row>
    <row r="185" spans="1:5" ht="20.149999999999999" customHeight="1" x14ac:dyDescent="0.4">
      <c r="A185" s="1" t="s">
        <v>279</v>
      </c>
      <c r="B185" s="1" t="s">
        <v>52</v>
      </c>
      <c r="C185" s="1" t="s">
        <v>68</v>
      </c>
      <c r="D185" s="1" t="s">
        <v>8</v>
      </c>
      <c r="E185" s="1" t="s">
        <v>67</v>
      </c>
    </row>
    <row r="186" spans="1:5" ht="20.149999999999999" customHeight="1" x14ac:dyDescent="0.4">
      <c r="A186" s="1" t="s">
        <v>269</v>
      </c>
      <c r="B186" s="1" t="s">
        <v>52</v>
      </c>
      <c r="C186" s="1" t="s">
        <v>51</v>
      </c>
      <c r="D186" s="1" t="s">
        <v>8</v>
      </c>
      <c r="E186" s="1" t="s">
        <v>50</v>
      </c>
    </row>
    <row r="187" spans="1:5" ht="20.149999999999999" customHeight="1" x14ac:dyDescent="0.4">
      <c r="A187" s="1" t="s">
        <v>274</v>
      </c>
      <c r="B187" s="1" t="s">
        <v>52</v>
      </c>
      <c r="C187" s="1" t="s">
        <v>61</v>
      </c>
      <c r="D187" s="1" t="s">
        <v>8</v>
      </c>
      <c r="E187" s="1" t="s">
        <v>50</v>
      </c>
    </row>
    <row r="188" spans="1:5" ht="20.149999999999999" customHeight="1" x14ac:dyDescent="0.4">
      <c r="A188" s="1" t="s">
        <v>448</v>
      </c>
      <c r="B188" s="1" t="s">
        <v>52</v>
      </c>
      <c r="C188" s="1" t="s">
        <v>424</v>
      </c>
      <c r="D188" s="1" t="s">
        <v>8</v>
      </c>
      <c r="E188" s="1" t="s">
        <v>402</v>
      </c>
    </row>
    <row r="189" spans="1:5" ht="20.149999999999999" customHeight="1" x14ac:dyDescent="0.4">
      <c r="A189" s="1" t="s">
        <v>528</v>
      </c>
      <c r="B189" s="1" t="s">
        <v>400</v>
      </c>
      <c r="C189" s="1" t="s">
        <v>492</v>
      </c>
      <c r="D189" s="1" t="s">
        <v>8</v>
      </c>
      <c r="E189" s="1" t="s">
        <v>493</v>
      </c>
    </row>
    <row r="190" spans="1:5" ht="20.149999999999999" customHeight="1" x14ac:dyDescent="0.4">
      <c r="A190" s="1" t="s">
        <v>529</v>
      </c>
      <c r="B190" s="1" t="s">
        <v>56</v>
      </c>
      <c r="C190" s="1" t="s">
        <v>492</v>
      </c>
      <c r="D190" s="1" t="s">
        <v>8</v>
      </c>
      <c r="E190" s="1" t="s">
        <v>493</v>
      </c>
    </row>
    <row r="191" spans="1:5" ht="20.149999999999999" customHeight="1" x14ac:dyDescent="0.4">
      <c r="A191" s="1" t="s">
        <v>530</v>
      </c>
      <c r="B191" s="1" t="s">
        <v>54</v>
      </c>
      <c r="C191" s="1" t="s">
        <v>492</v>
      </c>
      <c r="D191" s="1" t="s">
        <v>8</v>
      </c>
      <c r="E191" s="1" t="s">
        <v>493</v>
      </c>
    </row>
    <row r="192" spans="1:5" ht="20.149999999999999" customHeight="1" x14ac:dyDescent="0.4">
      <c r="A192" s="1" t="s">
        <v>531</v>
      </c>
      <c r="B192" s="1" t="s">
        <v>59</v>
      </c>
      <c r="C192" s="1" t="s">
        <v>492</v>
      </c>
      <c r="D192" s="1" t="s">
        <v>8</v>
      </c>
      <c r="E192" s="1" t="s">
        <v>493</v>
      </c>
    </row>
    <row r="193" spans="1:5" ht="20.149999999999999" customHeight="1" x14ac:dyDescent="0.4">
      <c r="A193" s="1" t="s">
        <v>532</v>
      </c>
      <c r="B193" s="1" t="s">
        <v>52</v>
      </c>
      <c r="C193" s="1" t="s">
        <v>492</v>
      </c>
      <c r="D193" s="1" t="s">
        <v>8</v>
      </c>
      <c r="E193" s="1" t="s">
        <v>493</v>
      </c>
    </row>
    <row r="194" spans="1:5" ht="20.149999999999999" customHeight="1" x14ac:dyDescent="0.4">
      <c r="A194" s="1" t="s">
        <v>449</v>
      </c>
      <c r="B194" s="1" t="s">
        <v>400</v>
      </c>
      <c r="C194" s="1" t="s">
        <v>424</v>
      </c>
      <c r="D194" s="1" t="s">
        <v>10</v>
      </c>
      <c r="E194" s="1" t="s">
        <v>402</v>
      </c>
    </row>
    <row r="195" spans="1:5" ht="20.149999999999999" customHeight="1" x14ac:dyDescent="0.4">
      <c r="A195" s="1" t="s">
        <v>268</v>
      </c>
      <c r="B195" s="1" t="s">
        <v>400</v>
      </c>
      <c r="C195" s="1" t="s">
        <v>68</v>
      </c>
      <c r="D195" s="1" t="s">
        <v>10</v>
      </c>
      <c r="E195" s="1" t="s">
        <v>67</v>
      </c>
    </row>
    <row r="196" spans="1:5" ht="20.149999999999999" customHeight="1" x14ac:dyDescent="0.4">
      <c r="A196" s="1" t="s">
        <v>257</v>
      </c>
      <c r="B196" s="1" t="s">
        <v>400</v>
      </c>
      <c r="C196" s="1" t="s">
        <v>51</v>
      </c>
      <c r="D196" s="1" t="s">
        <v>10</v>
      </c>
      <c r="E196" s="1" t="s">
        <v>50</v>
      </c>
    </row>
    <row r="197" spans="1:5" ht="20.149999999999999" customHeight="1" x14ac:dyDescent="0.4">
      <c r="A197" s="1" t="s">
        <v>263</v>
      </c>
      <c r="B197" s="1" t="s">
        <v>400</v>
      </c>
      <c r="C197" s="1" t="s">
        <v>61</v>
      </c>
      <c r="D197" s="1" t="s">
        <v>10</v>
      </c>
      <c r="E197" s="1" t="s">
        <v>50</v>
      </c>
    </row>
    <row r="198" spans="1:5" ht="20.149999999999999" customHeight="1" x14ac:dyDescent="0.4">
      <c r="A198" s="1" t="s">
        <v>267</v>
      </c>
      <c r="B198" s="1" t="s">
        <v>56</v>
      </c>
      <c r="C198" s="1" t="s">
        <v>68</v>
      </c>
      <c r="D198" s="1" t="s">
        <v>10</v>
      </c>
      <c r="E198" s="1" t="s">
        <v>67</v>
      </c>
    </row>
    <row r="199" spans="1:5" ht="20.149999999999999" customHeight="1" x14ac:dyDescent="0.4">
      <c r="A199" s="1" t="s">
        <v>256</v>
      </c>
      <c r="B199" s="1" t="s">
        <v>56</v>
      </c>
      <c r="C199" s="1" t="s">
        <v>51</v>
      </c>
      <c r="D199" s="1" t="s">
        <v>10</v>
      </c>
      <c r="E199" s="1" t="s">
        <v>50</v>
      </c>
    </row>
    <row r="200" spans="1:5" ht="20.149999999999999" customHeight="1" x14ac:dyDescent="0.4">
      <c r="A200" s="1" t="s">
        <v>262</v>
      </c>
      <c r="B200" s="1" t="s">
        <v>56</v>
      </c>
      <c r="C200" s="1" t="s">
        <v>61</v>
      </c>
      <c r="D200" s="1" t="s">
        <v>10</v>
      </c>
      <c r="E200" s="1" t="s">
        <v>50</v>
      </c>
    </row>
    <row r="201" spans="1:5" ht="20.149999999999999" customHeight="1" x14ac:dyDescent="0.4">
      <c r="A201" s="1" t="s">
        <v>410</v>
      </c>
      <c r="B201" s="1" t="s">
        <v>56</v>
      </c>
      <c r="C201" s="1" t="s">
        <v>424</v>
      </c>
      <c r="D201" s="1" t="s">
        <v>10</v>
      </c>
      <c r="E201" s="1" t="s">
        <v>402</v>
      </c>
    </row>
    <row r="202" spans="1:5" ht="20.149999999999999" customHeight="1" x14ac:dyDescent="0.4">
      <c r="A202" s="1" t="s">
        <v>266</v>
      </c>
      <c r="B202" s="1" t="s">
        <v>54</v>
      </c>
      <c r="C202" s="1" t="s">
        <v>68</v>
      </c>
      <c r="D202" s="1" t="s">
        <v>10</v>
      </c>
      <c r="E202" s="1" t="s">
        <v>67</v>
      </c>
    </row>
    <row r="203" spans="1:5" ht="20.149999999999999" customHeight="1" x14ac:dyDescent="0.4">
      <c r="A203" s="1" t="s">
        <v>255</v>
      </c>
      <c r="B203" s="1" t="s">
        <v>54</v>
      </c>
      <c r="C203" s="1" t="s">
        <v>51</v>
      </c>
      <c r="D203" s="1" t="s">
        <v>10</v>
      </c>
      <c r="E203" s="1" t="s">
        <v>50</v>
      </c>
    </row>
    <row r="204" spans="1:5" ht="20.149999999999999" customHeight="1" x14ac:dyDescent="0.4">
      <c r="A204" s="1" t="s">
        <v>261</v>
      </c>
      <c r="B204" s="1" t="s">
        <v>54</v>
      </c>
      <c r="C204" s="1" t="s">
        <v>61</v>
      </c>
      <c r="D204" s="1" t="s">
        <v>10</v>
      </c>
      <c r="E204" s="1" t="s">
        <v>50</v>
      </c>
    </row>
    <row r="205" spans="1:5" ht="20.149999999999999" customHeight="1" x14ac:dyDescent="0.4">
      <c r="A205" s="1" t="s">
        <v>450</v>
      </c>
      <c r="B205" s="1" t="s">
        <v>54</v>
      </c>
      <c r="C205" s="1" t="s">
        <v>424</v>
      </c>
      <c r="D205" s="1" t="s">
        <v>10</v>
      </c>
      <c r="E205" s="1" t="s">
        <v>402</v>
      </c>
    </row>
    <row r="206" spans="1:5" ht="20.149999999999999" customHeight="1" x14ac:dyDescent="0.4">
      <c r="A206" s="1" t="s">
        <v>265</v>
      </c>
      <c r="B206" s="1" t="s">
        <v>59</v>
      </c>
      <c r="C206" s="1" t="s">
        <v>68</v>
      </c>
      <c r="D206" s="1" t="s">
        <v>10</v>
      </c>
      <c r="E206" s="1" t="s">
        <v>67</v>
      </c>
    </row>
    <row r="207" spans="1:5" ht="20.149999999999999" customHeight="1" x14ac:dyDescent="0.4">
      <c r="A207" s="1" t="s">
        <v>258</v>
      </c>
      <c r="B207" s="1" t="s">
        <v>59</v>
      </c>
      <c r="C207" s="1" t="s">
        <v>51</v>
      </c>
      <c r="D207" s="1" t="s">
        <v>10</v>
      </c>
      <c r="E207" s="1" t="s">
        <v>50</v>
      </c>
    </row>
    <row r="208" spans="1:5" ht="20.149999999999999" customHeight="1" x14ac:dyDescent="0.4">
      <c r="A208" s="1" t="s">
        <v>260</v>
      </c>
      <c r="B208" s="1" t="s">
        <v>59</v>
      </c>
      <c r="C208" s="1" t="s">
        <v>61</v>
      </c>
      <c r="D208" s="1" t="s">
        <v>10</v>
      </c>
      <c r="E208" s="1" t="s">
        <v>50</v>
      </c>
    </row>
    <row r="209" spans="1:5" ht="20.149999999999999" customHeight="1" x14ac:dyDescent="0.4">
      <c r="A209" s="1" t="s">
        <v>264</v>
      </c>
      <c r="B209" s="1" t="s">
        <v>52</v>
      </c>
      <c r="C209" s="1" t="s">
        <v>68</v>
      </c>
      <c r="D209" s="1" t="s">
        <v>10</v>
      </c>
      <c r="E209" s="1" t="s">
        <v>67</v>
      </c>
    </row>
    <row r="210" spans="1:5" ht="20.149999999999999" customHeight="1" x14ac:dyDescent="0.4">
      <c r="A210" s="1" t="s">
        <v>254</v>
      </c>
      <c r="B210" s="1" t="s">
        <v>52</v>
      </c>
      <c r="C210" s="1" t="s">
        <v>51</v>
      </c>
      <c r="D210" s="1" t="s">
        <v>10</v>
      </c>
      <c r="E210" s="1" t="s">
        <v>50</v>
      </c>
    </row>
    <row r="211" spans="1:5" ht="20.149999999999999" customHeight="1" x14ac:dyDescent="0.4">
      <c r="A211" s="1" t="s">
        <v>259</v>
      </c>
      <c r="B211" s="1" t="s">
        <v>52</v>
      </c>
      <c r="C211" s="1" t="s">
        <v>61</v>
      </c>
      <c r="D211" s="1" t="s">
        <v>10</v>
      </c>
      <c r="E211" s="1" t="s">
        <v>50</v>
      </c>
    </row>
    <row r="212" spans="1:5" ht="20.149999999999999" customHeight="1" x14ac:dyDescent="0.4">
      <c r="A212" s="1" t="s">
        <v>451</v>
      </c>
      <c r="B212" s="1" t="s">
        <v>52</v>
      </c>
      <c r="C212" s="1" t="s">
        <v>424</v>
      </c>
      <c r="D212" s="1" t="s">
        <v>10</v>
      </c>
      <c r="E212" s="1" t="s">
        <v>402</v>
      </c>
    </row>
    <row r="213" spans="1:5" ht="20.149999999999999" customHeight="1" x14ac:dyDescent="0.4">
      <c r="A213" s="1" t="s">
        <v>533</v>
      </c>
      <c r="B213" s="1" t="s">
        <v>400</v>
      </c>
      <c r="C213" s="1" t="s">
        <v>492</v>
      </c>
      <c r="D213" s="1" t="s">
        <v>10</v>
      </c>
      <c r="E213" s="1" t="s">
        <v>493</v>
      </c>
    </row>
    <row r="214" spans="1:5" ht="20.149999999999999" customHeight="1" x14ac:dyDescent="0.4">
      <c r="A214" s="1" t="s">
        <v>534</v>
      </c>
      <c r="B214" s="1" t="s">
        <v>56</v>
      </c>
      <c r="C214" s="1" t="s">
        <v>492</v>
      </c>
      <c r="D214" s="1" t="s">
        <v>10</v>
      </c>
      <c r="E214" s="1" t="s">
        <v>493</v>
      </c>
    </row>
    <row r="215" spans="1:5" ht="20.149999999999999" customHeight="1" x14ac:dyDescent="0.4">
      <c r="A215" s="1" t="s">
        <v>535</v>
      </c>
      <c r="B215" s="1" t="s">
        <v>54</v>
      </c>
      <c r="C215" s="1" t="s">
        <v>492</v>
      </c>
      <c r="D215" s="1" t="s">
        <v>10</v>
      </c>
      <c r="E215" s="1" t="s">
        <v>493</v>
      </c>
    </row>
    <row r="216" spans="1:5" ht="20.149999999999999" customHeight="1" x14ac:dyDescent="0.4">
      <c r="A216" s="1" t="s">
        <v>536</v>
      </c>
      <c r="B216" s="1" t="s">
        <v>59</v>
      </c>
      <c r="C216" s="1" t="s">
        <v>492</v>
      </c>
      <c r="D216" s="1" t="s">
        <v>10</v>
      </c>
      <c r="E216" s="1" t="s">
        <v>493</v>
      </c>
    </row>
    <row r="217" spans="1:5" ht="20.149999999999999" customHeight="1" x14ac:dyDescent="0.4">
      <c r="A217" s="1" t="s">
        <v>537</v>
      </c>
      <c r="B217" s="1" t="s">
        <v>52</v>
      </c>
      <c r="C217" s="1" t="s">
        <v>492</v>
      </c>
      <c r="D217" s="1" t="s">
        <v>10</v>
      </c>
      <c r="E217" s="1" t="s">
        <v>493</v>
      </c>
    </row>
    <row r="218" spans="1:5" ht="20.149999999999999" customHeight="1" x14ac:dyDescent="0.4">
      <c r="A218" s="1" t="s">
        <v>452</v>
      </c>
      <c r="B218" s="1" t="s">
        <v>400</v>
      </c>
      <c r="C218" s="1" t="s">
        <v>424</v>
      </c>
      <c r="D218" s="1" t="s">
        <v>9</v>
      </c>
      <c r="E218" s="1" t="s">
        <v>402</v>
      </c>
    </row>
    <row r="219" spans="1:5" ht="20.149999999999999" customHeight="1" x14ac:dyDescent="0.4">
      <c r="A219" s="1" t="s">
        <v>253</v>
      </c>
      <c r="B219" s="1" t="s">
        <v>400</v>
      </c>
      <c r="C219" s="1" t="s">
        <v>68</v>
      </c>
      <c r="D219" s="1" t="s">
        <v>9</v>
      </c>
      <c r="E219" s="1" t="s">
        <v>67</v>
      </c>
    </row>
    <row r="220" spans="1:5" ht="20.149999999999999" customHeight="1" x14ac:dyDescent="0.4">
      <c r="A220" s="1" t="s">
        <v>242</v>
      </c>
      <c r="B220" s="1" t="s">
        <v>400</v>
      </c>
      <c r="C220" s="1" t="s">
        <v>51</v>
      </c>
      <c r="D220" s="1" t="s">
        <v>9</v>
      </c>
      <c r="E220" s="1" t="s">
        <v>50</v>
      </c>
    </row>
    <row r="221" spans="1:5" ht="20.149999999999999" customHeight="1" x14ac:dyDescent="0.4">
      <c r="A221" s="1" t="s">
        <v>248</v>
      </c>
      <c r="B221" s="1" t="s">
        <v>400</v>
      </c>
      <c r="C221" s="1" t="s">
        <v>61</v>
      </c>
      <c r="D221" s="1" t="s">
        <v>9</v>
      </c>
      <c r="E221" s="1" t="s">
        <v>50</v>
      </c>
    </row>
    <row r="222" spans="1:5" ht="20.149999999999999" customHeight="1" x14ac:dyDescent="0.4">
      <c r="A222" s="1" t="s">
        <v>252</v>
      </c>
      <c r="B222" s="1" t="s">
        <v>56</v>
      </c>
      <c r="C222" s="1" t="s">
        <v>68</v>
      </c>
      <c r="D222" s="1" t="s">
        <v>9</v>
      </c>
      <c r="E222" s="1" t="s">
        <v>67</v>
      </c>
    </row>
    <row r="223" spans="1:5" ht="20.149999999999999" customHeight="1" x14ac:dyDescent="0.4">
      <c r="A223" s="1" t="s">
        <v>241</v>
      </c>
      <c r="B223" s="1" t="s">
        <v>56</v>
      </c>
      <c r="C223" s="1" t="s">
        <v>51</v>
      </c>
      <c r="D223" s="1" t="s">
        <v>9</v>
      </c>
      <c r="E223" s="1" t="s">
        <v>50</v>
      </c>
    </row>
    <row r="224" spans="1:5" ht="20.149999999999999" customHeight="1" x14ac:dyDescent="0.4">
      <c r="A224" s="1" t="s">
        <v>247</v>
      </c>
      <c r="B224" s="1" t="s">
        <v>56</v>
      </c>
      <c r="C224" s="1" t="s">
        <v>61</v>
      </c>
      <c r="D224" s="1" t="s">
        <v>9</v>
      </c>
      <c r="E224" s="1" t="s">
        <v>50</v>
      </c>
    </row>
    <row r="225" spans="1:5" ht="20.149999999999999" customHeight="1" x14ac:dyDescent="0.4">
      <c r="A225" s="1" t="s">
        <v>411</v>
      </c>
      <c r="B225" s="1" t="s">
        <v>56</v>
      </c>
      <c r="C225" s="1" t="s">
        <v>424</v>
      </c>
      <c r="D225" s="1" t="s">
        <v>9</v>
      </c>
      <c r="E225" s="1" t="s">
        <v>402</v>
      </c>
    </row>
    <row r="226" spans="1:5" ht="20.149999999999999" customHeight="1" x14ac:dyDescent="0.4">
      <c r="A226" s="1" t="s">
        <v>251</v>
      </c>
      <c r="B226" s="1" t="s">
        <v>54</v>
      </c>
      <c r="C226" s="1" t="s">
        <v>68</v>
      </c>
      <c r="D226" s="1" t="s">
        <v>9</v>
      </c>
      <c r="E226" s="1" t="s">
        <v>67</v>
      </c>
    </row>
    <row r="227" spans="1:5" ht="20.149999999999999" customHeight="1" x14ac:dyDescent="0.4">
      <c r="A227" s="1" t="s">
        <v>240</v>
      </c>
      <c r="B227" s="1" t="s">
        <v>54</v>
      </c>
      <c r="C227" s="1" t="s">
        <v>51</v>
      </c>
      <c r="D227" s="1" t="s">
        <v>9</v>
      </c>
      <c r="E227" s="1" t="s">
        <v>50</v>
      </c>
    </row>
    <row r="228" spans="1:5" ht="20.149999999999999" customHeight="1" x14ac:dyDescent="0.4">
      <c r="A228" s="1" t="s">
        <v>246</v>
      </c>
      <c r="B228" s="1" t="s">
        <v>54</v>
      </c>
      <c r="C228" s="1" t="s">
        <v>61</v>
      </c>
      <c r="D228" s="1" t="s">
        <v>9</v>
      </c>
      <c r="E228" s="1" t="s">
        <v>50</v>
      </c>
    </row>
    <row r="229" spans="1:5" ht="20.149999999999999" customHeight="1" x14ac:dyDescent="0.4">
      <c r="A229" s="1" t="s">
        <v>453</v>
      </c>
      <c r="B229" s="1" t="s">
        <v>54</v>
      </c>
      <c r="C229" s="1" t="s">
        <v>424</v>
      </c>
      <c r="D229" s="1" t="s">
        <v>9</v>
      </c>
      <c r="E229" s="1" t="s">
        <v>402</v>
      </c>
    </row>
    <row r="230" spans="1:5" ht="20.149999999999999" customHeight="1" x14ac:dyDescent="0.4">
      <c r="A230" s="1" t="s">
        <v>250</v>
      </c>
      <c r="B230" s="1" t="s">
        <v>59</v>
      </c>
      <c r="C230" s="1" t="s">
        <v>68</v>
      </c>
      <c r="D230" s="1" t="s">
        <v>9</v>
      </c>
      <c r="E230" s="1" t="s">
        <v>67</v>
      </c>
    </row>
    <row r="231" spans="1:5" ht="20.149999999999999" customHeight="1" x14ac:dyDescent="0.4">
      <c r="A231" s="1" t="s">
        <v>243</v>
      </c>
      <c r="B231" s="1" t="s">
        <v>59</v>
      </c>
      <c r="C231" s="1" t="s">
        <v>51</v>
      </c>
      <c r="D231" s="1" t="s">
        <v>9</v>
      </c>
      <c r="E231" s="1" t="s">
        <v>50</v>
      </c>
    </row>
    <row r="232" spans="1:5" ht="20.149999999999999" customHeight="1" x14ac:dyDescent="0.4">
      <c r="A232" s="1" t="s">
        <v>245</v>
      </c>
      <c r="B232" s="1" t="s">
        <v>59</v>
      </c>
      <c r="C232" s="1" t="s">
        <v>61</v>
      </c>
      <c r="D232" s="1" t="s">
        <v>9</v>
      </c>
      <c r="E232" s="1" t="s">
        <v>50</v>
      </c>
    </row>
    <row r="233" spans="1:5" ht="20.149999999999999" customHeight="1" x14ac:dyDescent="0.4">
      <c r="A233" s="1" t="s">
        <v>249</v>
      </c>
      <c r="B233" s="1" t="s">
        <v>52</v>
      </c>
      <c r="C233" s="1" t="s">
        <v>68</v>
      </c>
      <c r="D233" s="1" t="s">
        <v>9</v>
      </c>
      <c r="E233" s="1" t="s">
        <v>67</v>
      </c>
    </row>
    <row r="234" spans="1:5" ht="20.149999999999999" customHeight="1" x14ac:dyDescent="0.4">
      <c r="A234" s="1" t="s">
        <v>239</v>
      </c>
      <c r="B234" s="1" t="s">
        <v>52</v>
      </c>
      <c r="C234" s="1" t="s">
        <v>51</v>
      </c>
      <c r="D234" s="1" t="s">
        <v>9</v>
      </c>
      <c r="E234" s="1" t="s">
        <v>50</v>
      </c>
    </row>
    <row r="235" spans="1:5" ht="20.149999999999999" customHeight="1" x14ac:dyDescent="0.4">
      <c r="A235" s="1" t="s">
        <v>244</v>
      </c>
      <c r="B235" s="1" t="s">
        <v>52</v>
      </c>
      <c r="C235" s="1" t="s">
        <v>61</v>
      </c>
      <c r="D235" s="1" t="s">
        <v>9</v>
      </c>
      <c r="E235" s="1" t="s">
        <v>50</v>
      </c>
    </row>
    <row r="236" spans="1:5" ht="20.149999999999999" customHeight="1" x14ac:dyDescent="0.4">
      <c r="A236" s="1" t="s">
        <v>454</v>
      </c>
      <c r="B236" s="1" t="s">
        <v>52</v>
      </c>
      <c r="C236" s="1" t="s">
        <v>424</v>
      </c>
      <c r="D236" s="1" t="s">
        <v>9</v>
      </c>
      <c r="E236" s="1" t="s">
        <v>402</v>
      </c>
    </row>
    <row r="237" spans="1:5" ht="20.149999999999999" customHeight="1" x14ac:dyDescent="0.4">
      <c r="A237" s="1" t="s">
        <v>538</v>
      </c>
      <c r="B237" s="1" t="s">
        <v>400</v>
      </c>
      <c r="C237" s="1" t="s">
        <v>492</v>
      </c>
      <c r="D237" s="1" t="s">
        <v>9</v>
      </c>
      <c r="E237" s="1" t="s">
        <v>493</v>
      </c>
    </row>
    <row r="238" spans="1:5" ht="20.149999999999999" customHeight="1" x14ac:dyDescent="0.4">
      <c r="A238" s="1" t="s">
        <v>539</v>
      </c>
      <c r="B238" s="1" t="s">
        <v>56</v>
      </c>
      <c r="C238" s="1" t="s">
        <v>492</v>
      </c>
      <c r="D238" s="1" t="s">
        <v>9</v>
      </c>
      <c r="E238" s="1" t="s">
        <v>493</v>
      </c>
    </row>
    <row r="239" spans="1:5" ht="20.149999999999999" customHeight="1" x14ac:dyDescent="0.4">
      <c r="A239" s="1" t="s">
        <v>540</v>
      </c>
      <c r="B239" s="1" t="s">
        <v>54</v>
      </c>
      <c r="C239" s="1" t="s">
        <v>492</v>
      </c>
      <c r="D239" s="1" t="s">
        <v>9</v>
      </c>
      <c r="E239" s="1" t="s">
        <v>493</v>
      </c>
    </row>
    <row r="240" spans="1:5" ht="20.149999999999999" customHeight="1" x14ac:dyDescent="0.4">
      <c r="A240" s="1" t="s">
        <v>541</v>
      </c>
      <c r="B240" s="1" t="s">
        <v>59</v>
      </c>
      <c r="C240" s="1" t="s">
        <v>492</v>
      </c>
      <c r="D240" s="1" t="s">
        <v>9</v>
      </c>
      <c r="E240" s="1" t="s">
        <v>493</v>
      </c>
    </row>
    <row r="241" spans="1:5" ht="20.149999999999999" customHeight="1" x14ac:dyDescent="0.4">
      <c r="A241" s="1" t="s">
        <v>542</v>
      </c>
      <c r="B241" s="1" t="s">
        <v>52</v>
      </c>
      <c r="C241" s="1" t="s">
        <v>492</v>
      </c>
      <c r="D241" s="1" t="s">
        <v>9</v>
      </c>
      <c r="E241" s="1" t="s">
        <v>493</v>
      </c>
    </row>
    <row r="242" spans="1:5" ht="20.149999999999999" customHeight="1" x14ac:dyDescent="0.4">
      <c r="A242" s="1" t="s">
        <v>455</v>
      </c>
      <c r="B242" s="1" t="s">
        <v>400</v>
      </c>
      <c r="C242" s="1" t="s">
        <v>424</v>
      </c>
      <c r="D242" s="1" t="s">
        <v>11</v>
      </c>
      <c r="E242" s="1" t="s">
        <v>402</v>
      </c>
    </row>
    <row r="243" spans="1:5" ht="20.149999999999999" customHeight="1" x14ac:dyDescent="0.4">
      <c r="A243" s="1" t="s">
        <v>238</v>
      </c>
      <c r="B243" s="1" t="s">
        <v>400</v>
      </c>
      <c r="C243" s="1" t="s">
        <v>68</v>
      </c>
      <c r="D243" s="1" t="s">
        <v>11</v>
      </c>
      <c r="E243" s="1" t="s">
        <v>67</v>
      </c>
    </row>
    <row r="244" spans="1:5" ht="20.149999999999999" customHeight="1" x14ac:dyDescent="0.4">
      <c r="A244" s="1" t="s">
        <v>227</v>
      </c>
      <c r="B244" s="1" t="s">
        <v>400</v>
      </c>
      <c r="C244" s="1" t="s">
        <v>51</v>
      </c>
      <c r="D244" s="1" t="s">
        <v>11</v>
      </c>
      <c r="E244" s="1" t="s">
        <v>50</v>
      </c>
    </row>
    <row r="245" spans="1:5" ht="20.149999999999999" customHeight="1" x14ac:dyDescent="0.4">
      <c r="A245" s="1" t="s">
        <v>233</v>
      </c>
      <c r="B245" s="1" t="s">
        <v>400</v>
      </c>
      <c r="C245" s="1" t="s">
        <v>61</v>
      </c>
      <c r="D245" s="1" t="s">
        <v>11</v>
      </c>
      <c r="E245" s="1" t="s">
        <v>50</v>
      </c>
    </row>
    <row r="246" spans="1:5" ht="20.149999999999999" customHeight="1" x14ac:dyDescent="0.4">
      <c r="A246" s="1" t="s">
        <v>237</v>
      </c>
      <c r="B246" s="1" t="s">
        <v>56</v>
      </c>
      <c r="C246" s="1" t="s">
        <v>68</v>
      </c>
      <c r="D246" s="1" t="s">
        <v>11</v>
      </c>
      <c r="E246" s="1" t="s">
        <v>67</v>
      </c>
    </row>
    <row r="247" spans="1:5" ht="20.149999999999999" customHeight="1" x14ac:dyDescent="0.4">
      <c r="A247" s="1" t="s">
        <v>226</v>
      </c>
      <c r="B247" s="1" t="s">
        <v>56</v>
      </c>
      <c r="C247" s="1" t="s">
        <v>51</v>
      </c>
      <c r="D247" s="1" t="s">
        <v>11</v>
      </c>
      <c r="E247" s="1" t="s">
        <v>50</v>
      </c>
    </row>
    <row r="248" spans="1:5" ht="20.149999999999999" customHeight="1" x14ac:dyDescent="0.4">
      <c r="A248" s="1" t="s">
        <v>232</v>
      </c>
      <c r="B248" s="1" t="s">
        <v>56</v>
      </c>
      <c r="C248" s="1" t="s">
        <v>61</v>
      </c>
      <c r="D248" s="1" t="s">
        <v>11</v>
      </c>
      <c r="E248" s="1" t="s">
        <v>50</v>
      </c>
    </row>
    <row r="249" spans="1:5" ht="20.149999999999999" customHeight="1" x14ac:dyDescent="0.4">
      <c r="A249" s="1" t="s">
        <v>412</v>
      </c>
      <c r="B249" s="1" t="s">
        <v>56</v>
      </c>
      <c r="C249" s="1" t="s">
        <v>424</v>
      </c>
      <c r="D249" s="1" t="s">
        <v>11</v>
      </c>
      <c r="E249" s="1" t="s">
        <v>402</v>
      </c>
    </row>
    <row r="250" spans="1:5" ht="20.149999999999999" customHeight="1" x14ac:dyDescent="0.4">
      <c r="A250" s="1" t="s">
        <v>236</v>
      </c>
      <c r="B250" s="1" t="s">
        <v>54</v>
      </c>
      <c r="C250" s="1" t="s">
        <v>68</v>
      </c>
      <c r="D250" s="1" t="s">
        <v>11</v>
      </c>
      <c r="E250" s="1" t="s">
        <v>67</v>
      </c>
    </row>
    <row r="251" spans="1:5" ht="20.149999999999999" customHeight="1" x14ac:dyDescent="0.4">
      <c r="A251" s="1" t="s">
        <v>225</v>
      </c>
      <c r="B251" s="1" t="s">
        <v>54</v>
      </c>
      <c r="C251" s="1" t="s">
        <v>51</v>
      </c>
      <c r="D251" s="1" t="s">
        <v>11</v>
      </c>
      <c r="E251" s="1" t="s">
        <v>50</v>
      </c>
    </row>
    <row r="252" spans="1:5" ht="20.149999999999999" customHeight="1" x14ac:dyDescent="0.4">
      <c r="A252" s="1" t="s">
        <v>231</v>
      </c>
      <c r="B252" s="1" t="s">
        <v>54</v>
      </c>
      <c r="C252" s="1" t="s">
        <v>61</v>
      </c>
      <c r="D252" s="1" t="s">
        <v>11</v>
      </c>
      <c r="E252" s="1" t="s">
        <v>50</v>
      </c>
    </row>
    <row r="253" spans="1:5" ht="20.149999999999999" customHeight="1" x14ac:dyDescent="0.4">
      <c r="A253" s="1" t="s">
        <v>456</v>
      </c>
      <c r="B253" s="1" t="s">
        <v>54</v>
      </c>
      <c r="C253" s="1" t="s">
        <v>424</v>
      </c>
      <c r="D253" s="1" t="s">
        <v>11</v>
      </c>
      <c r="E253" s="1" t="s">
        <v>402</v>
      </c>
    </row>
    <row r="254" spans="1:5" ht="20.149999999999999" customHeight="1" x14ac:dyDescent="0.4">
      <c r="A254" s="1" t="s">
        <v>235</v>
      </c>
      <c r="B254" s="1" t="s">
        <v>59</v>
      </c>
      <c r="C254" s="1" t="s">
        <v>68</v>
      </c>
      <c r="D254" s="1" t="s">
        <v>11</v>
      </c>
      <c r="E254" s="1" t="s">
        <v>67</v>
      </c>
    </row>
    <row r="255" spans="1:5" ht="20.149999999999999" customHeight="1" x14ac:dyDescent="0.4">
      <c r="A255" s="1" t="s">
        <v>228</v>
      </c>
      <c r="B255" s="1" t="s">
        <v>59</v>
      </c>
      <c r="C255" s="1" t="s">
        <v>51</v>
      </c>
      <c r="D255" s="1" t="s">
        <v>11</v>
      </c>
      <c r="E255" s="1" t="s">
        <v>50</v>
      </c>
    </row>
    <row r="256" spans="1:5" ht="20.149999999999999" customHeight="1" x14ac:dyDescent="0.4">
      <c r="A256" s="1" t="s">
        <v>230</v>
      </c>
      <c r="B256" s="1" t="s">
        <v>59</v>
      </c>
      <c r="C256" s="1" t="s">
        <v>61</v>
      </c>
      <c r="D256" s="1" t="s">
        <v>11</v>
      </c>
      <c r="E256" s="1" t="s">
        <v>50</v>
      </c>
    </row>
    <row r="257" spans="1:5" ht="20.149999999999999" customHeight="1" x14ac:dyDescent="0.4">
      <c r="A257" s="1" t="s">
        <v>234</v>
      </c>
      <c r="B257" s="1" t="s">
        <v>52</v>
      </c>
      <c r="C257" s="1" t="s">
        <v>68</v>
      </c>
      <c r="D257" s="1" t="s">
        <v>11</v>
      </c>
      <c r="E257" s="1" t="s">
        <v>67</v>
      </c>
    </row>
    <row r="258" spans="1:5" ht="20.149999999999999" customHeight="1" x14ac:dyDescent="0.4">
      <c r="A258" s="1" t="s">
        <v>224</v>
      </c>
      <c r="B258" s="1" t="s">
        <v>52</v>
      </c>
      <c r="C258" s="1" t="s">
        <v>51</v>
      </c>
      <c r="D258" s="1" t="s">
        <v>11</v>
      </c>
      <c r="E258" s="1" t="s">
        <v>50</v>
      </c>
    </row>
    <row r="259" spans="1:5" ht="20.149999999999999" customHeight="1" x14ac:dyDescent="0.4">
      <c r="A259" s="1" t="s">
        <v>229</v>
      </c>
      <c r="B259" s="1" t="s">
        <v>52</v>
      </c>
      <c r="C259" s="1" t="s">
        <v>61</v>
      </c>
      <c r="D259" s="1" t="s">
        <v>11</v>
      </c>
      <c r="E259" s="1" t="s">
        <v>50</v>
      </c>
    </row>
    <row r="260" spans="1:5" ht="20.149999999999999" customHeight="1" x14ac:dyDescent="0.4">
      <c r="A260" s="1" t="s">
        <v>457</v>
      </c>
      <c r="B260" s="1" t="s">
        <v>52</v>
      </c>
      <c r="C260" s="1" t="s">
        <v>424</v>
      </c>
      <c r="D260" s="1" t="s">
        <v>11</v>
      </c>
      <c r="E260" s="1" t="s">
        <v>402</v>
      </c>
    </row>
    <row r="261" spans="1:5" ht="20.149999999999999" customHeight="1" x14ac:dyDescent="0.4">
      <c r="A261" s="1" t="s">
        <v>543</v>
      </c>
      <c r="B261" s="1" t="s">
        <v>400</v>
      </c>
      <c r="C261" s="1" t="s">
        <v>492</v>
      </c>
      <c r="D261" s="1" t="s">
        <v>11</v>
      </c>
      <c r="E261" s="1" t="s">
        <v>493</v>
      </c>
    </row>
    <row r="262" spans="1:5" ht="20.149999999999999" customHeight="1" x14ac:dyDescent="0.4">
      <c r="A262" s="1" t="s">
        <v>544</v>
      </c>
      <c r="B262" s="1" t="s">
        <v>56</v>
      </c>
      <c r="C262" s="1" t="s">
        <v>492</v>
      </c>
      <c r="D262" s="1" t="s">
        <v>11</v>
      </c>
      <c r="E262" s="1" t="s">
        <v>493</v>
      </c>
    </row>
    <row r="263" spans="1:5" ht="20.149999999999999" customHeight="1" x14ac:dyDescent="0.4">
      <c r="A263" s="1" t="s">
        <v>545</v>
      </c>
      <c r="B263" s="1" t="s">
        <v>54</v>
      </c>
      <c r="C263" s="1" t="s">
        <v>492</v>
      </c>
      <c r="D263" s="1" t="s">
        <v>11</v>
      </c>
      <c r="E263" s="1" t="s">
        <v>493</v>
      </c>
    </row>
    <row r="264" spans="1:5" ht="20.149999999999999" customHeight="1" x14ac:dyDescent="0.4">
      <c r="A264" s="1" t="s">
        <v>546</v>
      </c>
      <c r="B264" s="1" t="s">
        <v>59</v>
      </c>
      <c r="C264" s="1" t="s">
        <v>492</v>
      </c>
      <c r="D264" s="1" t="s">
        <v>11</v>
      </c>
      <c r="E264" s="1" t="s">
        <v>493</v>
      </c>
    </row>
    <row r="265" spans="1:5" ht="20.149999999999999" customHeight="1" x14ac:dyDescent="0.4">
      <c r="A265" s="1" t="s">
        <v>547</v>
      </c>
      <c r="B265" s="1" t="s">
        <v>52</v>
      </c>
      <c r="C265" s="1" t="s">
        <v>492</v>
      </c>
      <c r="D265" s="1" t="s">
        <v>11</v>
      </c>
      <c r="E265" s="1" t="s">
        <v>493</v>
      </c>
    </row>
    <row r="266" spans="1:5" ht="20.149999999999999" customHeight="1" x14ac:dyDescent="0.4">
      <c r="A266" s="1" t="s">
        <v>458</v>
      </c>
      <c r="B266" s="1" t="s">
        <v>400</v>
      </c>
      <c r="C266" s="1" t="s">
        <v>424</v>
      </c>
      <c r="D266" s="1" t="s">
        <v>12</v>
      </c>
      <c r="E266" s="1" t="s">
        <v>402</v>
      </c>
    </row>
    <row r="267" spans="1:5" ht="20.149999999999999" customHeight="1" x14ac:dyDescent="0.4">
      <c r="A267" s="1" t="s">
        <v>223</v>
      </c>
      <c r="B267" s="1" t="s">
        <v>400</v>
      </c>
      <c r="C267" s="1" t="s">
        <v>68</v>
      </c>
      <c r="D267" s="1" t="s">
        <v>12</v>
      </c>
      <c r="E267" s="1" t="s">
        <v>67</v>
      </c>
    </row>
    <row r="268" spans="1:5" ht="20.149999999999999" customHeight="1" x14ac:dyDescent="0.4">
      <c r="A268" s="1" t="s">
        <v>212</v>
      </c>
      <c r="B268" s="1" t="s">
        <v>400</v>
      </c>
      <c r="C268" s="1" t="s">
        <v>51</v>
      </c>
      <c r="D268" s="1" t="s">
        <v>12</v>
      </c>
      <c r="E268" s="1" t="s">
        <v>50</v>
      </c>
    </row>
    <row r="269" spans="1:5" ht="20.149999999999999" customHeight="1" x14ac:dyDescent="0.4">
      <c r="A269" s="1" t="s">
        <v>218</v>
      </c>
      <c r="B269" s="1" t="s">
        <v>400</v>
      </c>
      <c r="C269" s="1" t="s">
        <v>61</v>
      </c>
      <c r="D269" s="1" t="s">
        <v>12</v>
      </c>
      <c r="E269" s="1" t="s">
        <v>50</v>
      </c>
    </row>
    <row r="270" spans="1:5" ht="20.149999999999999" customHeight="1" x14ac:dyDescent="0.4">
      <c r="A270" s="1" t="s">
        <v>222</v>
      </c>
      <c r="B270" s="1" t="s">
        <v>56</v>
      </c>
      <c r="C270" s="1" t="s">
        <v>68</v>
      </c>
      <c r="D270" s="1" t="s">
        <v>12</v>
      </c>
      <c r="E270" s="1" t="s">
        <v>67</v>
      </c>
    </row>
    <row r="271" spans="1:5" ht="20.149999999999999" customHeight="1" x14ac:dyDescent="0.4">
      <c r="A271" s="1" t="s">
        <v>211</v>
      </c>
      <c r="B271" s="1" t="s">
        <v>56</v>
      </c>
      <c r="C271" s="1" t="s">
        <v>51</v>
      </c>
      <c r="D271" s="1" t="s">
        <v>12</v>
      </c>
      <c r="E271" s="1" t="s">
        <v>50</v>
      </c>
    </row>
    <row r="272" spans="1:5" ht="20.149999999999999" customHeight="1" x14ac:dyDescent="0.4">
      <c r="A272" s="1" t="s">
        <v>217</v>
      </c>
      <c r="B272" s="1" t="s">
        <v>56</v>
      </c>
      <c r="C272" s="1" t="s">
        <v>61</v>
      </c>
      <c r="D272" s="1" t="s">
        <v>12</v>
      </c>
      <c r="E272" s="1" t="s">
        <v>50</v>
      </c>
    </row>
    <row r="273" spans="1:5" ht="20.149999999999999" customHeight="1" x14ac:dyDescent="0.4">
      <c r="A273" s="1" t="s">
        <v>413</v>
      </c>
      <c r="B273" s="1" t="s">
        <v>56</v>
      </c>
      <c r="C273" s="1" t="s">
        <v>424</v>
      </c>
      <c r="D273" s="1" t="s">
        <v>12</v>
      </c>
      <c r="E273" s="1" t="s">
        <v>402</v>
      </c>
    </row>
    <row r="274" spans="1:5" ht="20.149999999999999" customHeight="1" x14ac:dyDescent="0.4">
      <c r="A274" s="1" t="s">
        <v>221</v>
      </c>
      <c r="B274" s="1" t="s">
        <v>54</v>
      </c>
      <c r="C274" s="1" t="s">
        <v>68</v>
      </c>
      <c r="D274" s="1" t="s">
        <v>12</v>
      </c>
      <c r="E274" s="1" t="s">
        <v>67</v>
      </c>
    </row>
    <row r="275" spans="1:5" ht="20.149999999999999" customHeight="1" x14ac:dyDescent="0.4">
      <c r="A275" s="1" t="s">
        <v>210</v>
      </c>
      <c r="B275" s="1" t="s">
        <v>54</v>
      </c>
      <c r="C275" s="1" t="s">
        <v>51</v>
      </c>
      <c r="D275" s="1" t="s">
        <v>12</v>
      </c>
      <c r="E275" s="1" t="s">
        <v>50</v>
      </c>
    </row>
    <row r="276" spans="1:5" ht="20.149999999999999" customHeight="1" x14ac:dyDescent="0.4">
      <c r="A276" s="1" t="s">
        <v>216</v>
      </c>
      <c r="B276" s="1" t="s">
        <v>54</v>
      </c>
      <c r="C276" s="1" t="s">
        <v>61</v>
      </c>
      <c r="D276" s="1" t="s">
        <v>12</v>
      </c>
      <c r="E276" s="1" t="s">
        <v>50</v>
      </c>
    </row>
    <row r="277" spans="1:5" ht="20.149999999999999" customHeight="1" x14ac:dyDescent="0.4">
      <c r="A277" s="1" t="s">
        <v>459</v>
      </c>
      <c r="B277" s="1" t="s">
        <v>54</v>
      </c>
      <c r="C277" s="1" t="s">
        <v>424</v>
      </c>
      <c r="D277" s="1" t="s">
        <v>12</v>
      </c>
      <c r="E277" s="1" t="s">
        <v>402</v>
      </c>
    </row>
    <row r="278" spans="1:5" ht="20.149999999999999" customHeight="1" x14ac:dyDescent="0.4">
      <c r="A278" s="1" t="s">
        <v>220</v>
      </c>
      <c r="B278" s="1" t="s">
        <v>59</v>
      </c>
      <c r="C278" s="1" t="s">
        <v>68</v>
      </c>
      <c r="D278" s="1" t="s">
        <v>12</v>
      </c>
      <c r="E278" s="1" t="s">
        <v>67</v>
      </c>
    </row>
    <row r="279" spans="1:5" ht="20.149999999999999" customHeight="1" x14ac:dyDescent="0.4">
      <c r="A279" s="1" t="s">
        <v>213</v>
      </c>
      <c r="B279" s="1" t="s">
        <v>59</v>
      </c>
      <c r="C279" s="1" t="s">
        <v>51</v>
      </c>
      <c r="D279" s="1" t="s">
        <v>12</v>
      </c>
      <c r="E279" s="1" t="s">
        <v>50</v>
      </c>
    </row>
    <row r="280" spans="1:5" ht="20.149999999999999" customHeight="1" x14ac:dyDescent="0.4">
      <c r="A280" s="1" t="s">
        <v>215</v>
      </c>
      <c r="B280" s="1" t="s">
        <v>59</v>
      </c>
      <c r="C280" s="1" t="s">
        <v>61</v>
      </c>
      <c r="D280" s="1" t="s">
        <v>12</v>
      </c>
      <c r="E280" s="1" t="s">
        <v>50</v>
      </c>
    </row>
    <row r="281" spans="1:5" ht="20.149999999999999" customHeight="1" x14ac:dyDescent="0.4">
      <c r="A281" s="1" t="s">
        <v>219</v>
      </c>
      <c r="B281" s="1" t="s">
        <v>52</v>
      </c>
      <c r="C281" s="1" t="s">
        <v>68</v>
      </c>
      <c r="D281" s="1" t="s">
        <v>12</v>
      </c>
      <c r="E281" s="1" t="s">
        <v>67</v>
      </c>
    </row>
    <row r="282" spans="1:5" ht="20.149999999999999" customHeight="1" x14ac:dyDescent="0.4">
      <c r="A282" s="1" t="s">
        <v>209</v>
      </c>
      <c r="B282" s="1" t="s">
        <v>52</v>
      </c>
      <c r="C282" s="1" t="s">
        <v>51</v>
      </c>
      <c r="D282" s="1" t="s">
        <v>12</v>
      </c>
      <c r="E282" s="1" t="s">
        <v>50</v>
      </c>
    </row>
    <row r="283" spans="1:5" ht="20.149999999999999" customHeight="1" x14ac:dyDescent="0.4">
      <c r="A283" s="1" t="s">
        <v>214</v>
      </c>
      <c r="B283" s="1" t="s">
        <v>52</v>
      </c>
      <c r="C283" s="1" t="s">
        <v>61</v>
      </c>
      <c r="D283" s="1" t="s">
        <v>12</v>
      </c>
      <c r="E283" s="1" t="s">
        <v>50</v>
      </c>
    </row>
    <row r="284" spans="1:5" ht="20.149999999999999" customHeight="1" x14ac:dyDescent="0.4">
      <c r="A284" s="1" t="s">
        <v>460</v>
      </c>
      <c r="B284" s="1" t="s">
        <v>52</v>
      </c>
      <c r="C284" s="1" t="s">
        <v>424</v>
      </c>
      <c r="D284" s="1" t="s">
        <v>12</v>
      </c>
      <c r="E284" s="1" t="s">
        <v>402</v>
      </c>
    </row>
    <row r="285" spans="1:5" ht="20.149999999999999" customHeight="1" x14ac:dyDescent="0.4">
      <c r="A285" s="1" t="s">
        <v>548</v>
      </c>
      <c r="B285" s="1" t="s">
        <v>400</v>
      </c>
      <c r="C285" s="1" t="s">
        <v>492</v>
      </c>
      <c r="D285" s="1" t="s">
        <v>12</v>
      </c>
      <c r="E285" s="1" t="s">
        <v>493</v>
      </c>
    </row>
    <row r="286" spans="1:5" ht="20.149999999999999" customHeight="1" x14ac:dyDescent="0.4">
      <c r="A286" s="1" t="s">
        <v>549</v>
      </c>
      <c r="B286" s="1" t="s">
        <v>56</v>
      </c>
      <c r="C286" s="1" t="s">
        <v>492</v>
      </c>
      <c r="D286" s="1" t="s">
        <v>12</v>
      </c>
      <c r="E286" s="1" t="s">
        <v>493</v>
      </c>
    </row>
    <row r="287" spans="1:5" ht="20.149999999999999" customHeight="1" x14ac:dyDescent="0.4">
      <c r="A287" s="1" t="s">
        <v>550</v>
      </c>
      <c r="B287" s="1" t="s">
        <v>54</v>
      </c>
      <c r="C287" s="1" t="s">
        <v>492</v>
      </c>
      <c r="D287" s="1" t="s">
        <v>12</v>
      </c>
      <c r="E287" s="1" t="s">
        <v>493</v>
      </c>
    </row>
    <row r="288" spans="1:5" ht="20.149999999999999" customHeight="1" x14ac:dyDescent="0.4">
      <c r="A288" s="1" t="s">
        <v>551</v>
      </c>
      <c r="B288" s="1" t="s">
        <v>59</v>
      </c>
      <c r="C288" s="1" t="s">
        <v>492</v>
      </c>
      <c r="D288" s="1" t="s">
        <v>12</v>
      </c>
      <c r="E288" s="1" t="s">
        <v>493</v>
      </c>
    </row>
    <row r="289" spans="1:5" ht="20.149999999999999" customHeight="1" x14ac:dyDescent="0.4">
      <c r="A289" s="1" t="s">
        <v>552</v>
      </c>
      <c r="B289" s="1" t="s">
        <v>52</v>
      </c>
      <c r="C289" s="1" t="s">
        <v>492</v>
      </c>
      <c r="D289" s="1" t="s">
        <v>12</v>
      </c>
      <c r="E289" s="1" t="s">
        <v>493</v>
      </c>
    </row>
    <row r="290" spans="1:5" ht="20.149999999999999" customHeight="1" x14ac:dyDescent="0.4">
      <c r="A290" s="1" t="s">
        <v>461</v>
      </c>
      <c r="B290" s="1" t="s">
        <v>400</v>
      </c>
      <c r="C290" s="1" t="s">
        <v>424</v>
      </c>
      <c r="D290" s="1" t="s">
        <v>13</v>
      </c>
      <c r="E290" s="1" t="s">
        <v>402</v>
      </c>
    </row>
    <row r="291" spans="1:5" ht="20.149999999999999" customHeight="1" x14ac:dyDescent="0.4">
      <c r="A291" s="1" t="s">
        <v>208</v>
      </c>
      <c r="B291" s="1" t="s">
        <v>400</v>
      </c>
      <c r="C291" s="1" t="s">
        <v>68</v>
      </c>
      <c r="D291" s="1" t="s">
        <v>13</v>
      </c>
      <c r="E291" s="1" t="s">
        <v>67</v>
      </c>
    </row>
    <row r="292" spans="1:5" ht="20.149999999999999" customHeight="1" x14ac:dyDescent="0.4">
      <c r="A292" s="1" t="s">
        <v>197</v>
      </c>
      <c r="B292" s="1" t="s">
        <v>400</v>
      </c>
      <c r="C292" s="1" t="s">
        <v>51</v>
      </c>
      <c r="D292" s="1" t="s">
        <v>13</v>
      </c>
      <c r="E292" s="1" t="s">
        <v>50</v>
      </c>
    </row>
    <row r="293" spans="1:5" ht="20.149999999999999" customHeight="1" x14ac:dyDescent="0.4">
      <c r="A293" s="1" t="s">
        <v>203</v>
      </c>
      <c r="B293" s="1" t="s">
        <v>400</v>
      </c>
      <c r="C293" s="1" t="s">
        <v>61</v>
      </c>
      <c r="D293" s="1" t="s">
        <v>13</v>
      </c>
      <c r="E293" s="1" t="s">
        <v>50</v>
      </c>
    </row>
    <row r="294" spans="1:5" ht="20.149999999999999" customHeight="1" x14ac:dyDescent="0.4">
      <c r="A294" s="1" t="s">
        <v>207</v>
      </c>
      <c r="B294" s="1" t="s">
        <v>56</v>
      </c>
      <c r="C294" s="1" t="s">
        <v>68</v>
      </c>
      <c r="D294" s="1" t="s">
        <v>13</v>
      </c>
      <c r="E294" s="1" t="s">
        <v>67</v>
      </c>
    </row>
    <row r="295" spans="1:5" ht="20.149999999999999" customHeight="1" x14ac:dyDescent="0.4">
      <c r="A295" s="1" t="s">
        <v>196</v>
      </c>
      <c r="B295" s="1" t="s">
        <v>56</v>
      </c>
      <c r="C295" s="1" t="s">
        <v>51</v>
      </c>
      <c r="D295" s="1" t="s">
        <v>13</v>
      </c>
      <c r="E295" s="1" t="s">
        <v>50</v>
      </c>
    </row>
    <row r="296" spans="1:5" ht="20.149999999999999" customHeight="1" x14ac:dyDescent="0.4">
      <c r="A296" s="1" t="s">
        <v>202</v>
      </c>
      <c r="B296" s="1" t="s">
        <v>56</v>
      </c>
      <c r="C296" s="1" t="s">
        <v>61</v>
      </c>
      <c r="D296" s="1" t="s">
        <v>13</v>
      </c>
      <c r="E296" s="1" t="s">
        <v>50</v>
      </c>
    </row>
    <row r="297" spans="1:5" ht="20.149999999999999" customHeight="1" x14ac:dyDescent="0.4">
      <c r="A297" s="1" t="s">
        <v>414</v>
      </c>
      <c r="B297" s="1" t="s">
        <v>56</v>
      </c>
      <c r="C297" s="1" t="s">
        <v>424</v>
      </c>
      <c r="D297" s="1" t="s">
        <v>13</v>
      </c>
      <c r="E297" s="1" t="s">
        <v>402</v>
      </c>
    </row>
    <row r="298" spans="1:5" ht="20.149999999999999" customHeight="1" x14ac:dyDescent="0.4">
      <c r="A298" s="1" t="s">
        <v>206</v>
      </c>
      <c r="B298" s="1" t="s">
        <v>54</v>
      </c>
      <c r="C298" s="1" t="s">
        <v>68</v>
      </c>
      <c r="D298" s="1" t="s">
        <v>13</v>
      </c>
      <c r="E298" s="1" t="s">
        <v>67</v>
      </c>
    </row>
    <row r="299" spans="1:5" ht="20.149999999999999" customHeight="1" x14ac:dyDescent="0.4">
      <c r="A299" s="1" t="s">
        <v>195</v>
      </c>
      <c r="B299" s="1" t="s">
        <v>54</v>
      </c>
      <c r="C299" s="1" t="s">
        <v>51</v>
      </c>
      <c r="D299" s="1" t="s">
        <v>13</v>
      </c>
      <c r="E299" s="1" t="s">
        <v>50</v>
      </c>
    </row>
    <row r="300" spans="1:5" ht="20.149999999999999" customHeight="1" x14ac:dyDescent="0.4">
      <c r="A300" s="1" t="s">
        <v>201</v>
      </c>
      <c r="B300" s="1" t="s">
        <v>54</v>
      </c>
      <c r="C300" s="1" t="s">
        <v>61</v>
      </c>
      <c r="D300" s="1" t="s">
        <v>13</v>
      </c>
      <c r="E300" s="1" t="s">
        <v>50</v>
      </c>
    </row>
    <row r="301" spans="1:5" ht="20.149999999999999" customHeight="1" x14ac:dyDescent="0.4">
      <c r="A301" s="1" t="s">
        <v>462</v>
      </c>
      <c r="B301" s="1" t="s">
        <v>54</v>
      </c>
      <c r="C301" s="1" t="s">
        <v>424</v>
      </c>
      <c r="D301" s="1" t="s">
        <v>13</v>
      </c>
      <c r="E301" s="1" t="s">
        <v>402</v>
      </c>
    </row>
    <row r="302" spans="1:5" ht="20.149999999999999" customHeight="1" x14ac:dyDescent="0.4">
      <c r="A302" s="1" t="s">
        <v>205</v>
      </c>
      <c r="B302" s="1" t="s">
        <v>59</v>
      </c>
      <c r="C302" s="1" t="s">
        <v>68</v>
      </c>
      <c r="D302" s="1" t="s">
        <v>13</v>
      </c>
      <c r="E302" s="1" t="s">
        <v>67</v>
      </c>
    </row>
    <row r="303" spans="1:5" ht="20.149999999999999" customHeight="1" x14ac:dyDescent="0.4">
      <c r="A303" s="1" t="s">
        <v>198</v>
      </c>
      <c r="B303" s="1" t="s">
        <v>59</v>
      </c>
      <c r="C303" s="1" t="s">
        <v>51</v>
      </c>
      <c r="D303" s="1" t="s">
        <v>13</v>
      </c>
      <c r="E303" s="1" t="s">
        <v>50</v>
      </c>
    </row>
    <row r="304" spans="1:5" ht="20.149999999999999" customHeight="1" x14ac:dyDescent="0.4">
      <c r="A304" s="1" t="s">
        <v>200</v>
      </c>
      <c r="B304" s="1" t="s">
        <v>59</v>
      </c>
      <c r="C304" s="1" t="s">
        <v>61</v>
      </c>
      <c r="D304" s="1" t="s">
        <v>13</v>
      </c>
      <c r="E304" s="1" t="s">
        <v>50</v>
      </c>
    </row>
    <row r="305" spans="1:5" ht="20.149999999999999" customHeight="1" x14ac:dyDescent="0.4">
      <c r="A305" s="1" t="s">
        <v>204</v>
      </c>
      <c r="B305" s="1" t="s">
        <v>52</v>
      </c>
      <c r="C305" s="1" t="s">
        <v>68</v>
      </c>
      <c r="D305" s="1" t="s">
        <v>13</v>
      </c>
      <c r="E305" s="1" t="s">
        <v>67</v>
      </c>
    </row>
    <row r="306" spans="1:5" ht="20.149999999999999" customHeight="1" x14ac:dyDescent="0.4">
      <c r="A306" s="1" t="s">
        <v>194</v>
      </c>
      <c r="B306" s="1" t="s">
        <v>52</v>
      </c>
      <c r="C306" s="1" t="s">
        <v>51</v>
      </c>
      <c r="D306" s="1" t="s">
        <v>13</v>
      </c>
      <c r="E306" s="1" t="s">
        <v>50</v>
      </c>
    </row>
    <row r="307" spans="1:5" ht="20.149999999999999" customHeight="1" x14ac:dyDescent="0.4">
      <c r="A307" s="1" t="s">
        <v>199</v>
      </c>
      <c r="B307" s="1" t="s">
        <v>52</v>
      </c>
      <c r="C307" s="1" t="s">
        <v>61</v>
      </c>
      <c r="D307" s="1" t="s">
        <v>13</v>
      </c>
      <c r="E307" s="1" t="s">
        <v>50</v>
      </c>
    </row>
    <row r="308" spans="1:5" ht="20.149999999999999" customHeight="1" x14ac:dyDescent="0.4">
      <c r="A308" s="1" t="s">
        <v>463</v>
      </c>
      <c r="B308" s="1" t="s">
        <v>52</v>
      </c>
      <c r="C308" s="1" t="s">
        <v>424</v>
      </c>
      <c r="D308" s="1" t="s">
        <v>13</v>
      </c>
      <c r="E308" s="1" t="s">
        <v>402</v>
      </c>
    </row>
    <row r="309" spans="1:5" ht="20.149999999999999" customHeight="1" x14ac:dyDescent="0.4">
      <c r="A309" s="1" t="s">
        <v>553</v>
      </c>
      <c r="B309" s="1" t="s">
        <v>400</v>
      </c>
      <c r="C309" s="1" t="s">
        <v>492</v>
      </c>
      <c r="D309" s="1" t="s">
        <v>13</v>
      </c>
      <c r="E309" s="1" t="s">
        <v>493</v>
      </c>
    </row>
    <row r="310" spans="1:5" ht="20.149999999999999" customHeight="1" x14ac:dyDescent="0.4">
      <c r="A310" s="1" t="s">
        <v>554</v>
      </c>
      <c r="B310" s="1" t="s">
        <v>56</v>
      </c>
      <c r="C310" s="1" t="s">
        <v>492</v>
      </c>
      <c r="D310" s="1" t="s">
        <v>13</v>
      </c>
      <c r="E310" s="1" t="s">
        <v>493</v>
      </c>
    </row>
    <row r="311" spans="1:5" ht="20.149999999999999" customHeight="1" x14ac:dyDescent="0.4">
      <c r="A311" s="1" t="s">
        <v>555</v>
      </c>
      <c r="B311" s="1" t="s">
        <v>54</v>
      </c>
      <c r="C311" s="1" t="s">
        <v>492</v>
      </c>
      <c r="D311" s="1" t="s">
        <v>13</v>
      </c>
      <c r="E311" s="1" t="s">
        <v>493</v>
      </c>
    </row>
    <row r="312" spans="1:5" ht="20.149999999999999" customHeight="1" x14ac:dyDescent="0.4">
      <c r="A312" s="1" t="s">
        <v>556</v>
      </c>
      <c r="B312" s="1" t="s">
        <v>59</v>
      </c>
      <c r="C312" s="1" t="s">
        <v>492</v>
      </c>
      <c r="D312" s="1" t="s">
        <v>13</v>
      </c>
      <c r="E312" s="1" t="s">
        <v>493</v>
      </c>
    </row>
    <row r="313" spans="1:5" ht="20.149999999999999" customHeight="1" x14ac:dyDescent="0.4">
      <c r="A313" s="1" t="s">
        <v>557</v>
      </c>
      <c r="B313" s="1" t="s">
        <v>52</v>
      </c>
      <c r="C313" s="1" t="s">
        <v>492</v>
      </c>
      <c r="D313" s="1" t="s">
        <v>13</v>
      </c>
      <c r="E313" s="1" t="s">
        <v>493</v>
      </c>
    </row>
    <row r="314" spans="1:5" ht="20.149999999999999" customHeight="1" x14ac:dyDescent="0.4">
      <c r="A314" s="1" t="s">
        <v>464</v>
      </c>
      <c r="B314" s="1" t="s">
        <v>400</v>
      </c>
      <c r="C314" s="1" t="s">
        <v>424</v>
      </c>
      <c r="D314" s="1" t="s">
        <v>15</v>
      </c>
      <c r="E314" s="1" t="s">
        <v>402</v>
      </c>
    </row>
    <row r="315" spans="1:5" ht="20.149999999999999" customHeight="1" x14ac:dyDescent="0.4">
      <c r="A315" s="1" t="s">
        <v>193</v>
      </c>
      <c r="B315" s="1" t="s">
        <v>400</v>
      </c>
      <c r="C315" s="1" t="s">
        <v>68</v>
      </c>
      <c r="D315" s="1" t="s">
        <v>15</v>
      </c>
      <c r="E315" s="1" t="s">
        <v>67</v>
      </c>
    </row>
    <row r="316" spans="1:5" ht="20.149999999999999" customHeight="1" x14ac:dyDescent="0.4">
      <c r="A316" s="1" t="s">
        <v>182</v>
      </c>
      <c r="B316" s="1" t="s">
        <v>400</v>
      </c>
      <c r="C316" s="1" t="s">
        <v>51</v>
      </c>
      <c r="D316" s="1" t="s">
        <v>15</v>
      </c>
      <c r="E316" s="1" t="s">
        <v>50</v>
      </c>
    </row>
    <row r="317" spans="1:5" ht="20.149999999999999" customHeight="1" x14ac:dyDescent="0.4">
      <c r="A317" s="1" t="s">
        <v>188</v>
      </c>
      <c r="B317" s="1" t="s">
        <v>400</v>
      </c>
      <c r="C317" s="1" t="s">
        <v>61</v>
      </c>
      <c r="D317" s="1" t="s">
        <v>15</v>
      </c>
      <c r="E317" s="1" t="s">
        <v>50</v>
      </c>
    </row>
    <row r="318" spans="1:5" ht="20.149999999999999" customHeight="1" x14ac:dyDescent="0.4">
      <c r="A318" s="1" t="s">
        <v>192</v>
      </c>
      <c r="B318" s="1" t="s">
        <v>56</v>
      </c>
      <c r="C318" s="1" t="s">
        <v>68</v>
      </c>
      <c r="D318" s="1" t="s">
        <v>15</v>
      </c>
      <c r="E318" s="1" t="s">
        <v>67</v>
      </c>
    </row>
    <row r="319" spans="1:5" ht="20.149999999999999" customHeight="1" x14ac:dyDescent="0.4">
      <c r="A319" s="1" t="s">
        <v>181</v>
      </c>
      <c r="B319" s="1" t="s">
        <v>56</v>
      </c>
      <c r="C319" s="1" t="s">
        <v>51</v>
      </c>
      <c r="D319" s="1" t="s">
        <v>15</v>
      </c>
      <c r="E319" s="1" t="s">
        <v>50</v>
      </c>
    </row>
    <row r="320" spans="1:5" ht="20.149999999999999" customHeight="1" x14ac:dyDescent="0.4">
      <c r="A320" s="1" t="s">
        <v>187</v>
      </c>
      <c r="B320" s="1" t="s">
        <v>56</v>
      </c>
      <c r="C320" s="1" t="s">
        <v>61</v>
      </c>
      <c r="D320" s="1" t="s">
        <v>15</v>
      </c>
      <c r="E320" s="1" t="s">
        <v>50</v>
      </c>
    </row>
    <row r="321" spans="1:5" ht="20.149999999999999" customHeight="1" x14ac:dyDescent="0.4">
      <c r="A321" s="1" t="s">
        <v>415</v>
      </c>
      <c r="B321" s="1" t="s">
        <v>56</v>
      </c>
      <c r="C321" s="1" t="s">
        <v>424</v>
      </c>
      <c r="D321" s="1" t="s">
        <v>15</v>
      </c>
      <c r="E321" s="1" t="s">
        <v>402</v>
      </c>
    </row>
    <row r="322" spans="1:5" ht="20.149999999999999" customHeight="1" x14ac:dyDescent="0.4">
      <c r="A322" s="1" t="s">
        <v>191</v>
      </c>
      <c r="B322" s="1" t="s">
        <v>54</v>
      </c>
      <c r="C322" s="1" t="s">
        <v>68</v>
      </c>
      <c r="D322" s="1" t="s">
        <v>15</v>
      </c>
      <c r="E322" s="1" t="s">
        <v>67</v>
      </c>
    </row>
    <row r="323" spans="1:5" ht="20.149999999999999" customHeight="1" x14ac:dyDescent="0.4">
      <c r="A323" s="1" t="s">
        <v>180</v>
      </c>
      <c r="B323" s="1" t="s">
        <v>54</v>
      </c>
      <c r="C323" s="1" t="s">
        <v>51</v>
      </c>
      <c r="D323" s="1" t="s">
        <v>15</v>
      </c>
      <c r="E323" s="1" t="s">
        <v>50</v>
      </c>
    </row>
    <row r="324" spans="1:5" ht="20.149999999999999" customHeight="1" x14ac:dyDescent="0.4">
      <c r="A324" s="1" t="s">
        <v>186</v>
      </c>
      <c r="B324" s="1" t="s">
        <v>54</v>
      </c>
      <c r="C324" s="1" t="s">
        <v>61</v>
      </c>
      <c r="D324" s="1" t="s">
        <v>15</v>
      </c>
      <c r="E324" s="1" t="s">
        <v>50</v>
      </c>
    </row>
    <row r="325" spans="1:5" ht="20.149999999999999" customHeight="1" x14ac:dyDescent="0.4">
      <c r="A325" s="1" t="s">
        <v>465</v>
      </c>
      <c r="B325" s="1" t="s">
        <v>54</v>
      </c>
      <c r="C325" s="1" t="s">
        <v>424</v>
      </c>
      <c r="D325" s="1" t="s">
        <v>15</v>
      </c>
      <c r="E325" s="1" t="s">
        <v>402</v>
      </c>
    </row>
    <row r="326" spans="1:5" ht="20.149999999999999" customHeight="1" x14ac:dyDescent="0.4">
      <c r="A326" s="1" t="s">
        <v>190</v>
      </c>
      <c r="B326" s="1" t="s">
        <v>59</v>
      </c>
      <c r="C326" s="1" t="s">
        <v>68</v>
      </c>
      <c r="D326" s="1" t="s">
        <v>15</v>
      </c>
      <c r="E326" s="1" t="s">
        <v>67</v>
      </c>
    </row>
    <row r="327" spans="1:5" ht="20.149999999999999" customHeight="1" x14ac:dyDescent="0.4">
      <c r="A327" s="1" t="s">
        <v>183</v>
      </c>
      <c r="B327" s="1" t="s">
        <v>59</v>
      </c>
      <c r="C327" s="1" t="s">
        <v>51</v>
      </c>
      <c r="D327" s="1" t="s">
        <v>15</v>
      </c>
      <c r="E327" s="1" t="s">
        <v>50</v>
      </c>
    </row>
    <row r="328" spans="1:5" ht="20.149999999999999" customHeight="1" x14ac:dyDescent="0.4">
      <c r="A328" s="1" t="s">
        <v>185</v>
      </c>
      <c r="B328" s="1" t="s">
        <v>59</v>
      </c>
      <c r="C328" s="1" t="s">
        <v>61</v>
      </c>
      <c r="D328" s="1" t="s">
        <v>15</v>
      </c>
      <c r="E328" s="1" t="s">
        <v>50</v>
      </c>
    </row>
    <row r="329" spans="1:5" ht="20.149999999999999" customHeight="1" x14ac:dyDescent="0.4">
      <c r="A329" s="1" t="s">
        <v>189</v>
      </c>
      <c r="B329" s="1" t="s">
        <v>52</v>
      </c>
      <c r="C329" s="1" t="s">
        <v>68</v>
      </c>
      <c r="D329" s="1" t="s">
        <v>15</v>
      </c>
      <c r="E329" s="1" t="s">
        <v>67</v>
      </c>
    </row>
    <row r="330" spans="1:5" ht="20.149999999999999" customHeight="1" x14ac:dyDescent="0.4">
      <c r="A330" s="1" t="s">
        <v>179</v>
      </c>
      <c r="B330" s="1" t="s">
        <v>52</v>
      </c>
      <c r="C330" s="1" t="s">
        <v>51</v>
      </c>
      <c r="D330" s="1" t="s">
        <v>15</v>
      </c>
      <c r="E330" s="1" t="s">
        <v>50</v>
      </c>
    </row>
    <row r="331" spans="1:5" ht="20.149999999999999" customHeight="1" x14ac:dyDescent="0.4">
      <c r="A331" s="1" t="s">
        <v>184</v>
      </c>
      <c r="B331" s="1" t="s">
        <v>52</v>
      </c>
      <c r="C331" s="1" t="s">
        <v>61</v>
      </c>
      <c r="D331" s="1" t="s">
        <v>15</v>
      </c>
      <c r="E331" s="1" t="s">
        <v>50</v>
      </c>
    </row>
    <row r="332" spans="1:5" ht="20.149999999999999" customHeight="1" x14ac:dyDescent="0.4">
      <c r="A332" s="1" t="s">
        <v>466</v>
      </c>
      <c r="B332" s="1" t="s">
        <v>52</v>
      </c>
      <c r="C332" s="1" t="s">
        <v>424</v>
      </c>
      <c r="D332" s="1" t="s">
        <v>15</v>
      </c>
      <c r="E332" s="1" t="s">
        <v>402</v>
      </c>
    </row>
    <row r="333" spans="1:5" ht="20.149999999999999" customHeight="1" x14ac:dyDescent="0.4">
      <c r="A333" s="1" t="s">
        <v>558</v>
      </c>
      <c r="B333" s="1" t="s">
        <v>400</v>
      </c>
      <c r="C333" s="1" t="s">
        <v>492</v>
      </c>
      <c r="D333" s="1" t="s">
        <v>15</v>
      </c>
      <c r="E333" s="1" t="s">
        <v>493</v>
      </c>
    </row>
    <row r="334" spans="1:5" ht="20.149999999999999" customHeight="1" x14ac:dyDescent="0.4">
      <c r="A334" s="1" t="s">
        <v>559</v>
      </c>
      <c r="B334" s="1" t="s">
        <v>56</v>
      </c>
      <c r="C334" s="1" t="s">
        <v>492</v>
      </c>
      <c r="D334" s="1" t="s">
        <v>15</v>
      </c>
      <c r="E334" s="1" t="s">
        <v>493</v>
      </c>
    </row>
    <row r="335" spans="1:5" ht="20.149999999999999" customHeight="1" x14ac:dyDescent="0.4">
      <c r="A335" s="1" t="s">
        <v>560</v>
      </c>
      <c r="B335" s="1" t="s">
        <v>54</v>
      </c>
      <c r="C335" s="1" t="s">
        <v>492</v>
      </c>
      <c r="D335" s="1" t="s">
        <v>15</v>
      </c>
      <c r="E335" s="1" t="s">
        <v>493</v>
      </c>
    </row>
    <row r="336" spans="1:5" ht="20.149999999999999" customHeight="1" x14ac:dyDescent="0.4">
      <c r="A336" s="1" t="s">
        <v>561</v>
      </c>
      <c r="B336" s="1" t="s">
        <v>59</v>
      </c>
      <c r="C336" s="1" t="s">
        <v>492</v>
      </c>
      <c r="D336" s="1" t="s">
        <v>15</v>
      </c>
      <c r="E336" s="1" t="s">
        <v>493</v>
      </c>
    </row>
    <row r="337" spans="1:5" ht="20.149999999999999" customHeight="1" x14ac:dyDescent="0.4">
      <c r="A337" s="1" t="s">
        <v>562</v>
      </c>
      <c r="B337" s="1" t="s">
        <v>52</v>
      </c>
      <c r="C337" s="1" t="s">
        <v>492</v>
      </c>
      <c r="D337" s="1" t="s">
        <v>15</v>
      </c>
      <c r="E337" s="1" t="s">
        <v>493</v>
      </c>
    </row>
    <row r="338" spans="1:5" ht="20.149999999999999" customHeight="1" x14ac:dyDescent="0.4">
      <c r="A338" s="1" t="s">
        <v>467</v>
      </c>
      <c r="B338" s="1" t="s">
        <v>400</v>
      </c>
      <c r="C338" s="1" t="s">
        <v>424</v>
      </c>
      <c r="D338" s="1" t="s">
        <v>14</v>
      </c>
      <c r="E338" s="1" t="s">
        <v>402</v>
      </c>
    </row>
    <row r="339" spans="1:5" ht="20.149999999999999" customHeight="1" x14ac:dyDescent="0.4">
      <c r="A339" s="1" t="s">
        <v>178</v>
      </c>
      <c r="B339" s="1" t="s">
        <v>400</v>
      </c>
      <c r="C339" s="1" t="s">
        <v>68</v>
      </c>
      <c r="D339" s="1" t="s">
        <v>14</v>
      </c>
      <c r="E339" s="1" t="s">
        <v>67</v>
      </c>
    </row>
    <row r="340" spans="1:5" ht="20.149999999999999" customHeight="1" x14ac:dyDescent="0.4">
      <c r="A340" s="1" t="s">
        <v>167</v>
      </c>
      <c r="B340" s="1" t="s">
        <v>400</v>
      </c>
      <c r="C340" s="1" t="s">
        <v>51</v>
      </c>
      <c r="D340" s="1" t="s">
        <v>14</v>
      </c>
      <c r="E340" s="1" t="s">
        <v>50</v>
      </c>
    </row>
    <row r="341" spans="1:5" ht="20.149999999999999" customHeight="1" x14ac:dyDescent="0.4">
      <c r="A341" s="1" t="s">
        <v>173</v>
      </c>
      <c r="B341" s="1" t="s">
        <v>400</v>
      </c>
      <c r="C341" s="1" t="s">
        <v>61</v>
      </c>
      <c r="D341" s="1" t="s">
        <v>14</v>
      </c>
      <c r="E341" s="1" t="s">
        <v>50</v>
      </c>
    </row>
    <row r="342" spans="1:5" ht="20.149999999999999" customHeight="1" x14ac:dyDescent="0.4">
      <c r="A342" s="1" t="s">
        <v>177</v>
      </c>
      <c r="B342" s="1" t="s">
        <v>56</v>
      </c>
      <c r="C342" s="1" t="s">
        <v>68</v>
      </c>
      <c r="D342" s="1" t="s">
        <v>14</v>
      </c>
      <c r="E342" s="1" t="s">
        <v>67</v>
      </c>
    </row>
    <row r="343" spans="1:5" ht="20.149999999999999" customHeight="1" x14ac:dyDescent="0.4">
      <c r="A343" s="1" t="s">
        <v>166</v>
      </c>
      <c r="B343" s="1" t="s">
        <v>56</v>
      </c>
      <c r="C343" s="1" t="s">
        <v>51</v>
      </c>
      <c r="D343" s="1" t="s">
        <v>14</v>
      </c>
      <c r="E343" s="1" t="s">
        <v>50</v>
      </c>
    </row>
    <row r="344" spans="1:5" ht="20.149999999999999" customHeight="1" x14ac:dyDescent="0.4">
      <c r="A344" s="1" t="s">
        <v>172</v>
      </c>
      <c r="B344" s="1" t="s">
        <v>56</v>
      </c>
      <c r="C344" s="1" t="s">
        <v>61</v>
      </c>
      <c r="D344" s="1" t="s">
        <v>14</v>
      </c>
      <c r="E344" s="1" t="s">
        <v>50</v>
      </c>
    </row>
    <row r="345" spans="1:5" ht="20.149999999999999" customHeight="1" x14ac:dyDescent="0.4">
      <c r="A345" s="1" t="s">
        <v>416</v>
      </c>
      <c r="B345" s="1" t="s">
        <v>56</v>
      </c>
      <c r="C345" s="1" t="s">
        <v>424</v>
      </c>
      <c r="D345" s="1" t="s">
        <v>14</v>
      </c>
      <c r="E345" s="1" t="s">
        <v>402</v>
      </c>
    </row>
    <row r="346" spans="1:5" ht="20.149999999999999" customHeight="1" x14ac:dyDescent="0.4">
      <c r="A346" s="1" t="s">
        <v>176</v>
      </c>
      <c r="B346" s="1" t="s">
        <v>54</v>
      </c>
      <c r="C346" s="1" t="s">
        <v>68</v>
      </c>
      <c r="D346" s="1" t="s">
        <v>14</v>
      </c>
      <c r="E346" s="1" t="s">
        <v>67</v>
      </c>
    </row>
    <row r="347" spans="1:5" ht="20.149999999999999" customHeight="1" x14ac:dyDescent="0.4">
      <c r="A347" s="1" t="s">
        <v>165</v>
      </c>
      <c r="B347" s="1" t="s">
        <v>54</v>
      </c>
      <c r="C347" s="1" t="s">
        <v>51</v>
      </c>
      <c r="D347" s="1" t="s">
        <v>14</v>
      </c>
      <c r="E347" s="1" t="s">
        <v>50</v>
      </c>
    </row>
    <row r="348" spans="1:5" ht="20.149999999999999" customHeight="1" x14ac:dyDescent="0.4">
      <c r="A348" s="1" t="s">
        <v>171</v>
      </c>
      <c r="B348" s="1" t="s">
        <v>54</v>
      </c>
      <c r="C348" s="1" t="s">
        <v>61</v>
      </c>
      <c r="D348" s="1" t="s">
        <v>14</v>
      </c>
      <c r="E348" s="1" t="s">
        <v>50</v>
      </c>
    </row>
    <row r="349" spans="1:5" ht="20.149999999999999" customHeight="1" x14ac:dyDescent="0.4">
      <c r="A349" s="1" t="s">
        <v>468</v>
      </c>
      <c r="B349" s="1" t="s">
        <v>54</v>
      </c>
      <c r="C349" s="1" t="s">
        <v>424</v>
      </c>
      <c r="D349" s="1" t="s">
        <v>14</v>
      </c>
      <c r="E349" s="1" t="s">
        <v>402</v>
      </c>
    </row>
    <row r="350" spans="1:5" ht="20.149999999999999" customHeight="1" x14ac:dyDescent="0.4">
      <c r="A350" s="1" t="s">
        <v>175</v>
      </c>
      <c r="B350" s="1" t="s">
        <v>59</v>
      </c>
      <c r="C350" s="1" t="s">
        <v>68</v>
      </c>
      <c r="D350" s="1" t="s">
        <v>14</v>
      </c>
      <c r="E350" s="1" t="s">
        <v>67</v>
      </c>
    </row>
    <row r="351" spans="1:5" ht="20.149999999999999" customHeight="1" x14ac:dyDescent="0.4">
      <c r="A351" s="1" t="s">
        <v>168</v>
      </c>
      <c r="B351" s="1" t="s">
        <v>59</v>
      </c>
      <c r="C351" s="1" t="s">
        <v>51</v>
      </c>
      <c r="D351" s="1" t="s">
        <v>14</v>
      </c>
      <c r="E351" s="1" t="s">
        <v>50</v>
      </c>
    </row>
    <row r="352" spans="1:5" ht="20.149999999999999" customHeight="1" x14ac:dyDescent="0.4">
      <c r="A352" s="1" t="s">
        <v>170</v>
      </c>
      <c r="B352" s="1" t="s">
        <v>59</v>
      </c>
      <c r="C352" s="1" t="s">
        <v>61</v>
      </c>
      <c r="D352" s="1" t="s">
        <v>14</v>
      </c>
      <c r="E352" s="1" t="s">
        <v>50</v>
      </c>
    </row>
    <row r="353" spans="1:5" ht="20.149999999999999" customHeight="1" x14ac:dyDescent="0.4">
      <c r="A353" s="1" t="s">
        <v>174</v>
      </c>
      <c r="B353" s="1" t="s">
        <v>52</v>
      </c>
      <c r="C353" s="1" t="s">
        <v>68</v>
      </c>
      <c r="D353" s="1" t="s">
        <v>14</v>
      </c>
      <c r="E353" s="1" t="s">
        <v>67</v>
      </c>
    </row>
    <row r="354" spans="1:5" ht="20.149999999999999" customHeight="1" x14ac:dyDescent="0.4">
      <c r="A354" s="1" t="s">
        <v>164</v>
      </c>
      <c r="B354" s="1" t="s">
        <v>52</v>
      </c>
      <c r="C354" s="1" t="s">
        <v>51</v>
      </c>
      <c r="D354" s="1" t="s">
        <v>14</v>
      </c>
      <c r="E354" s="1" t="s">
        <v>50</v>
      </c>
    </row>
    <row r="355" spans="1:5" ht="20.149999999999999" customHeight="1" x14ac:dyDescent="0.4">
      <c r="A355" s="1" t="s">
        <v>169</v>
      </c>
      <c r="B355" s="1" t="s">
        <v>52</v>
      </c>
      <c r="C355" s="1" t="s">
        <v>61</v>
      </c>
      <c r="D355" s="1" t="s">
        <v>14</v>
      </c>
      <c r="E355" s="1" t="s">
        <v>50</v>
      </c>
    </row>
    <row r="356" spans="1:5" ht="20.149999999999999" customHeight="1" x14ac:dyDescent="0.4">
      <c r="A356" s="1" t="s">
        <v>469</v>
      </c>
      <c r="B356" s="1" t="s">
        <v>52</v>
      </c>
      <c r="C356" s="1" t="s">
        <v>424</v>
      </c>
      <c r="D356" s="1" t="s">
        <v>14</v>
      </c>
      <c r="E356" s="1" t="s">
        <v>402</v>
      </c>
    </row>
    <row r="357" spans="1:5" ht="20.149999999999999" customHeight="1" x14ac:dyDescent="0.4">
      <c r="A357" s="1" t="s">
        <v>563</v>
      </c>
      <c r="B357" s="1" t="s">
        <v>400</v>
      </c>
      <c r="C357" s="1" t="s">
        <v>492</v>
      </c>
      <c r="D357" s="1" t="s">
        <v>14</v>
      </c>
      <c r="E357" s="1" t="s">
        <v>493</v>
      </c>
    </row>
    <row r="358" spans="1:5" ht="20.149999999999999" customHeight="1" x14ac:dyDescent="0.4">
      <c r="A358" s="1" t="s">
        <v>564</v>
      </c>
      <c r="B358" s="1" t="s">
        <v>56</v>
      </c>
      <c r="C358" s="1" t="s">
        <v>492</v>
      </c>
      <c r="D358" s="1" t="s">
        <v>14</v>
      </c>
      <c r="E358" s="1" t="s">
        <v>493</v>
      </c>
    </row>
    <row r="359" spans="1:5" ht="20.149999999999999" customHeight="1" x14ac:dyDescent="0.4">
      <c r="A359" s="1" t="s">
        <v>565</v>
      </c>
      <c r="B359" s="1" t="s">
        <v>54</v>
      </c>
      <c r="C359" s="1" t="s">
        <v>492</v>
      </c>
      <c r="D359" s="1" t="s">
        <v>14</v>
      </c>
      <c r="E359" s="1" t="s">
        <v>493</v>
      </c>
    </row>
    <row r="360" spans="1:5" ht="20.149999999999999" customHeight="1" x14ac:dyDescent="0.4">
      <c r="A360" s="1" t="s">
        <v>566</v>
      </c>
      <c r="B360" s="1" t="s">
        <v>59</v>
      </c>
      <c r="C360" s="1" t="s">
        <v>492</v>
      </c>
      <c r="D360" s="1" t="s">
        <v>14</v>
      </c>
      <c r="E360" s="1" t="s">
        <v>493</v>
      </c>
    </row>
    <row r="361" spans="1:5" ht="20.149999999999999" customHeight="1" x14ac:dyDescent="0.4">
      <c r="A361" s="1" t="s">
        <v>567</v>
      </c>
      <c r="B361" s="1" t="s">
        <v>52</v>
      </c>
      <c r="C361" s="1" t="s">
        <v>492</v>
      </c>
      <c r="D361" s="1" t="s">
        <v>14</v>
      </c>
      <c r="E361" s="1" t="s">
        <v>493</v>
      </c>
    </row>
    <row r="362" spans="1:5" ht="20.149999999999999" customHeight="1" x14ac:dyDescent="0.4">
      <c r="A362" s="1" t="s">
        <v>470</v>
      </c>
      <c r="B362" s="1" t="s">
        <v>400</v>
      </c>
      <c r="C362" s="1" t="s">
        <v>424</v>
      </c>
      <c r="D362" s="1" t="s">
        <v>16</v>
      </c>
      <c r="E362" s="1" t="s">
        <v>402</v>
      </c>
    </row>
    <row r="363" spans="1:5" ht="20.149999999999999" customHeight="1" x14ac:dyDescent="0.4">
      <c r="A363" s="1" t="s">
        <v>163</v>
      </c>
      <c r="B363" s="1" t="s">
        <v>400</v>
      </c>
      <c r="C363" s="1" t="s">
        <v>68</v>
      </c>
      <c r="D363" s="1" t="s">
        <v>16</v>
      </c>
      <c r="E363" s="1" t="s">
        <v>67</v>
      </c>
    </row>
    <row r="364" spans="1:5" ht="20.149999999999999" customHeight="1" x14ac:dyDescent="0.4">
      <c r="A364" s="1" t="s">
        <v>152</v>
      </c>
      <c r="B364" s="1" t="s">
        <v>400</v>
      </c>
      <c r="C364" s="1" t="s">
        <v>51</v>
      </c>
      <c r="D364" s="1" t="s">
        <v>16</v>
      </c>
      <c r="E364" s="1" t="s">
        <v>50</v>
      </c>
    </row>
    <row r="365" spans="1:5" ht="20.149999999999999" customHeight="1" x14ac:dyDescent="0.4">
      <c r="A365" s="1" t="s">
        <v>158</v>
      </c>
      <c r="B365" s="1" t="s">
        <v>400</v>
      </c>
      <c r="C365" s="1" t="s">
        <v>61</v>
      </c>
      <c r="D365" s="1" t="s">
        <v>16</v>
      </c>
      <c r="E365" s="1" t="s">
        <v>50</v>
      </c>
    </row>
    <row r="366" spans="1:5" ht="20.149999999999999" customHeight="1" x14ac:dyDescent="0.4">
      <c r="A366" s="1" t="s">
        <v>162</v>
      </c>
      <c r="B366" s="1" t="s">
        <v>56</v>
      </c>
      <c r="C366" s="1" t="s">
        <v>68</v>
      </c>
      <c r="D366" s="1" t="s">
        <v>16</v>
      </c>
      <c r="E366" s="1" t="s">
        <v>67</v>
      </c>
    </row>
    <row r="367" spans="1:5" ht="20.149999999999999" customHeight="1" x14ac:dyDescent="0.4">
      <c r="A367" s="1" t="s">
        <v>151</v>
      </c>
      <c r="B367" s="1" t="s">
        <v>56</v>
      </c>
      <c r="C367" s="1" t="s">
        <v>51</v>
      </c>
      <c r="D367" s="1" t="s">
        <v>16</v>
      </c>
      <c r="E367" s="1" t="s">
        <v>50</v>
      </c>
    </row>
    <row r="368" spans="1:5" ht="20.149999999999999" customHeight="1" x14ac:dyDescent="0.4">
      <c r="A368" s="1" t="s">
        <v>157</v>
      </c>
      <c r="B368" s="1" t="s">
        <v>56</v>
      </c>
      <c r="C368" s="1" t="s">
        <v>61</v>
      </c>
      <c r="D368" s="1" t="s">
        <v>16</v>
      </c>
      <c r="E368" s="1" t="s">
        <v>50</v>
      </c>
    </row>
    <row r="369" spans="1:5" ht="20.149999999999999" customHeight="1" x14ac:dyDescent="0.4">
      <c r="A369" s="1" t="s">
        <v>417</v>
      </c>
      <c r="B369" s="1" t="s">
        <v>56</v>
      </c>
      <c r="C369" s="1" t="s">
        <v>424</v>
      </c>
      <c r="D369" s="1" t="s">
        <v>16</v>
      </c>
      <c r="E369" s="1" t="s">
        <v>402</v>
      </c>
    </row>
    <row r="370" spans="1:5" ht="20.149999999999999" customHeight="1" x14ac:dyDescent="0.4">
      <c r="A370" s="1" t="s">
        <v>161</v>
      </c>
      <c r="B370" s="1" t="s">
        <v>54</v>
      </c>
      <c r="C370" s="1" t="s">
        <v>68</v>
      </c>
      <c r="D370" s="1" t="s">
        <v>16</v>
      </c>
      <c r="E370" s="1" t="s">
        <v>67</v>
      </c>
    </row>
    <row r="371" spans="1:5" ht="20.149999999999999" customHeight="1" x14ac:dyDescent="0.4">
      <c r="A371" s="1" t="s">
        <v>150</v>
      </c>
      <c r="B371" s="1" t="s">
        <v>54</v>
      </c>
      <c r="C371" s="1" t="s">
        <v>51</v>
      </c>
      <c r="D371" s="1" t="s">
        <v>16</v>
      </c>
      <c r="E371" s="1" t="s">
        <v>50</v>
      </c>
    </row>
    <row r="372" spans="1:5" ht="20.149999999999999" customHeight="1" x14ac:dyDescent="0.4">
      <c r="A372" s="1" t="s">
        <v>156</v>
      </c>
      <c r="B372" s="1" t="s">
        <v>54</v>
      </c>
      <c r="C372" s="1" t="s">
        <v>61</v>
      </c>
      <c r="D372" s="1" t="s">
        <v>16</v>
      </c>
      <c r="E372" s="1" t="s">
        <v>50</v>
      </c>
    </row>
    <row r="373" spans="1:5" ht="20.149999999999999" customHeight="1" x14ac:dyDescent="0.4">
      <c r="A373" s="1" t="s">
        <v>471</v>
      </c>
      <c r="B373" s="1" t="s">
        <v>54</v>
      </c>
      <c r="C373" s="1" t="s">
        <v>424</v>
      </c>
      <c r="D373" s="1" t="s">
        <v>16</v>
      </c>
      <c r="E373" s="1" t="s">
        <v>402</v>
      </c>
    </row>
    <row r="374" spans="1:5" ht="20.149999999999999" customHeight="1" x14ac:dyDescent="0.4">
      <c r="A374" s="1" t="s">
        <v>160</v>
      </c>
      <c r="B374" s="1" t="s">
        <v>59</v>
      </c>
      <c r="C374" s="1" t="s">
        <v>68</v>
      </c>
      <c r="D374" s="1" t="s">
        <v>16</v>
      </c>
      <c r="E374" s="1" t="s">
        <v>67</v>
      </c>
    </row>
    <row r="375" spans="1:5" ht="20.149999999999999" customHeight="1" x14ac:dyDescent="0.4">
      <c r="A375" s="1" t="s">
        <v>153</v>
      </c>
      <c r="B375" s="1" t="s">
        <v>59</v>
      </c>
      <c r="C375" s="1" t="s">
        <v>51</v>
      </c>
      <c r="D375" s="1" t="s">
        <v>16</v>
      </c>
      <c r="E375" s="1" t="s">
        <v>50</v>
      </c>
    </row>
    <row r="376" spans="1:5" ht="20.149999999999999" customHeight="1" x14ac:dyDescent="0.4">
      <c r="A376" s="1" t="s">
        <v>155</v>
      </c>
      <c r="B376" s="1" t="s">
        <v>59</v>
      </c>
      <c r="C376" s="1" t="s">
        <v>61</v>
      </c>
      <c r="D376" s="1" t="s">
        <v>16</v>
      </c>
      <c r="E376" s="1" t="s">
        <v>50</v>
      </c>
    </row>
    <row r="377" spans="1:5" ht="20.149999999999999" customHeight="1" x14ac:dyDescent="0.4">
      <c r="A377" s="1" t="s">
        <v>159</v>
      </c>
      <c r="B377" s="1" t="s">
        <v>52</v>
      </c>
      <c r="C377" s="1" t="s">
        <v>68</v>
      </c>
      <c r="D377" s="1" t="s">
        <v>16</v>
      </c>
      <c r="E377" s="1" t="s">
        <v>67</v>
      </c>
    </row>
    <row r="378" spans="1:5" ht="20.149999999999999" customHeight="1" x14ac:dyDescent="0.4">
      <c r="A378" s="1" t="s">
        <v>149</v>
      </c>
      <c r="B378" s="1" t="s">
        <v>52</v>
      </c>
      <c r="C378" s="1" t="s">
        <v>51</v>
      </c>
      <c r="D378" s="1" t="s">
        <v>16</v>
      </c>
      <c r="E378" s="1" t="s">
        <v>50</v>
      </c>
    </row>
    <row r="379" spans="1:5" ht="20.149999999999999" customHeight="1" x14ac:dyDescent="0.4">
      <c r="A379" s="1" t="s">
        <v>154</v>
      </c>
      <c r="B379" s="1" t="s">
        <v>52</v>
      </c>
      <c r="C379" s="1" t="s">
        <v>61</v>
      </c>
      <c r="D379" s="1" t="s">
        <v>16</v>
      </c>
      <c r="E379" s="1" t="s">
        <v>50</v>
      </c>
    </row>
    <row r="380" spans="1:5" ht="20.149999999999999" customHeight="1" x14ac:dyDescent="0.4">
      <c r="A380" s="1" t="s">
        <v>472</v>
      </c>
      <c r="B380" s="1" t="s">
        <v>52</v>
      </c>
      <c r="C380" s="1" t="s">
        <v>424</v>
      </c>
      <c r="D380" s="1" t="s">
        <v>16</v>
      </c>
      <c r="E380" s="1" t="s">
        <v>402</v>
      </c>
    </row>
    <row r="381" spans="1:5" ht="20.149999999999999" customHeight="1" x14ac:dyDescent="0.4">
      <c r="A381" s="1" t="s">
        <v>568</v>
      </c>
      <c r="B381" s="1" t="s">
        <v>400</v>
      </c>
      <c r="C381" s="1" t="s">
        <v>492</v>
      </c>
      <c r="D381" s="1" t="s">
        <v>16</v>
      </c>
      <c r="E381" s="1" t="s">
        <v>493</v>
      </c>
    </row>
    <row r="382" spans="1:5" ht="20.149999999999999" customHeight="1" x14ac:dyDescent="0.4">
      <c r="A382" s="1" t="s">
        <v>569</v>
      </c>
      <c r="B382" s="1" t="s">
        <v>56</v>
      </c>
      <c r="C382" s="1" t="s">
        <v>492</v>
      </c>
      <c r="D382" s="1" t="s">
        <v>16</v>
      </c>
      <c r="E382" s="1" t="s">
        <v>493</v>
      </c>
    </row>
    <row r="383" spans="1:5" ht="20.149999999999999" customHeight="1" x14ac:dyDescent="0.4">
      <c r="A383" s="1" t="s">
        <v>570</v>
      </c>
      <c r="B383" s="1" t="s">
        <v>54</v>
      </c>
      <c r="C383" s="1" t="s">
        <v>492</v>
      </c>
      <c r="D383" s="1" t="s">
        <v>16</v>
      </c>
      <c r="E383" s="1" t="s">
        <v>493</v>
      </c>
    </row>
    <row r="384" spans="1:5" ht="20.149999999999999" customHeight="1" x14ac:dyDescent="0.4">
      <c r="A384" s="1" t="s">
        <v>571</v>
      </c>
      <c r="B384" s="1" t="s">
        <v>59</v>
      </c>
      <c r="C384" s="1" t="s">
        <v>492</v>
      </c>
      <c r="D384" s="1" t="s">
        <v>16</v>
      </c>
      <c r="E384" s="1" t="s">
        <v>493</v>
      </c>
    </row>
    <row r="385" spans="1:5" ht="20.149999999999999" customHeight="1" x14ac:dyDescent="0.4">
      <c r="A385" s="1" t="s">
        <v>572</v>
      </c>
      <c r="B385" s="1" t="s">
        <v>52</v>
      </c>
      <c r="C385" s="1" t="s">
        <v>492</v>
      </c>
      <c r="D385" s="1" t="s">
        <v>16</v>
      </c>
      <c r="E385" s="1" t="s">
        <v>493</v>
      </c>
    </row>
    <row r="386" spans="1:5" ht="20.149999999999999" customHeight="1" x14ac:dyDescent="0.4">
      <c r="A386" s="1" t="s">
        <v>473</v>
      </c>
      <c r="B386" s="1" t="s">
        <v>400</v>
      </c>
      <c r="C386" s="1" t="s">
        <v>424</v>
      </c>
      <c r="D386" s="1" t="s">
        <v>0</v>
      </c>
      <c r="E386" s="1" t="s">
        <v>402</v>
      </c>
    </row>
    <row r="387" spans="1:5" ht="20.149999999999999" customHeight="1" x14ac:dyDescent="0.4">
      <c r="A387" s="1" t="s">
        <v>148</v>
      </c>
      <c r="B387" s="1" t="s">
        <v>400</v>
      </c>
      <c r="C387" s="1" t="s">
        <v>68</v>
      </c>
      <c r="D387" s="1" t="s">
        <v>0</v>
      </c>
      <c r="E387" s="1" t="s">
        <v>67</v>
      </c>
    </row>
    <row r="388" spans="1:5" ht="20.149999999999999" customHeight="1" x14ac:dyDescent="0.4">
      <c r="A388" s="1" t="s">
        <v>137</v>
      </c>
      <c r="B388" s="1" t="s">
        <v>400</v>
      </c>
      <c r="C388" s="1" t="s">
        <v>51</v>
      </c>
      <c r="D388" s="1" t="s">
        <v>0</v>
      </c>
      <c r="E388" s="1" t="s">
        <v>50</v>
      </c>
    </row>
    <row r="389" spans="1:5" ht="20.149999999999999" customHeight="1" x14ac:dyDescent="0.4">
      <c r="A389" s="1" t="s">
        <v>138</v>
      </c>
      <c r="B389" s="1" t="s">
        <v>400</v>
      </c>
      <c r="C389" s="1" t="s">
        <v>61</v>
      </c>
      <c r="D389" s="1" t="s">
        <v>0</v>
      </c>
      <c r="E389" s="1" t="s">
        <v>50</v>
      </c>
    </row>
    <row r="390" spans="1:5" ht="20.149999999999999" customHeight="1" x14ac:dyDescent="0.4">
      <c r="A390" s="1" t="s">
        <v>138</v>
      </c>
      <c r="B390" s="1" t="s">
        <v>400</v>
      </c>
      <c r="C390" s="1" t="s">
        <v>61</v>
      </c>
      <c r="D390" s="1" t="s">
        <v>0</v>
      </c>
      <c r="E390" s="1" t="s">
        <v>50</v>
      </c>
    </row>
    <row r="391" spans="1:5" ht="20.149999999999999" customHeight="1" x14ac:dyDescent="0.4">
      <c r="A391" s="1" t="s">
        <v>147</v>
      </c>
      <c r="B391" s="1" t="s">
        <v>56</v>
      </c>
      <c r="C391" s="1" t="s">
        <v>68</v>
      </c>
      <c r="D391" s="1" t="s">
        <v>0</v>
      </c>
      <c r="E391" s="1" t="s">
        <v>67</v>
      </c>
    </row>
    <row r="392" spans="1:5" ht="20.149999999999999" customHeight="1" x14ac:dyDescent="0.4">
      <c r="A392" s="1" t="s">
        <v>136</v>
      </c>
      <c r="B392" s="1" t="s">
        <v>56</v>
      </c>
      <c r="C392" s="1" t="s">
        <v>51</v>
      </c>
      <c r="D392" s="1" t="s">
        <v>0</v>
      </c>
      <c r="E392" s="1" t="s">
        <v>50</v>
      </c>
    </row>
    <row r="393" spans="1:5" ht="20.149999999999999" customHeight="1" x14ac:dyDescent="0.4">
      <c r="A393" s="1" t="s">
        <v>143</v>
      </c>
      <c r="B393" s="1" t="s">
        <v>56</v>
      </c>
      <c r="C393" s="1" t="s">
        <v>61</v>
      </c>
      <c r="D393" s="1" t="s">
        <v>0</v>
      </c>
      <c r="E393" s="1" t="s">
        <v>50</v>
      </c>
    </row>
    <row r="394" spans="1:5" ht="20.149999999999999" customHeight="1" x14ac:dyDescent="0.4">
      <c r="A394" s="1" t="s">
        <v>418</v>
      </c>
      <c r="B394" s="1" t="s">
        <v>56</v>
      </c>
      <c r="C394" s="1" t="s">
        <v>424</v>
      </c>
      <c r="D394" s="1" t="s">
        <v>0</v>
      </c>
      <c r="E394" s="1" t="s">
        <v>402</v>
      </c>
    </row>
    <row r="395" spans="1:5" ht="20.149999999999999" customHeight="1" x14ac:dyDescent="0.4">
      <c r="A395" s="1" t="s">
        <v>146</v>
      </c>
      <c r="B395" s="1" t="s">
        <v>54</v>
      </c>
      <c r="C395" s="1" t="s">
        <v>68</v>
      </c>
      <c r="D395" s="1" t="s">
        <v>0</v>
      </c>
      <c r="E395" s="1" t="s">
        <v>67</v>
      </c>
    </row>
    <row r="396" spans="1:5" ht="20.149999999999999" customHeight="1" x14ac:dyDescent="0.4">
      <c r="A396" s="1" t="s">
        <v>135</v>
      </c>
      <c r="B396" s="1" t="s">
        <v>54</v>
      </c>
      <c r="C396" s="1" t="s">
        <v>51</v>
      </c>
      <c r="D396" s="1" t="s">
        <v>0</v>
      </c>
      <c r="E396" s="1" t="s">
        <v>50</v>
      </c>
    </row>
    <row r="397" spans="1:5" ht="20.149999999999999" customHeight="1" x14ac:dyDescent="0.4">
      <c r="A397" s="1" t="s">
        <v>142</v>
      </c>
      <c r="B397" s="1" t="s">
        <v>54</v>
      </c>
      <c r="C397" s="1" t="s">
        <v>61</v>
      </c>
      <c r="D397" s="1" t="s">
        <v>0</v>
      </c>
      <c r="E397" s="1" t="s">
        <v>50</v>
      </c>
    </row>
    <row r="398" spans="1:5" ht="20.149999999999999" customHeight="1" x14ac:dyDescent="0.4">
      <c r="A398" s="1" t="s">
        <v>474</v>
      </c>
      <c r="B398" s="1" t="s">
        <v>54</v>
      </c>
      <c r="C398" s="1" t="s">
        <v>424</v>
      </c>
      <c r="D398" s="1" t="s">
        <v>0</v>
      </c>
      <c r="E398" s="1" t="s">
        <v>402</v>
      </c>
    </row>
    <row r="399" spans="1:5" ht="20.149999999999999" customHeight="1" x14ac:dyDescent="0.4">
      <c r="A399" s="1" t="s">
        <v>145</v>
      </c>
      <c r="B399" s="1" t="s">
        <v>59</v>
      </c>
      <c r="C399" s="1" t="s">
        <v>68</v>
      </c>
      <c r="D399" s="1" t="s">
        <v>0</v>
      </c>
      <c r="E399" s="1" t="s">
        <v>67</v>
      </c>
    </row>
    <row r="400" spans="1:5" ht="20.149999999999999" customHeight="1" x14ac:dyDescent="0.4">
      <c r="A400" s="1" t="s">
        <v>139</v>
      </c>
      <c r="B400" s="1" t="s">
        <v>59</v>
      </c>
      <c r="C400" s="1" t="s">
        <v>51</v>
      </c>
      <c r="D400" s="1" t="s">
        <v>0</v>
      </c>
      <c r="E400" s="1" t="s">
        <v>50</v>
      </c>
    </row>
    <row r="401" spans="1:5" ht="20.149999999999999" customHeight="1" x14ac:dyDescent="0.4">
      <c r="A401" s="1" t="s">
        <v>141</v>
      </c>
      <c r="B401" s="1" t="s">
        <v>59</v>
      </c>
      <c r="C401" s="1" t="s">
        <v>61</v>
      </c>
      <c r="D401" s="1" t="s">
        <v>0</v>
      </c>
      <c r="E401" s="1" t="s">
        <v>50</v>
      </c>
    </row>
    <row r="402" spans="1:5" ht="20.149999999999999" customHeight="1" x14ac:dyDescent="0.4">
      <c r="A402" s="1" t="s">
        <v>144</v>
      </c>
      <c r="B402" s="1" t="s">
        <v>52</v>
      </c>
      <c r="C402" s="1" t="s">
        <v>68</v>
      </c>
      <c r="D402" s="1" t="s">
        <v>0</v>
      </c>
      <c r="E402" s="1" t="s">
        <v>67</v>
      </c>
    </row>
    <row r="403" spans="1:5" ht="20.149999999999999" customHeight="1" x14ac:dyDescent="0.4">
      <c r="A403" s="1" t="s">
        <v>134</v>
      </c>
      <c r="B403" s="1" t="s">
        <v>52</v>
      </c>
      <c r="C403" s="1" t="s">
        <v>51</v>
      </c>
      <c r="D403" s="1" t="s">
        <v>0</v>
      </c>
      <c r="E403" s="1" t="s">
        <v>50</v>
      </c>
    </row>
    <row r="404" spans="1:5" ht="20.149999999999999" customHeight="1" x14ac:dyDescent="0.4">
      <c r="A404" s="1" t="s">
        <v>140</v>
      </c>
      <c r="B404" s="1" t="s">
        <v>52</v>
      </c>
      <c r="C404" s="1" t="s">
        <v>61</v>
      </c>
      <c r="D404" s="1" t="s">
        <v>0</v>
      </c>
      <c r="E404" s="1" t="s">
        <v>50</v>
      </c>
    </row>
    <row r="405" spans="1:5" ht="20.149999999999999" customHeight="1" x14ac:dyDescent="0.4">
      <c r="A405" s="1" t="s">
        <v>475</v>
      </c>
      <c r="B405" s="1" t="s">
        <v>52</v>
      </c>
      <c r="C405" s="1" t="s">
        <v>424</v>
      </c>
      <c r="D405" s="1" t="s">
        <v>0</v>
      </c>
      <c r="E405" s="1" t="s">
        <v>402</v>
      </c>
    </row>
    <row r="406" spans="1:5" ht="20.149999999999999" customHeight="1" x14ac:dyDescent="0.4">
      <c r="A406" s="1" t="s">
        <v>573</v>
      </c>
      <c r="B406" s="1" t="s">
        <v>400</v>
      </c>
      <c r="C406" s="1" t="s">
        <v>492</v>
      </c>
      <c r="D406" s="1" t="s">
        <v>0</v>
      </c>
      <c r="E406" s="1" t="s">
        <v>493</v>
      </c>
    </row>
    <row r="407" spans="1:5" ht="20.149999999999999" customHeight="1" x14ac:dyDescent="0.4">
      <c r="A407" s="1" t="s">
        <v>574</v>
      </c>
      <c r="B407" s="1" t="s">
        <v>56</v>
      </c>
      <c r="C407" s="1" t="s">
        <v>492</v>
      </c>
      <c r="D407" s="1" t="s">
        <v>0</v>
      </c>
      <c r="E407" s="1" t="s">
        <v>493</v>
      </c>
    </row>
    <row r="408" spans="1:5" ht="20.149999999999999" customHeight="1" x14ac:dyDescent="0.4">
      <c r="A408" s="1" t="s">
        <v>575</v>
      </c>
      <c r="B408" s="1" t="s">
        <v>54</v>
      </c>
      <c r="C408" s="1" t="s">
        <v>492</v>
      </c>
      <c r="D408" s="1" t="s">
        <v>0</v>
      </c>
      <c r="E408" s="1" t="s">
        <v>493</v>
      </c>
    </row>
    <row r="409" spans="1:5" ht="20.149999999999999" customHeight="1" x14ac:dyDescent="0.4">
      <c r="A409" s="1" t="s">
        <v>576</v>
      </c>
      <c r="B409" s="1" t="s">
        <v>59</v>
      </c>
      <c r="C409" s="1" t="s">
        <v>492</v>
      </c>
      <c r="D409" s="1" t="s">
        <v>0</v>
      </c>
      <c r="E409" s="1" t="s">
        <v>493</v>
      </c>
    </row>
    <row r="410" spans="1:5" ht="20.149999999999999" customHeight="1" x14ac:dyDescent="0.4">
      <c r="A410" s="1" t="s">
        <v>577</v>
      </c>
      <c r="B410" s="1" t="s">
        <v>52</v>
      </c>
      <c r="C410" s="1" t="s">
        <v>492</v>
      </c>
      <c r="D410" s="1" t="s">
        <v>0</v>
      </c>
      <c r="E410" s="1" t="s">
        <v>493</v>
      </c>
    </row>
    <row r="411" spans="1:5" ht="20.149999999999999" customHeight="1" x14ac:dyDescent="0.4">
      <c r="A411" s="1" t="s">
        <v>476</v>
      </c>
      <c r="B411" s="1" t="s">
        <v>400</v>
      </c>
      <c r="C411" s="1" t="s">
        <v>424</v>
      </c>
      <c r="D411" s="1" t="s">
        <v>17</v>
      </c>
      <c r="E411" s="1" t="s">
        <v>402</v>
      </c>
    </row>
    <row r="412" spans="1:5" ht="20.149999999999999" customHeight="1" x14ac:dyDescent="0.4">
      <c r="A412" s="1" t="s">
        <v>133</v>
      </c>
      <c r="B412" s="1" t="s">
        <v>400</v>
      </c>
      <c r="C412" s="1" t="s">
        <v>68</v>
      </c>
      <c r="D412" s="1" t="s">
        <v>17</v>
      </c>
      <c r="E412" s="1" t="s">
        <v>67</v>
      </c>
    </row>
    <row r="413" spans="1:5" ht="20.149999999999999" customHeight="1" x14ac:dyDescent="0.4">
      <c r="A413" s="1" t="s">
        <v>122</v>
      </c>
      <c r="B413" s="1" t="s">
        <v>400</v>
      </c>
      <c r="C413" s="1" t="s">
        <v>51</v>
      </c>
      <c r="D413" s="1" t="s">
        <v>17</v>
      </c>
      <c r="E413" s="1" t="s">
        <v>50</v>
      </c>
    </row>
    <row r="414" spans="1:5" ht="20.149999999999999" customHeight="1" x14ac:dyDescent="0.4">
      <c r="A414" s="1" t="s">
        <v>128</v>
      </c>
      <c r="B414" s="1" t="s">
        <v>400</v>
      </c>
      <c r="C414" s="1" t="s">
        <v>61</v>
      </c>
      <c r="D414" s="1" t="s">
        <v>17</v>
      </c>
      <c r="E414" s="1" t="s">
        <v>50</v>
      </c>
    </row>
    <row r="415" spans="1:5" ht="20.149999999999999" customHeight="1" x14ac:dyDescent="0.4">
      <c r="A415" s="1" t="s">
        <v>132</v>
      </c>
      <c r="B415" s="1" t="s">
        <v>56</v>
      </c>
      <c r="C415" s="1" t="s">
        <v>68</v>
      </c>
      <c r="D415" s="1" t="s">
        <v>17</v>
      </c>
      <c r="E415" s="1" t="s">
        <v>67</v>
      </c>
    </row>
    <row r="416" spans="1:5" ht="20.149999999999999" customHeight="1" x14ac:dyDescent="0.4">
      <c r="A416" s="1" t="s">
        <v>121</v>
      </c>
      <c r="B416" s="1" t="s">
        <v>56</v>
      </c>
      <c r="C416" s="1" t="s">
        <v>51</v>
      </c>
      <c r="D416" s="1" t="s">
        <v>17</v>
      </c>
      <c r="E416" s="1" t="s">
        <v>50</v>
      </c>
    </row>
    <row r="417" spans="1:5" ht="20.149999999999999" customHeight="1" x14ac:dyDescent="0.4">
      <c r="A417" s="1" t="s">
        <v>127</v>
      </c>
      <c r="B417" s="1" t="s">
        <v>56</v>
      </c>
      <c r="C417" s="1" t="s">
        <v>61</v>
      </c>
      <c r="D417" s="1" t="s">
        <v>17</v>
      </c>
      <c r="E417" s="1" t="s">
        <v>50</v>
      </c>
    </row>
    <row r="418" spans="1:5" ht="20.149999999999999" customHeight="1" x14ac:dyDescent="0.4">
      <c r="A418" s="1" t="s">
        <v>419</v>
      </c>
      <c r="B418" s="1" t="s">
        <v>56</v>
      </c>
      <c r="C418" s="1" t="s">
        <v>424</v>
      </c>
      <c r="D418" s="1" t="s">
        <v>17</v>
      </c>
      <c r="E418" s="1" t="s">
        <v>402</v>
      </c>
    </row>
    <row r="419" spans="1:5" ht="20.149999999999999" customHeight="1" x14ac:dyDescent="0.4">
      <c r="A419" s="1" t="s">
        <v>131</v>
      </c>
      <c r="B419" s="1" t="s">
        <v>54</v>
      </c>
      <c r="C419" s="1" t="s">
        <v>68</v>
      </c>
      <c r="D419" s="1" t="s">
        <v>17</v>
      </c>
      <c r="E419" s="1" t="s">
        <v>67</v>
      </c>
    </row>
    <row r="420" spans="1:5" ht="20.149999999999999" customHeight="1" x14ac:dyDescent="0.4">
      <c r="A420" s="1" t="s">
        <v>120</v>
      </c>
      <c r="B420" s="1" t="s">
        <v>54</v>
      </c>
      <c r="C420" s="1" t="s">
        <v>51</v>
      </c>
      <c r="D420" s="1" t="s">
        <v>17</v>
      </c>
      <c r="E420" s="1" t="s">
        <v>50</v>
      </c>
    </row>
    <row r="421" spans="1:5" ht="20.149999999999999" customHeight="1" x14ac:dyDescent="0.4">
      <c r="A421" s="1" t="s">
        <v>126</v>
      </c>
      <c r="B421" s="1" t="s">
        <v>54</v>
      </c>
      <c r="C421" s="1" t="s">
        <v>61</v>
      </c>
      <c r="D421" s="1" t="s">
        <v>17</v>
      </c>
      <c r="E421" s="1" t="s">
        <v>50</v>
      </c>
    </row>
    <row r="422" spans="1:5" ht="20.149999999999999" customHeight="1" x14ac:dyDescent="0.4">
      <c r="A422" s="1" t="s">
        <v>477</v>
      </c>
      <c r="B422" s="1" t="s">
        <v>54</v>
      </c>
      <c r="C422" s="1" t="s">
        <v>424</v>
      </c>
      <c r="D422" s="1" t="s">
        <v>17</v>
      </c>
      <c r="E422" s="1" t="s">
        <v>402</v>
      </c>
    </row>
    <row r="423" spans="1:5" ht="20.149999999999999" customHeight="1" x14ac:dyDescent="0.4">
      <c r="A423" s="1" t="s">
        <v>130</v>
      </c>
      <c r="B423" s="1" t="s">
        <v>59</v>
      </c>
      <c r="C423" s="1" t="s">
        <v>68</v>
      </c>
      <c r="D423" s="1" t="s">
        <v>17</v>
      </c>
      <c r="E423" s="1" t="s">
        <v>67</v>
      </c>
    </row>
    <row r="424" spans="1:5" ht="20.149999999999999" customHeight="1" x14ac:dyDescent="0.4">
      <c r="A424" s="1" t="s">
        <v>123</v>
      </c>
      <c r="B424" s="1" t="s">
        <v>59</v>
      </c>
      <c r="C424" s="1" t="s">
        <v>51</v>
      </c>
      <c r="D424" s="1" t="s">
        <v>17</v>
      </c>
      <c r="E424" s="1" t="s">
        <v>50</v>
      </c>
    </row>
    <row r="425" spans="1:5" ht="20.149999999999999" customHeight="1" x14ac:dyDescent="0.4">
      <c r="A425" s="1" t="s">
        <v>125</v>
      </c>
      <c r="B425" s="1" t="s">
        <v>59</v>
      </c>
      <c r="C425" s="1" t="s">
        <v>61</v>
      </c>
      <c r="D425" s="1" t="s">
        <v>17</v>
      </c>
      <c r="E425" s="1" t="s">
        <v>50</v>
      </c>
    </row>
    <row r="426" spans="1:5" ht="20.149999999999999" customHeight="1" x14ac:dyDescent="0.4">
      <c r="A426" s="1" t="s">
        <v>129</v>
      </c>
      <c r="B426" s="1" t="s">
        <v>52</v>
      </c>
      <c r="C426" s="1" t="s">
        <v>68</v>
      </c>
      <c r="D426" s="1" t="s">
        <v>17</v>
      </c>
      <c r="E426" s="1" t="s">
        <v>67</v>
      </c>
    </row>
    <row r="427" spans="1:5" ht="20.149999999999999" customHeight="1" x14ac:dyDescent="0.4">
      <c r="A427" s="1" t="s">
        <v>119</v>
      </c>
      <c r="B427" s="1" t="s">
        <v>52</v>
      </c>
      <c r="C427" s="1" t="s">
        <v>51</v>
      </c>
      <c r="D427" s="1" t="s">
        <v>17</v>
      </c>
      <c r="E427" s="1" t="s">
        <v>50</v>
      </c>
    </row>
    <row r="428" spans="1:5" ht="20.149999999999999" customHeight="1" x14ac:dyDescent="0.4">
      <c r="A428" s="1" t="s">
        <v>124</v>
      </c>
      <c r="B428" s="1" t="s">
        <v>52</v>
      </c>
      <c r="C428" s="1" t="s">
        <v>61</v>
      </c>
      <c r="D428" s="1" t="s">
        <v>17</v>
      </c>
      <c r="E428" s="1" t="s">
        <v>50</v>
      </c>
    </row>
    <row r="429" spans="1:5" ht="20.149999999999999" customHeight="1" x14ac:dyDescent="0.4">
      <c r="A429" s="1" t="s">
        <v>478</v>
      </c>
      <c r="B429" s="1" t="s">
        <v>52</v>
      </c>
      <c r="C429" s="1" t="s">
        <v>424</v>
      </c>
      <c r="D429" s="1" t="s">
        <v>17</v>
      </c>
      <c r="E429" s="1" t="s">
        <v>402</v>
      </c>
    </row>
    <row r="430" spans="1:5" ht="20.149999999999999" customHeight="1" x14ac:dyDescent="0.4">
      <c r="A430" s="1" t="s">
        <v>578</v>
      </c>
      <c r="B430" s="1" t="s">
        <v>400</v>
      </c>
      <c r="C430" s="1" t="s">
        <v>492</v>
      </c>
      <c r="D430" s="1" t="s">
        <v>17</v>
      </c>
      <c r="E430" s="1" t="s">
        <v>493</v>
      </c>
    </row>
    <row r="431" spans="1:5" ht="20.149999999999999" customHeight="1" x14ac:dyDescent="0.4">
      <c r="A431" s="1" t="s">
        <v>579</v>
      </c>
      <c r="B431" s="1" t="s">
        <v>56</v>
      </c>
      <c r="C431" s="1" t="s">
        <v>492</v>
      </c>
      <c r="D431" s="1" t="s">
        <v>17</v>
      </c>
      <c r="E431" s="1" t="s">
        <v>493</v>
      </c>
    </row>
    <row r="432" spans="1:5" ht="20.149999999999999" customHeight="1" x14ac:dyDescent="0.4">
      <c r="A432" s="1" t="s">
        <v>580</v>
      </c>
      <c r="B432" s="1" t="s">
        <v>54</v>
      </c>
      <c r="C432" s="1" t="s">
        <v>492</v>
      </c>
      <c r="D432" s="1" t="s">
        <v>17</v>
      </c>
      <c r="E432" s="1" t="s">
        <v>493</v>
      </c>
    </row>
    <row r="433" spans="1:5" ht="20.149999999999999" customHeight="1" x14ac:dyDescent="0.4">
      <c r="A433" s="1" t="s">
        <v>581</v>
      </c>
      <c r="B433" s="1" t="s">
        <v>59</v>
      </c>
      <c r="C433" s="1" t="s">
        <v>492</v>
      </c>
      <c r="D433" s="1" t="s">
        <v>17</v>
      </c>
      <c r="E433" s="1" t="s">
        <v>493</v>
      </c>
    </row>
    <row r="434" spans="1:5" ht="20.149999999999999" customHeight="1" x14ac:dyDescent="0.4">
      <c r="A434" s="1" t="s">
        <v>582</v>
      </c>
      <c r="B434" s="1" t="s">
        <v>52</v>
      </c>
      <c r="C434" s="1" t="s">
        <v>492</v>
      </c>
      <c r="D434" s="1" t="s">
        <v>17</v>
      </c>
      <c r="E434" s="1" t="s">
        <v>493</v>
      </c>
    </row>
    <row r="435" spans="1:5" ht="20.149999999999999" customHeight="1" x14ac:dyDescent="0.4">
      <c r="A435" s="1" t="s">
        <v>479</v>
      </c>
      <c r="B435" s="1" t="s">
        <v>400</v>
      </c>
      <c r="C435" s="1" t="s">
        <v>424</v>
      </c>
      <c r="D435" s="1" t="s">
        <v>18</v>
      </c>
      <c r="E435" s="1" t="s">
        <v>402</v>
      </c>
    </row>
    <row r="436" spans="1:5" ht="20.149999999999999" customHeight="1" x14ac:dyDescent="0.4">
      <c r="A436" s="1" t="s">
        <v>118</v>
      </c>
      <c r="B436" s="1" t="s">
        <v>400</v>
      </c>
      <c r="C436" s="1" t="s">
        <v>68</v>
      </c>
      <c r="D436" s="1" t="s">
        <v>18</v>
      </c>
      <c r="E436" s="1" t="s">
        <v>67</v>
      </c>
    </row>
    <row r="437" spans="1:5" ht="20.149999999999999" customHeight="1" x14ac:dyDescent="0.4">
      <c r="A437" s="1" t="s">
        <v>107</v>
      </c>
      <c r="B437" s="1" t="s">
        <v>400</v>
      </c>
      <c r="C437" s="1" t="s">
        <v>51</v>
      </c>
      <c r="D437" s="1" t="s">
        <v>18</v>
      </c>
      <c r="E437" s="1" t="s">
        <v>50</v>
      </c>
    </row>
    <row r="438" spans="1:5" ht="20.149999999999999" customHeight="1" x14ac:dyDescent="0.4">
      <c r="A438" s="1" t="s">
        <v>113</v>
      </c>
      <c r="B438" s="1" t="s">
        <v>400</v>
      </c>
      <c r="C438" s="1" t="s">
        <v>61</v>
      </c>
      <c r="D438" s="1" t="s">
        <v>18</v>
      </c>
      <c r="E438" s="1" t="s">
        <v>50</v>
      </c>
    </row>
    <row r="439" spans="1:5" ht="20.149999999999999" customHeight="1" x14ac:dyDescent="0.4">
      <c r="A439" s="1" t="s">
        <v>117</v>
      </c>
      <c r="B439" s="1" t="s">
        <v>56</v>
      </c>
      <c r="C439" s="1" t="s">
        <v>68</v>
      </c>
      <c r="D439" s="1" t="s">
        <v>18</v>
      </c>
      <c r="E439" s="1" t="s">
        <v>67</v>
      </c>
    </row>
    <row r="440" spans="1:5" ht="20.149999999999999" customHeight="1" x14ac:dyDescent="0.4">
      <c r="A440" s="1" t="s">
        <v>106</v>
      </c>
      <c r="B440" s="1" t="s">
        <v>56</v>
      </c>
      <c r="C440" s="1" t="s">
        <v>51</v>
      </c>
      <c r="D440" s="1" t="s">
        <v>18</v>
      </c>
      <c r="E440" s="1" t="s">
        <v>50</v>
      </c>
    </row>
    <row r="441" spans="1:5" ht="20.149999999999999" customHeight="1" x14ac:dyDescent="0.4">
      <c r="A441" s="1" t="s">
        <v>112</v>
      </c>
      <c r="B441" s="1" t="s">
        <v>56</v>
      </c>
      <c r="C441" s="1" t="s">
        <v>61</v>
      </c>
      <c r="D441" s="1" t="s">
        <v>18</v>
      </c>
      <c r="E441" s="1" t="s">
        <v>50</v>
      </c>
    </row>
    <row r="442" spans="1:5" ht="20.149999999999999" customHeight="1" x14ac:dyDescent="0.4">
      <c r="A442" s="1" t="s">
        <v>420</v>
      </c>
      <c r="B442" s="1" t="s">
        <v>56</v>
      </c>
      <c r="C442" s="1" t="s">
        <v>424</v>
      </c>
      <c r="D442" s="1" t="s">
        <v>18</v>
      </c>
      <c r="E442" s="1" t="s">
        <v>402</v>
      </c>
    </row>
    <row r="443" spans="1:5" ht="20.149999999999999" customHeight="1" x14ac:dyDescent="0.4">
      <c r="A443" s="1" t="s">
        <v>116</v>
      </c>
      <c r="B443" s="1" t="s">
        <v>54</v>
      </c>
      <c r="C443" s="1" t="s">
        <v>68</v>
      </c>
      <c r="D443" s="1" t="s">
        <v>18</v>
      </c>
      <c r="E443" s="1" t="s">
        <v>67</v>
      </c>
    </row>
    <row r="444" spans="1:5" ht="20.149999999999999" customHeight="1" x14ac:dyDescent="0.4">
      <c r="A444" s="1" t="s">
        <v>105</v>
      </c>
      <c r="B444" s="1" t="s">
        <v>54</v>
      </c>
      <c r="C444" s="1" t="s">
        <v>51</v>
      </c>
      <c r="D444" s="1" t="s">
        <v>18</v>
      </c>
      <c r="E444" s="1" t="s">
        <v>50</v>
      </c>
    </row>
    <row r="445" spans="1:5" ht="20.149999999999999" customHeight="1" x14ac:dyDescent="0.4">
      <c r="A445" s="1" t="s">
        <v>111</v>
      </c>
      <c r="B445" s="1" t="s">
        <v>54</v>
      </c>
      <c r="C445" s="1" t="s">
        <v>61</v>
      </c>
      <c r="D445" s="1" t="s">
        <v>18</v>
      </c>
      <c r="E445" s="1" t="s">
        <v>50</v>
      </c>
    </row>
    <row r="446" spans="1:5" ht="20.149999999999999" customHeight="1" x14ac:dyDescent="0.4">
      <c r="A446" s="1" t="s">
        <v>480</v>
      </c>
      <c r="B446" s="1" t="s">
        <v>54</v>
      </c>
      <c r="C446" s="1" t="s">
        <v>424</v>
      </c>
      <c r="D446" s="1" t="s">
        <v>18</v>
      </c>
      <c r="E446" s="1" t="s">
        <v>402</v>
      </c>
    </row>
    <row r="447" spans="1:5" ht="20.149999999999999" customHeight="1" x14ac:dyDescent="0.4">
      <c r="A447" s="1" t="s">
        <v>115</v>
      </c>
      <c r="B447" s="1" t="s">
        <v>59</v>
      </c>
      <c r="C447" s="1" t="s">
        <v>68</v>
      </c>
      <c r="D447" s="1" t="s">
        <v>18</v>
      </c>
      <c r="E447" s="1" t="s">
        <v>67</v>
      </c>
    </row>
    <row r="448" spans="1:5" ht="20.149999999999999" customHeight="1" x14ac:dyDescent="0.4">
      <c r="A448" s="1" t="s">
        <v>108</v>
      </c>
      <c r="B448" s="1" t="s">
        <v>59</v>
      </c>
      <c r="C448" s="1" t="s">
        <v>51</v>
      </c>
      <c r="D448" s="1" t="s">
        <v>18</v>
      </c>
      <c r="E448" s="1" t="s">
        <v>50</v>
      </c>
    </row>
    <row r="449" spans="1:5" ht="20.149999999999999" customHeight="1" x14ac:dyDescent="0.4">
      <c r="A449" s="1" t="s">
        <v>110</v>
      </c>
      <c r="B449" s="1" t="s">
        <v>59</v>
      </c>
      <c r="C449" s="1" t="s">
        <v>61</v>
      </c>
      <c r="D449" s="1" t="s">
        <v>18</v>
      </c>
      <c r="E449" s="1" t="s">
        <v>50</v>
      </c>
    </row>
    <row r="450" spans="1:5" ht="20.149999999999999" customHeight="1" x14ac:dyDescent="0.4">
      <c r="A450" s="1" t="s">
        <v>114</v>
      </c>
      <c r="B450" s="1" t="s">
        <v>52</v>
      </c>
      <c r="C450" s="1" t="s">
        <v>68</v>
      </c>
      <c r="D450" s="1" t="s">
        <v>18</v>
      </c>
      <c r="E450" s="1" t="s">
        <v>67</v>
      </c>
    </row>
    <row r="451" spans="1:5" ht="20.149999999999999" customHeight="1" x14ac:dyDescent="0.4">
      <c r="A451" s="1" t="s">
        <v>104</v>
      </c>
      <c r="B451" s="1" t="s">
        <v>52</v>
      </c>
      <c r="C451" s="1" t="s">
        <v>51</v>
      </c>
      <c r="D451" s="1" t="s">
        <v>18</v>
      </c>
      <c r="E451" s="1" t="s">
        <v>50</v>
      </c>
    </row>
    <row r="452" spans="1:5" ht="20.149999999999999" customHeight="1" x14ac:dyDescent="0.4">
      <c r="A452" s="1" t="s">
        <v>109</v>
      </c>
      <c r="B452" s="1" t="s">
        <v>52</v>
      </c>
      <c r="C452" s="1" t="s">
        <v>61</v>
      </c>
      <c r="D452" s="1" t="s">
        <v>18</v>
      </c>
      <c r="E452" s="1" t="s">
        <v>50</v>
      </c>
    </row>
    <row r="453" spans="1:5" ht="20.149999999999999" customHeight="1" x14ac:dyDescent="0.4">
      <c r="A453" s="1" t="s">
        <v>481</v>
      </c>
      <c r="B453" s="1" t="s">
        <v>52</v>
      </c>
      <c r="C453" s="1" t="s">
        <v>424</v>
      </c>
      <c r="D453" s="1" t="s">
        <v>18</v>
      </c>
      <c r="E453" s="1" t="s">
        <v>402</v>
      </c>
    </row>
    <row r="454" spans="1:5" ht="20.149999999999999" customHeight="1" x14ac:dyDescent="0.4">
      <c r="A454" s="1" t="s">
        <v>583</v>
      </c>
      <c r="B454" s="1" t="s">
        <v>400</v>
      </c>
      <c r="C454" s="1" t="s">
        <v>492</v>
      </c>
      <c r="D454" s="1" t="s">
        <v>18</v>
      </c>
      <c r="E454" s="1" t="s">
        <v>493</v>
      </c>
    </row>
    <row r="455" spans="1:5" ht="20.149999999999999" customHeight="1" x14ac:dyDescent="0.4">
      <c r="A455" s="1" t="s">
        <v>584</v>
      </c>
      <c r="B455" s="1" t="s">
        <v>56</v>
      </c>
      <c r="C455" s="1" t="s">
        <v>492</v>
      </c>
      <c r="D455" s="1" t="s">
        <v>18</v>
      </c>
      <c r="E455" s="1" t="s">
        <v>493</v>
      </c>
    </row>
    <row r="456" spans="1:5" ht="20.149999999999999" customHeight="1" x14ac:dyDescent="0.4">
      <c r="A456" s="1" t="s">
        <v>585</v>
      </c>
      <c r="B456" s="1" t="s">
        <v>54</v>
      </c>
      <c r="C456" s="1" t="s">
        <v>492</v>
      </c>
      <c r="D456" s="1" t="s">
        <v>18</v>
      </c>
      <c r="E456" s="1" t="s">
        <v>493</v>
      </c>
    </row>
    <row r="457" spans="1:5" ht="20.149999999999999" customHeight="1" x14ac:dyDescent="0.4">
      <c r="A457" s="1" t="s">
        <v>586</v>
      </c>
      <c r="B457" s="1" t="s">
        <v>59</v>
      </c>
      <c r="C457" s="1" t="s">
        <v>492</v>
      </c>
      <c r="D457" s="1" t="s">
        <v>18</v>
      </c>
      <c r="E457" s="1" t="s">
        <v>493</v>
      </c>
    </row>
    <row r="458" spans="1:5" ht="20.149999999999999" customHeight="1" x14ac:dyDescent="0.4">
      <c r="A458" s="1" t="s">
        <v>587</v>
      </c>
      <c r="B458" s="1" t="s">
        <v>52</v>
      </c>
      <c r="C458" s="1" t="s">
        <v>492</v>
      </c>
      <c r="D458" s="1" t="s">
        <v>18</v>
      </c>
      <c r="E458" s="1" t="s">
        <v>493</v>
      </c>
    </row>
    <row r="459" spans="1:5" ht="20.149999999999999" customHeight="1" x14ac:dyDescent="0.4">
      <c r="A459" s="1" t="s">
        <v>482</v>
      </c>
      <c r="B459" s="1" t="s">
        <v>400</v>
      </c>
      <c r="C459" s="1" t="s">
        <v>424</v>
      </c>
      <c r="D459" s="1" t="s">
        <v>19</v>
      </c>
      <c r="E459" s="1" t="s">
        <v>402</v>
      </c>
    </row>
    <row r="460" spans="1:5" ht="20.149999999999999" customHeight="1" x14ac:dyDescent="0.4">
      <c r="A460" s="1" t="s">
        <v>103</v>
      </c>
      <c r="B460" s="1" t="s">
        <v>400</v>
      </c>
      <c r="C460" s="1" t="s">
        <v>68</v>
      </c>
      <c r="D460" s="1" t="s">
        <v>19</v>
      </c>
      <c r="E460" s="1" t="s">
        <v>67</v>
      </c>
    </row>
    <row r="461" spans="1:5" ht="20.149999999999999" customHeight="1" x14ac:dyDescent="0.4">
      <c r="A461" s="1" t="s">
        <v>92</v>
      </c>
      <c r="B461" s="1" t="s">
        <v>400</v>
      </c>
      <c r="C461" s="1" t="s">
        <v>51</v>
      </c>
      <c r="D461" s="1" t="s">
        <v>19</v>
      </c>
      <c r="E461" s="1" t="s">
        <v>50</v>
      </c>
    </row>
    <row r="462" spans="1:5" ht="20.149999999999999" customHeight="1" x14ac:dyDescent="0.4">
      <c r="A462" s="1" t="s">
        <v>98</v>
      </c>
      <c r="B462" s="1" t="s">
        <v>400</v>
      </c>
      <c r="C462" s="1" t="s">
        <v>61</v>
      </c>
      <c r="D462" s="1" t="s">
        <v>19</v>
      </c>
      <c r="E462" s="1" t="s">
        <v>50</v>
      </c>
    </row>
    <row r="463" spans="1:5" ht="20.149999999999999" customHeight="1" x14ac:dyDescent="0.4">
      <c r="A463" s="1" t="s">
        <v>102</v>
      </c>
      <c r="B463" s="1" t="s">
        <v>56</v>
      </c>
      <c r="C463" s="1" t="s">
        <v>68</v>
      </c>
      <c r="D463" s="1" t="s">
        <v>19</v>
      </c>
      <c r="E463" s="1" t="s">
        <v>67</v>
      </c>
    </row>
    <row r="464" spans="1:5" ht="20.149999999999999" customHeight="1" x14ac:dyDescent="0.4">
      <c r="A464" s="1" t="s">
        <v>91</v>
      </c>
      <c r="B464" s="1" t="s">
        <v>56</v>
      </c>
      <c r="C464" s="1" t="s">
        <v>51</v>
      </c>
      <c r="D464" s="1" t="s">
        <v>19</v>
      </c>
      <c r="E464" s="1" t="s">
        <v>50</v>
      </c>
    </row>
    <row r="465" spans="1:5" ht="20.149999999999999" customHeight="1" x14ac:dyDescent="0.4">
      <c r="A465" s="1" t="s">
        <v>97</v>
      </c>
      <c r="B465" s="1" t="s">
        <v>56</v>
      </c>
      <c r="C465" s="1" t="s">
        <v>61</v>
      </c>
      <c r="D465" s="1" t="s">
        <v>19</v>
      </c>
      <c r="E465" s="1" t="s">
        <v>50</v>
      </c>
    </row>
    <row r="466" spans="1:5" ht="20.149999999999999" customHeight="1" x14ac:dyDescent="0.4">
      <c r="A466" s="1" t="s">
        <v>421</v>
      </c>
      <c r="B466" s="1" t="s">
        <v>56</v>
      </c>
      <c r="C466" s="1" t="s">
        <v>424</v>
      </c>
      <c r="D466" s="1" t="s">
        <v>19</v>
      </c>
      <c r="E466" s="1" t="s">
        <v>402</v>
      </c>
    </row>
    <row r="467" spans="1:5" ht="20.149999999999999" customHeight="1" x14ac:dyDescent="0.4">
      <c r="A467" s="1" t="s">
        <v>101</v>
      </c>
      <c r="B467" s="1" t="s">
        <v>54</v>
      </c>
      <c r="C467" s="1" t="s">
        <v>68</v>
      </c>
      <c r="D467" s="1" t="s">
        <v>19</v>
      </c>
      <c r="E467" s="1" t="s">
        <v>67</v>
      </c>
    </row>
    <row r="468" spans="1:5" ht="20.149999999999999" customHeight="1" x14ac:dyDescent="0.4">
      <c r="A468" s="1" t="s">
        <v>90</v>
      </c>
      <c r="B468" s="1" t="s">
        <v>54</v>
      </c>
      <c r="C468" s="1" t="s">
        <v>51</v>
      </c>
      <c r="D468" s="1" t="s">
        <v>19</v>
      </c>
      <c r="E468" s="1" t="s">
        <v>50</v>
      </c>
    </row>
    <row r="469" spans="1:5" ht="20.149999999999999" customHeight="1" x14ac:dyDescent="0.4">
      <c r="A469" s="1" t="s">
        <v>96</v>
      </c>
      <c r="B469" s="1" t="s">
        <v>54</v>
      </c>
      <c r="C469" s="1" t="s">
        <v>61</v>
      </c>
      <c r="D469" s="1" t="s">
        <v>19</v>
      </c>
      <c r="E469" s="1" t="s">
        <v>50</v>
      </c>
    </row>
    <row r="470" spans="1:5" ht="20.149999999999999" customHeight="1" x14ac:dyDescent="0.4">
      <c r="A470" s="1" t="s">
        <v>483</v>
      </c>
      <c r="B470" s="1" t="s">
        <v>54</v>
      </c>
      <c r="C470" s="1" t="s">
        <v>424</v>
      </c>
      <c r="D470" s="1" t="s">
        <v>19</v>
      </c>
      <c r="E470" s="1" t="s">
        <v>402</v>
      </c>
    </row>
    <row r="471" spans="1:5" ht="20.149999999999999" customHeight="1" x14ac:dyDescent="0.4">
      <c r="A471" s="1" t="s">
        <v>100</v>
      </c>
      <c r="B471" s="1" t="s">
        <v>59</v>
      </c>
      <c r="C471" s="1" t="s">
        <v>68</v>
      </c>
      <c r="D471" s="1" t="s">
        <v>19</v>
      </c>
      <c r="E471" s="1" t="s">
        <v>67</v>
      </c>
    </row>
    <row r="472" spans="1:5" ht="20.149999999999999" customHeight="1" x14ac:dyDescent="0.4">
      <c r="A472" s="1" t="s">
        <v>93</v>
      </c>
      <c r="B472" s="1" t="s">
        <v>59</v>
      </c>
      <c r="C472" s="1" t="s">
        <v>51</v>
      </c>
      <c r="D472" s="1" t="s">
        <v>19</v>
      </c>
      <c r="E472" s="1" t="s">
        <v>50</v>
      </c>
    </row>
    <row r="473" spans="1:5" ht="20.149999999999999" customHeight="1" x14ac:dyDescent="0.4">
      <c r="A473" s="1" t="s">
        <v>95</v>
      </c>
      <c r="B473" s="1" t="s">
        <v>59</v>
      </c>
      <c r="C473" s="1" t="s">
        <v>61</v>
      </c>
      <c r="D473" s="1" t="s">
        <v>19</v>
      </c>
      <c r="E473" s="1" t="s">
        <v>50</v>
      </c>
    </row>
    <row r="474" spans="1:5" ht="20.149999999999999" customHeight="1" x14ac:dyDescent="0.4">
      <c r="A474" s="1" t="s">
        <v>99</v>
      </c>
      <c r="B474" s="1" t="s">
        <v>52</v>
      </c>
      <c r="C474" s="1" t="s">
        <v>68</v>
      </c>
      <c r="D474" s="1" t="s">
        <v>19</v>
      </c>
      <c r="E474" s="1" t="s">
        <v>67</v>
      </c>
    </row>
    <row r="475" spans="1:5" ht="20.149999999999999" customHeight="1" x14ac:dyDescent="0.4">
      <c r="A475" s="1" t="s">
        <v>89</v>
      </c>
      <c r="B475" s="1" t="s">
        <v>52</v>
      </c>
      <c r="C475" s="1" t="s">
        <v>51</v>
      </c>
      <c r="D475" s="1" t="s">
        <v>19</v>
      </c>
      <c r="E475" s="1" t="s">
        <v>50</v>
      </c>
    </row>
    <row r="476" spans="1:5" ht="20.149999999999999" customHeight="1" x14ac:dyDescent="0.4">
      <c r="A476" s="1" t="s">
        <v>94</v>
      </c>
      <c r="B476" s="1" t="s">
        <v>52</v>
      </c>
      <c r="C476" s="1" t="s">
        <v>61</v>
      </c>
      <c r="D476" s="1" t="s">
        <v>19</v>
      </c>
      <c r="E476" s="1" t="s">
        <v>50</v>
      </c>
    </row>
    <row r="477" spans="1:5" ht="20.149999999999999" customHeight="1" x14ac:dyDescent="0.4">
      <c r="A477" s="1" t="s">
        <v>484</v>
      </c>
      <c r="B477" s="1" t="s">
        <v>52</v>
      </c>
      <c r="C477" s="1" t="s">
        <v>424</v>
      </c>
      <c r="D477" s="1" t="s">
        <v>19</v>
      </c>
      <c r="E477" s="1" t="s">
        <v>402</v>
      </c>
    </row>
    <row r="478" spans="1:5" ht="20.149999999999999" customHeight="1" x14ac:dyDescent="0.4">
      <c r="A478" s="1" t="s">
        <v>588</v>
      </c>
      <c r="B478" s="1" t="s">
        <v>400</v>
      </c>
      <c r="C478" s="1" t="s">
        <v>492</v>
      </c>
      <c r="D478" s="1" t="s">
        <v>19</v>
      </c>
      <c r="E478" s="1" t="s">
        <v>493</v>
      </c>
    </row>
    <row r="479" spans="1:5" ht="20.149999999999999" customHeight="1" x14ac:dyDescent="0.4">
      <c r="A479" s="1" t="s">
        <v>589</v>
      </c>
      <c r="B479" s="1" t="s">
        <v>56</v>
      </c>
      <c r="C479" s="1" t="s">
        <v>492</v>
      </c>
      <c r="D479" s="1" t="s">
        <v>19</v>
      </c>
      <c r="E479" s="1" t="s">
        <v>493</v>
      </c>
    </row>
    <row r="480" spans="1:5" ht="20.149999999999999" customHeight="1" x14ac:dyDescent="0.4">
      <c r="A480" s="1" t="s">
        <v>590</v>
      </c>
      <c r="B480" s="1" t="s">
        <v>54</v>
      </c>
      <c r="C480" s="1" t="s">
        <v>492</v>
      </c>
      <c r="D480" s="1" t="s">
        <v>19</v>
      </c>
      <c r="E480" s="1" t="s">
        <v>493</v>
      </c>
    </row>
    <row r="481" spans="1:5" ht="20.149999999999999" customHeight="1" x14ac:dyDescent="0.4">
      <c r="A481" s="1" t="s">
        <v>591</v>
      </c>
      <c r="B481" s="1" t="s">
        <v>59</v>
      </c>
      <c r="C481" s="1" t="s">
        <v>492</v>
      </c>
      <c r="D481" s="1" t="s">
        <v>19</v>
      </c>
      <c r="E481" s="1" t="s">
        <v>493</v>
      </c>
    </row>
    <row r="482" spans="1:5" ht="20.149999999999999" customHeight="1" x14ac:dyDescent="0.4">
      <c r="A482" s="1" t="s">
        <v>592</v>
      </c>
      <c r="B482" s="1" t="s">
        <v>52</v>
      </c>
      <c r="C482" s="1" t="s">
        <v>492</v>
      </c>
      <c r="D482" s="1" t="s">
        <v>19</v>
      </c>
      <c r="E482" s="1" t="s">
        <v>493</v>
      </c>
    </row>
    <row r="483" spans="1:5" ht="20.149999999999999" customHeight="1" x14ac:dyDescent="0.4">
      <c r="A483" s="1" t="s">
        <v>485</v>
      </c>
      <c r="B483" s="1" t="s">
        <v>400</v>
      </c>
      <c r="C483" s="1" t="s">
        <v>424</v>
      </c>
      <c r="D483" s="1" t="s">
        <v>20</v>
      </c>
      <c r="E483" s="1" t="s">
        <v>402</v>
      </c>
    </row>
    <row r="484" spans="1:5" ht="20.149999999999999" customHeight="1" x14ac:dyDescent="0.4">
      <c r="A484" s="1" t="s">
        <v>88</v>
      </c>
      <c r="B484" s="1" t="s">
        <v>400</v>
      </c>
      <c r="C484" s="1" t="s">
        <v>68</v>
      </c>
      <c r="D484" s="1" t="s">
        <v>20</v>
      </c>
      <c r="E484" s="1" t="s">
        <v>67</v>
      </c>
    </row>
    <row r="485" spans="1:5" ht="20.149999999999999" customHeight="1" x14ac:dyDescent="0.4">
      <c r="A485" s="1" t="s">
        <v>77</v>
      </c>
      <c r="B485" s="1" t="s">
        <v>400</v>
      </c>
      <c r="C485" s="1" t="s">
        <v>51</v>
      </c>
      <c r="D485" s="1" t="s">
        <v>20</v>
      </c>
      <c r="E485" s="1" t="s">
        <v>50</v>
      </c>
    </row>
    <row r="486" spans="1:5" ht="20.149999999999999" customHeight="1" x14ac:dyDescent="0.4">
      <c r="A486" s="1" t="s">
        <v>83</v>
      </c>
      <c r="B486" s="1" t="s">
        <v>400</v>
      </c>
      <c r="C486" s="1" t="s">
        <v>61</v>
      </c>
      <c r="D486" s="1" t="s">
        <v>20</v>
      </c>
      <c r="E486" s="1" t="s">
        <v>50</v>
      </c>
    </row>
    <row r="487" spans="1:5" ht="20.149999999999999" customHeight="1" x14ac:dyDescent="0.4">
      <c r="A487" s="1" t="s">
        <v>87</v>
      </c>
      <c r="B487" s="1" t="s">
        <v>56</v>
      </c>
      <c r="C487" s="1" t="s">
        <v>68</v>
      </c>
      <c r="D487" s="1" t="s">
        <v>20</v>
      </c>
      <c r="E487" s="1" t="s">
        <v>67</v>
      </c>
    </row>
    <row r="488" spans="1:5" ht="20.149999999999999" customHeight="1" x14ac:dyDescent="0.4">
      <c r="A488" s="1" t="s">
        <v>76</v>
      </c>
      <c r="B488" s="1" t="s">
        <v>56</v>
      </c>
      <c r="C488" s="1" t="s">
        <v>51</v>
      </c>
      <c r="D488" s="1" t="s">
        <v>20</v>
      </c>
      <c r="E488" s="1" t="s">
        <v>50</v>
      </c>
    </row>
    <row r="489" spans="1:5" ht="20.149999999999999" customHeight="1" x14ac:dyDescent="0.4">
      <c r="A489" s="1" t="s">
        <v>82</v>
      </c>
      <c r="B489" s="1" t="s">
        <v>56</v>
      </c>
      <c r="C489" s="1" t="s">
        <v>61</v>
      </c>
      <c r="D489" s="1" t="s">
        <v>20</v>
      </c>
      <c r="E489" s="1" t="s">
        <v>50</v>
      </c>
    </row>
    <row r="490" spans="1:5" ht="20.149999999999999" customHeight="1" x14ac:dyDescent="0.4">
      <c r="A490" s="1" t="s">
        <v>422</v>
      </c>
      <c r="B490" s="1" t="s">
        <v>56</v>
      </c>
      <c r="C490" s="1" t="s">
        <v>424</v>
      </c>
      <c r="D490" s="1" t="s">
        <v>20</v>
      </c>
      <c r="E490" s="1" t="s">
        <v>402</v>
      </c>
    </row>
    <row r="491" spans="1:5" ht="20.149999999999999" customHeight="1" x14ac:dyDescent="0.4">
      <c r="A491" s="1" t="s">
        <v>86</v>
      </c>
      <c r="B491" s="1" t="s">
        <v>54</v>
      </c>
      <c r="C491" s="1" t="s">
        <v>68</v>
      </c>
      <c r="D491" s="1" t="s">
        <v>20</v>
      </c>
      <c r="E491" s="1" t="s">
        <v>67</v>
      </c>
    </row>
    <row r="492" spans="1:5" ht="20.149999999999999" customHeight="1" x14ac:dyDescent="0.4">
      <c r="A492" s="1" t="s">
        <v>75</v>
      </c>
      <c r="B492" s="1" t="s">
        <v>54</v>
      </c>
      <c r="C492" s="1" t="s">
        <v>51</v>
      </c>
      <c r="D492" s="1" t="s">
        <v>20</v>
      </c>
      <c r="E492" s="1" t="s">
        <v>50</v>
      </c>
    </row>
    <row r="493" spans="1:5" ht="20.149999999999999" customHeight="1" x14ac:dyDescent="0.4">
      <c r="A493" s="1" t="s">
        <v>81</v>
      </c>
      <c r="B493" s="1" t="s">
        <v>54</v>
      </c>
      <c r="C493" s="1" t="s">
        <v>61</v>
      </c>
      <c r="D493" s="1" t="s">
        <v>20</v>
      </c>
      <c r="E493" s="1" t="s">
        <v>50</v>
      </c>
    </row>
    <row r="494" spans="1:5" ht="20.149999999999999" customHeight="1" x14ac:dyDescent="0.4">
      <c r="A494" s="1" t="s">
        <v>486</v>
      </c>
      <c r="B494" s="1" t="s">
        <v>54</v>
      </c>
      <c r="C494" s="1" t="s">
        <v>424</v>
      </c>
      <c r="D494" s="1" t="s">
        <v>20</v>
      </c>
      <c r="E494" s="1" t="s">
        <v>402</v>
      </c>
    </row>
    <row r="495" spans="1:5" ht="20.149999999999999" customHeight="1" x14ac:dyDescent="0.4">
      <c r="A495" s="1" t="s">
        <v>85</v>
      </c>
      <c r="B495" s="1" t="s">
        <v>59</v>
      </c>
      <c r="C495" s="1" t="s">
        <v>68</v>
      </c>
      <c r="D495" s="1" t="s">
        <v>20</v>
      </c>
      <c r="E495" s="1" t="s">
        <v>67</v>
      </c>
    </row>
    <row r="496" spans="1:5" ht="20.149999999999999" customHeight="1" x14ac:dyDescent="0.4">
      <c r="A496" s="1" t="s">
        <v>78</v>
      </c>
      <c r="B496" s="1" t="s">
        <v>59</v>
      </c>
      <c r="C496" s="1" t="s">
        <v>51</v>
      </c>
      <c r="D496" s="1" t="s">
        <v>20</v>
      </c>
      <c r="E496" s="1" t="s">
        <v>50</v>
      </c>
    </row>
    <row r="497" spans="1:5" ht="20.149999999999999" customHeight="1" x14ac:dyDescent="0.4">
      <c r="A497" s="1" t="s">
        <v>80</v>
      </c>
      <c r="B497" s="1" t="s">
        <v>59</v>
      </c>
      <c r="C497" s="1" t="s">
        <v>61</v>
      </c>
      <c r="D497" s="1" t="s">
        <v>20</v>
      </c>
      <c r="E497" s="1" t="s">
        <v>50</v>
      </c>
    </row>
    <row r="498" spans="1:5" ht="20.149999999999999" customHeight="1" x14ac:dyDescent="0.4">
      <c r="A498" s="1" t="s">
        <v>84</v>
      </c>
      <c r="B498" s="1" t="s">
        <v>52</v>
      </c>
      <c r="C498" s="1" t="s">
        <v>68</v>
      </c>
      <c r="D498" s="1" t="s">
        <v>20</v>
      </c>
      <c r="E498" s="1" t="s">
        <v>67</v>
      </c>
    </row>
    <row r="499" spans="1:5" ht="20.149999999999999" customHeight="1" x14ac:dyDescent="0.4">
      <c r="A499" s="1" t="s">
        <v>74</v>
      </c>
      <c r="B499" s="1" t="s">
        <v>52</v>
      </c>
      <c r="C499" s="1" t="s">
        <v>51</v>
      </c>
      <c r="D499" s="1" t="s">
        <v>20</v>
      </c>
      <c r="E499" s="1" t="s">
        <v>50</v>
      </c>
    </row>
    <row r="500" spans="1:5" ht="20.149999999999999" customHeight="1" x14ac:dyDescent="0.4">
      <c r="A500" s="1" t="s">
        <v>79</v>
      </c>
      <c r="B500" s="1" t="s">
        <v>52</v>
      </c>
      <c r="C500" s="1" t="s">
        <v>61</v>
      </c>
      <c r="D500" s="1" t="s">
        <v>20</v>
      </c>
      <c r="E500" s="1" t="s">
        <v>50</v>
      </c>
    </row>
    <row r="501" spans="1:5" ht="20.149999999999999" customHeight="1" x14ac:dyDescent="0.4">
      <c r="A501" s="1" t="s">
        <v>487</v>
      </c>
      <c r="B501" s="1" t="s">
        <v>52</v>
      </c>
      <c r="C501" s="1" t="s">
        <v>424</v>
      </c>
      <c r="D501" s="1" t="s">
        <v>20</v>
      </c>
      <c r="E501" s="1" t="s">
        <v>402</v>
      </c>
    </row>
    <row r="502" spans="1:5" ht="20.149999999999999" customHeight="1" x14ac:dyDescent="0.4">
      <c r="A502" s="1" t="s">
        <v>593</v>
      </c>
      <c r="B502" s="1" t="s">
        <v>400</v>
      </c>
      <c r="C502" s="1" t="s">
        <v>492</v>
      </c>
      <c r="D502" s="1" t="s">
        <v>20</v>
      </c>
      <c r="E502" s="1" t="s">
        <v>493</v>
      </c>
    </row>
    <row r="503" spans="1:5" ht="20.149999999999999" customHeight="1" x14ac:dyDescent="0.4">
      <c r="A503" s="1" t="s">
        <v>594</v>
      </c>
      <c r="B503" s="1" t="s">
        <v>56</v>
      </c>
      <c r="C503" s="1" t="s">
        <v>492</v>
      </c>
      <c r="D503" s="1" t="s">
        <v>20</v>
      </c>
      <c r="E503" s="1" t="s">
        <v>493</v>
      </c>
    </row>
    <row r="504" spans="1:5" ht="20.149999999999999" customHeight="1" x14ac:dyDescent="0.4">
      <c r="A504" s="1" t="s">
        <v>595</v>
      </c>
      <c r="B504" s="1" t="s">
        <v>54</v>
      </c>
      <c r="C504" s="1" t="s">
        <v>492</v>
      </c>
      <c r="D504" s="1" t="s">
        <v>20</v>
      </c>
      <c r="E504" s="1" t="s">
        <v>493</v>
      </c>
    </row>
    <row r="505" spans="1:5" ht="20.149999999999999" customHeight="1" x14ac:dyDescent="0.4">
      <c r="A505" s="1" t="s">
        <v>596</v>
      </c>
      <c r="B505" s="1" t="s">
        <v>59</v>
      </c>
      <c r="C505" s="1" t="s">
        <v>492</v>
      </c>
      <c r="D505" s="1" t="s">
        <v>20</v>
      </c>
      <c r="E505" s="1" t="s">
        <v>493</v>
      </c>
    </row>
    <row r="506" spans="1:5" ht="20.149999999999999" customHeight="1" x14ac:dyDescent="0.4">
      <c r="A506" s="1" t="s">
        <v>597</v>
      </c>
      <c r="B506" s="1" t="s">
        <v>52</v>
      </c>
      <c r="C506" s="1" t="s">
        <v>492</v>
      </c>
      <c r="D506" s="1" t="s">
        <v>20</v>
      </c>
      <c r="E506" s="1" t="s">
        <v>493</v>
      </c>
    </row>
    <row r="507" spans="1:5" ht="20.149999999999999" customHeight="1" x14ac:dyDescent="0.4">
      <c r="A507" s="1" t="s">
        <v>488</v>
      </c>
      <c r="B507" s="1" t="s">
        <v>400</v>
      </c>
      <c r="C507" s="1" t="s">
        <v>424</v>
      </c>
      <c r="D507" s="1" t="s">
        <v>21</v>
      </c>
      <c r="E507" s="1" t="s">
        <v>402</v>
      </c>
    </row>
    <row r="508" spans="1:5" ht="20.149999999999999" customHeight="1" x14ac:dyDescent="0.4">
      <c r="A508" s="1" t="s">
        <v>73</v>
      </c>
      <c r="B508" s="1" t="s">
        <v>400</v>
      </c>
      <c r="C508" s="1" t="s">
        <v>68</v>
      </c>
      <c r="D508" s="1" t="s">
        <v>21</v>
      </c>
      <c r="E508" s="1" t="s">
        <v>67</v>
      </c>
    </row>
    <row r="509" spans="1:5" ht="20.149999999999999" customHeight="1" x14ac:dyDescent="0.4">
      <c r="A509" s="1" t="s">
        <v>58</v>
      </c>
      <c r="B509" s="1" t="s">
        <v>400</v>
      </c>
      <c r="C509" s="1" t="s">
        <v>51</v>
      </c>
      <c r="D509" s="1" t="s">
        <v>21</v>
      </c>
      <c r="E509" s="1" t="s">
        <v>50</v>
      </c>
    </row>
    <row r="510" spans="1:5" ht="20.149999999999999" customHeight="1" x14ac:dyDescent="0.4">
      <c r="A510" s="1" t="s">
        <v>66</v>
      </c>
      <c r="B510" s="1" t="s">
        <v>400</v>
      </c>
      <c r="C510" s="1" t="s">
        <v>61</v>
      </c>
      <c r="D510" s="1" t="s">
        <v>21</v>
      </c>
      <c r="E510" s="1" t="s">
        <v>50</v>
      </c>
    </row>
    <row r="511" spans="1:5" ht="20.149999999999999" customHeight="1" x14ac:dyDescent="0.4">
      <c r="A511" s="1" t="s">
        <v>72</v>
      </c>
      <c r="B511" s="1" t="s">
        <v>56</v>
      </c>
      <c r="C511" s="1" t="s">
        <v>68</v>
      </c>
      <c r="D511" s="1" t="s">
        <v>21</v>
      </c>
      <c r="E511" s="1" t="s">
        <v>67</v>
      </c>
    </row>
    <row r="512" spans="1:5" ht="20.149999999999999" customHeight="1" x14ac:dyDescent="0.4">
      <c r="A512" s="1" t="s">
        <v>57</v>
      </c>
      <c r="B512" s="1" t="s">
        <v>56</v>
      </c>
      <c r="C512" s="1" t="s">
        <v>51</v>
      </c>
      <c r="D512" s="1" t="s">
        <v>21</v>
      </c>
      <c r="E512" s="1" t="s">
        <v>50</v>
      </c>
    </row>
    <row r="513" spans="1:5" ht="20.149999999999999" customHeight="1" x14ac:dyDescent="0.4">
      <c r="A513" s="1" t="s">
        <v>65</v>
      </c>
      <c r="B513" s="1" t="s">
        <v>56</v>
      </c>
      <c r="C513" s="1" t="s">
        <v>61</v>
      </c>
      <c r="D513" s="1" t="s">
        <v>21</v>
      </c>
      <c r="E513" s="1" t="s">
        <v>50</v>
      </c>
    </row>
    <row r="514" spans="1:5" ht="20.149999999999999" customHeight="1" x14ac:dyDescent="0.4">
      <c r="A514" s="1" t="s">
        <v>423</v>
      </c>
      <c r="B514" s="1" t="s">
        <v>56</v>
      </c>
      <c r="C514" s="1" t="s">
        <v>424</v>
      </c>
      <c r="D514" s="1" t="s">
        <v>21</v>
      </c>
      <c r="E514" s="1" t="s">
        <v>402</v>
      </c>
    </row>
    <row r="515" spans="1:5" ht="20.149999999999999" customHeight="1" x14ac:dyDescent="0.4">
      <c r="A515" s="1" t="s">
        <v>71</v>
      </c>
      <c r="B515" s="1" t="s">
        <v>54</v>
      </c>
      <c r="C515" s="1" t="s">
        <v>68</v>
      </c>
      <c r="D515" s="1" t="s">
        <v>21</v>
      </c>
      <c r="E515" s="1" t="s">
        <v>67</v>
      </c>
    </row>
    <row r="516" spans="1:5" ht="20.149999999999999" customHeight="1" x14ac:dyDescent="0.4">
      <c r="A516" s="1" t="s">
        <v>55</v>
      </c>
      <c r="B516" s="1" t="s">
        <v>54</v>
      </c>
      <c r="C516" s="1" t="s">
        <v>51</v>
      </c>
      <c r="D516" s="1" t="s">
        <v>21</v>
      </c>
      <c r="E516" s="1" t="s">
        <v>50</v>
      </c>
    </row>
    <row r="517" spans="1:5" ht="20.149999999999999" customHeight="1" x14ac:dyDescent="0.4">
      <c r="A517" s="1" t="s">
        <v>64</v>
      </c>
      <c r="B517" s="1" t="s">
        <v>54</v>
      </c>
      <c r="C517" s="1" t="s">
        <v>61</v>
      </c>
      <c r="D517" s="1" t="s">
        <v>21</v>
      </c>
      <c r="E517" s="1" t="s">
        <v>50</v>
      </c>
    </row>
    <row r="518" spans="1:5" ht="20.149999999999999" customHeight="1" x14ac:dyDescent="0.4">
      <c r="A518" s="1" t="s">
        <v>489</v>
      </c>
      <c r="B518" s="1" t="s">
        <v>54</v>
      </c>
      <c r="C518" s="1" t="s">
        <v>424</v>
      </c>
      <c r="D518" s="1" t="s">
        <v>21</v>
      </c>
      <c r="E518" s="1" t="s">
        <v>402</v>
      </c>
    </row>
    <row r="519" spans="1:5" ht="20.149999999999999" customHeight="1" x14ac:dyDescent="0.4">
      <c r="A519" s="1" t="s">
        <v>70</v>
      </c>
      <c r="B519" s="1" t="s">
        <v>59</v>
      </c>
      <c r="C519" s="1" t="s">
        <v>68</v>
      </c>
      <c r="D519" s="1" t="s">
        <v>21</v>
      </c>
      <c r="E519" s="1" t="s">
        <v>67</v>
      </c>
    </row>
    <row r="520" spans="1:5" ht="20.149999999999999" customHeight="1" x14ac:dyDescent="0.4">
      <c r="A520" s="1" t="s">
        <v>60</v>
      </c>
      <c r="B520" s="1" t="s">
        <v>59</v>
      </c>
      <c r="C520" s="1" t="s">
        <v>51</v>
      </c>
      <c r="D520" s="1" t="s">
        <v>21</v>
      </c>
      <c r="E520" s="1" t="s">
        <v>50</v>
      </c>
    </row>
    <row r="521" spans="1:5" ht="20.149999999999999" customHeight="1" x14ac:dyDescent="0.4">
      <c r="A521" s="1" t="s">
        <v>63</v>
      </c>
      <c r="B521" s="1" t="s">
        <v>59</v>
      </c>
      <c r="C521" s="1" t="s">
        <v>61</v>
      </c>
      <c r="D521" s="1" t="s">
        <v>21</v>
      </c>
      <c r="E521" s="1" t="s">
        <v>50</v>
      </c>
    </row>
    <row r="522" spans="1:5" ht="20.149999999999999" customHeight="1" x14ac:dyDescent="0.4">
      <c r="A522" s="1" t="s">
        <v>69</v>
      </c>
      <c r="B522" s="1" t="s">
        <v>52</v>
      </c>
      <c r="C522" s="1" t="s">
        <v>68</v>
      </c>
      <c r="D522" s="1" t="s">
        <v>21</v>
      </c>
      <c r="E522" s="1" t="s">
        <v>67</v>
      </c>
    </row>
    <row r="523" spans="1:5" ht="20.149999999999999" customHeight="1" x14ac:dyDescent="0.4">
      <c r="A523" s="1" t="s">
        <v>53</v>
      </c>
      <c r="B523" s="1" t="s">
        <v>52</v>
      </c>
      <c r="C523" s="1" t="s">
        <v>51</v>
      </c>
      <c r="D523" s="1" t="s">
        <v>21</v>
      </c>
      <c r="E523" s="1" t="s">
        <v>50</v>
      </c>
    </row>
    <row r="524" spans="1:5" ht="20.149999999999999" customHeight="1" x14ac:dyDescent="0.4">
      <c r="A524" s="1" t="s">
        <v>62</v>
      </c>
      <c r="B524" s="1" t="s">
        <v>52</v>
      </c>
      <c r="C524" s="1" t="s">
        <v>61</v>
      </c>
      <c r="D524" s="1" t="s">
        <v>21</v>
      </c>
      <c r="E524" s="1" t="s">
        <v>50</v>
      </c>
    </row>
    <row r="525" spans="1:5" ht="20.149999999999999" customHeight="1" x14ac:dyDescent="0.4">
      <c r="A525" s="1" t="s">
        <v>490</v>
      </c>
      <c r="B525" s="1" t="s">
        <v>52</v>
      </c>
      <c r="C525" s="1" t="s">
        <v>424</v>
      </c>
      <c r="D525" s="1" t="s">
        <v>21</v>
      </c>
      <c r="E525" s="1" t="s">
        <v>402</v>
      </c>
    </row>
    <row r="526" spans="1:5" ht="20.149999999999999" customHeight="1" x14ac:dyDescent="0.4">
      <c r="A526" s="1" t="s">
        <v>598</v>
      </c>
      <c r="B526" s="1" t="s">
        <v>400</v>
      </c>
      <c r="C526" s="1" t="s">
        <v>492</v>
      </c>
      <c r="D526" s="1" t="s">
        <v>21</v>
      </c>
      <c r="E526" s="1" t="s">
        <v>493</v>
      </c>
    </row>
    <row r="527" spans="1:5" ht="20.149999999999999" customHeight="1" x14ac:dyDescent="0.4">
      <c r="A527" s="1" t="s">
        <v>599</v>
      </c>
      <c r="B527" s="1" t="s">
        <v>56</v>
      </c>
      <c r="C527" s="1" t="s">
        <v>492</v>
      </c>
      <c r="D527" s="1" t="s">
        <v>21</v>
      </c>
      <c r="E527" s="1" t="s">
        <v>493</v>
      </c>
    </row>
    <row r="528" spans="1:5" ht="20.149999999999999" customHeight="1" x14ac:dyDescent="0.4">
      <c r="A528" s="1" t="s">
        <v>600</v>
      </c>
      <c r="B528" s="1" t="s">
        <v>54</v>
      </c>
      <c r="C528" s="1" t="s">
        <v>492</v>
      </c>
      <c r="D528" s="1" t="s">
        <v>21</v>
      </c>
      <c r="E528" s="1" t="s">
        <v>493</v>
      </c>
    </row>
    <row r="529" spans="1:5" ht="20.149999999999999" customHeight="1" x14ac:dyDescent="0.4">
      <c r="A529" s="1" t="s">
        <v>601</v>
      </c>
      <c r="B529" s="1" t="s">
        <v>59</v>
      </c>
      <c r="C529" s="1" t="s">
        <v>492</v>
      </c>
      <c r="D529" s="1" t="s">
        <v>21</v>
      </c>
      <c r="E529" s="1" t="s">
        <v>493</v>
      </c>
    </row>
    <row r="530" spans="1:5" ht="20.149999999999999" customHeight="1" x14ac:dyDescent="0.4">
      <c r="A530" s="1" t="s">
        <v>602</v>
      </c>
      <c r="B530" s="1" t="s">
        <v>52</v>
      </c>
      <c r="C530" s="1" t="s">
        <v>492</v>
      </c>
      <c r="D530" s="1" t="s">
        <v>21</v>
      </c>
      <c r="E530" s="1" t="s">
        <v>493</v>
      </c>
    </row>
    <row r="531" spans="1:5" ht="20.149999999999999" customHeight="1" x14ac:dyDescent="0.4">
      <c r="A531" s="1" t="s">
        <v>394</v>
      </c>
      <c r="B531" s="1" t="s">
        <v>400</v>
      </c>
      <c r="C531" s="1" t="s">
        <v>399</v>
      </c>
      <c r="D531" s="1" t="s">
        <v>47</v>
      </c>
      <c r="E531" s="1" t="s">
        <v>389</v>
      </c>
    </row>
    <row r="532" spans="1:5" ht="20.149999999999999" customHeight="1" x14ac:dyDescent="0.4">
      <c r="A532" s="1" t="s">
        <v>393</v>
      </c>
      <c r="B532" s="1" t="s">
        <v>56</v>
      </c>
      <c r="C532" s="1" t="s">
        <v>399</v>
      </c>
      <c r="D532" s="1" t="s">
        <v>47</v>
      </c>
      <c r="E532" s="1" t="s">
        <v>389</v>
      </c>
    </row>
    <row r="533" spans="1:5" ht="20.149999999999999" customHeight="1" x14ac:dyDescent="0.4">
      <c r="A533" s="1" t="s">
        <v>392</v>
      </c>
      <c r="B533" s="1" t="s">
        <v>54</v>
      </c>
      <c r="C533" s="1" t="s">
        <v>399</v>
      </c>
      <c r="D533" s="1" t="s">
        <v>47</v>
      </c>
      <c r="E533" s="1" t="s">
        <v>389</v>
      </c>
    </row>
    <row r="534" spans="1:5" ht="20.149999999999999" customHeight="1" x14ac:dyDescent="0.4">
      <c r="A534" s="1" t="s">
        <v>391</v>
      </c>
      <c r="B534" s="1" t="s">
        <v>59</v>
      </c>
      <c r="C534" s="1" t="s">
        <v>399</v>
      </c>
      <c r="D534" s="1" t="s">
        <v>47</v>
      </c>
      <c r="E534" s="1" t="s">
        <v>389</v>
      </c>
    </row>
    <row r="535" spans="1:5" ht="20.149999999999999" customHeight="1" x14ac:dyDescent="0.4">
      <c r="A535" s="1" t="s">
        <v>390</v>
      </c>
      <c r="B535" s="1" t="s">
        <v>52</v>
      </c>
      <c r="C535" s="1" t="s">
        <v>399</v>
      </c>
      <c r="D535" s="1" t="s">
        <v>47</v>
      </c>
      <c r="E535" s="1" t="s">
        <v>389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620C-DE6E-4B64-BEF7-15DD64522669}">
  <dimension ref="A1:M32"/>
  <sheetViews>
    <sheetView workbookViewId="0">
      <selection sqref="A1:H1"/>
    </sheetView>
  </sheetViews>
  <sheetFormatPr defaultColWidth="15.69140625" defaultRowHeight="20.05" customHeight="1" x14ac:dyDescent="0.4"/>
  <cols>
    <col min="1" max="2" width="15.69140625" style="1"/>
    <col min="3" max="3" width="20.69140625" style="1" customWidth="1"/>
    <col min="4" max="16384" width="15.69140625" style="1"/>
  </cols>
  <sheetData>
    <row r="1" spans="1:13" ht="20.05" customHeight="1" x14ac:dyDescent="0.4">
      <c r="A1" s="35" t="s">
        <v>657</v>
      </c>
      <c r="B1" s="35"/>
      <c r="C1" s="35"/>
      <c r="D1" s="35"/>
      <c r="E1" s="35"/>
      <c r="F1" s="35"/>
      <c r="G1" s="35"/>
      <c r="H1" s="35"/>
    </row>
    <row r="2" spans="1:13" ht="20.05" customHeight="1" x14ac:dyDescent="0.4">
      <c r="A2" s="1" t="s">
        <v>642</v>
      </c>
      <c r="B2" s="1" t="s">
        <v>643</v>
      </c>
      <c r="C2" s="1" t="s">
        <v>644</v>
      </c>
      <c r="D2" s="1" t="s">
        <v>645</v>
      </c>
      <c r="E2" s="1" t="s">
        <v>646</v>
      </c>
      <c r="F2" s="1" t="s">
        <v>647</v>
      </c>
    </row>
    <row r="3" spans="1:13" ht="20.05" customHeight="1" x14ac:dyDescent="0.4">
      <c r="A3" s="18" t="s">
        <v>400</v>
      </c>
      <c r="B3" s="18" t="s">
        <v>627</v>
      </c>
      <c r="C3" s="18" t="s">
        <v>49</v>
      </c>
      <c r="D3" s="26">
        <v>253.359741657516</v>
      </c>
      <c r="E3" s="26">
        <v>237.97030704769099</v>
      </c>
      <c r="F3" s="26">
        <v>275.77066937447802</v>
      </c>
      <c r="G3" s="19"/>
      <c r="H3" s="18"/>
      <c r="J3" s="1" t="s">
        <v>649</v>
      </c>
      <c r="L3" s="1" t="s">
        <v>627</v>
      </c>
      <c r="M3" s="1" t="s">
        <v>628</v>
      </c>
    </row>
    <row r="4" spans="1:13" ht="20.05" customHeight="1" x14ac:dyDescent="0.4">
      <c r="A4" s="18" t="s">
        <v>400</v>
      </c>
      <c r="B4" s="18" t="s">
        <v>627</v>
      </c>
      <c r="C4" s="18" t="s">
        <v>636</v>
      </c>
      <c r="D4" s="26">
        <v>173.815533876807</v>
      </c>
      <c r="E4" s="26">
        <v>163.42911610294701</v>
      </c>
      <c r="F4" s="26">
        <v>187.91205706024201</v>
      </c>
      <c r="G4" s="19">
        <f>D4/D3-1</f>
        <v>-0.31395756587182844</v>
      </c>
      <c r="H4" s="18"/>
      <c r="J4" s="32" t="s">
        <v>650</v>
      </c>
      <c r="K4" s="34">
        <v>0.25</v>
      </c>
      <c r="L4" s="33">
        <f>MIN(G4,G10,G16,G22,G28)</f>
        <v>-0.46433063363106442</v>
      </c>
      <c r="M4" s="33">
        <f>MIN(G7,G13,G19,G25,G31)</f>
        <v>-0.47005678957517916</v>
      </c>
    </row>
    <row r="5" spans="1:13" ht="20.05" customHeight="1" x14ac:dyDescent="0.4">
      <c r="A5" s="18" t="s">
        <v>400</v>
      </c>
      <c r="B5" s="18" t="s">
        <v>627</v>
      </c>
      <c r="C5" s="18" t="s">
        <v>637</v>
      </c>
      <c r="D5" s="26">
        <v>120.881157549978</v>
      </c>
      <c r="E5" s="26">
        <v>112.551916731273</v>
      </c>
      <c r="F5" s="26">
        <v>131.596277334066</v>
      </c>
      <c r="G5" s="19">
        <f>D5/D3-1</f>
        <v>-0.52288727183270711</v>
      </c>
      <c r="H5" s="18"/>
      <c r="K5" s="34">
        <v>0.5</v>
      </c>
      <c r="L5" s="33">
        <f>MIN(G5,G11,G17,G23,G29)</f>
        <v>-0.6844991695956304</v>
      </c>
      <c r="M5" s="33">
        <f>MIN(G8,G14,G20,G26,G32)</f>
        <v>-0.6902079910898371</v>
      </c>
    </row>
    <row r="6" spans="1:13" ht="20.05" customHeight="1" x14ac:dyDescent="0.4">
      <c r="A6" s="18" t="s">
        <v>400</v>
      </c>
      <c r="B6" s="18" t="s">
        <v>628</v>
      </c>
      <c r="C6" s="18" t="s">
        <v>49</v>
      </c>
      <c r="D6" s="26">
        <v>267.93418328376202</v>
      </c>
      <c r="E6" s="26">
        <v>253.31713572385499</v>
      </c>
      <c r="F6" s="26">
        <v>296.644854780353</v>
      </c>
      <c r="G6" s="19"/>
      <c r="H6" s="19">
        <f>D6/D3-1</f>
        <v>5.7524694061092507E-2</v>
      </c>
      <c r="J6" s="32" t="s">
        <v>648</v>
      </c>
      <c r="K6" s="34">
        <v>0.25</v>
      </c>
      <c r="L6" s="33">
        <f>MAX(G4,G10,G16,G22,G28)</f>
        <v>-4.1767710293988958E-2</v>
      </c>
      <c r="M6" s="33">
        <f>MAX(G7,G13,G19,G25,G31)</f>
        <v>-5.5852022005177138E-2</v>
      </c>
    </row>
    <row r="7" spans="1:13" ht="20.05" customHeight="1" x14ac:dyDescent="0.4">
      <c r="A7" s="18" t="s">
        <v>400</v>
      </c>
      <c r="B7" s="18" t="s">
        <v>628</v>
      </c>
      <c r="C7" s="18" t="s">
        <v>636</v>
      </c>
      <c r="D7" s="26">
        <v>184.435264331784</v>
      </c>
      <c r="E7" s="26">
        <v>174.29317240465201</v>
      </c>
      <c r="F7" s="26">
        <v>205.69456771397299</v>
      </c>
      <c r="G7" s="31">
        <f>D7/D6-1</f>
        <v>-0.31163966437065826</v>
      </c>
      <c r="H7" s="18"/>
      <c r="K7" s="34">
        <v>0.5</v>
      </c>
      <c r="L7" s="33">
        <f>MAX(G5,G11,G17,G23,G29)</f>
        <v>-9.1778355210376028E-2</v>
      </c>
      <c r="M7" s="33">
        <f>MAX(G8,G14,G20,G26,G32)</f>
        <v>-0.10854752273747403</v>
      </c>
    </row>
    <row r="8" spans="1:13" ht="20.05" customHeight="1" x14ac:dyDescent="0.4">
      <c r="A8" s="18" t="s">
        <v>400</v>
      </c>
      <c r="B8" s="18" t="s">
        <v>628</v>
      </c>
      <c r="C8" s="18" t="s">
        <v>637</v>
      </c>
      <c r="D8" s="26">
        <v>129.183868419943</v>
      </c>
      <c r="E8" s="26">
        <v>121.07475796842</v>
      </c>
      <c r="F8" s="26">
        <v>146.19578075579099</v>
      </c>
      <c r="G8" s="31">
        <f>D8/D6-1</f>
        <v>-0.51785223207922004</v>
      </c>
      <c r="H8" s="18"/>
    </row>
    <row r="9" spans="1:13" ht="20.05" customHeight="1" x14ac:dyDescent="0.4">
      <c r="A9" s="20" t="s">
        <v>56</v>
      </c>
      <c r="B9" s="20" t="s">
        <v>627</v>
      </c>
      <c r="C9" s="20" t="s">
        <v>49</v>
      </c>
      <c r="D9" s="27">
        <v>548.79220433359205</v>
      </c>
      <c r="E9" s="27">
        <v>494.41113236574103</v>
      </c>
      <c r="F9" s="27">
        <v>606.98784748260198</v>
      </c>
      <c r="G9" s="21"/>
      <c r="H9" s="20"/>
    </row>
    <row r="10" spans="1:13" ht="20.05" customHeight="1" x14ac:dyDescent="0.4">
      <c r="A10" s="20" t="s">
        <v>56</v>
      </c>
      <c r="B10" s="20" t="s">
        <v>627</v>
      </c>
      <c r="C10" s="20" t="s">
        <v>636</v>
      </c>
      <c r="D10" s="27">
        <v>322.55156888650498</v>
      </c>
      <c r="E10" s="27">
        <v>287.103872350975</v>
      </c>
      <c r="F10" s="27">
        <v>365.546700601174</v>
      </c>
      <c r="G10" s="21">
        <f>D10/D9-1</f>
        <v>-0.4122519118539868</v>
      </c>
      <c r="H10" s="20"/>
    </row>
    <row r="11" spans="1:13" ht="20.05" customHeight="1" x14ac:dyDescent="0.4">
      <c r="A11" s="20" t="s">
        <v>56</v>
      </c>
      <c r="B11" s="20" t="s">
        <v>627</v>
      </c>
      <c r="C11" s="20" t="s">
        <v>637</v>
      </c>
      <c r="D11" s="27">
        <v>193.959736945716</v>
      </c>
      <c r="E11" s="27">
        <v>170.03661857403901</v>
      </c>
      <c r="F11" s="27">
        <v>224.22971055313701</v>
      </c>
      <c r="G11" s="21">
        <f>D11/D9-1</f>
        <v>-0.64656980289790256</v>
      </c>
      <c r="H11" s="20"/>
    </row>
    <row r="12" spans="1:13" ht="20.05" customHeight="1" x14ac:dyDescent="0.4">
      <c r="A12" s="20" t="s">
        <v>56</v>
      </c>
      <c r="B12" s="20" t="s">
        <v>628</v>
      </c>
      <c r="C12" s="20" t="s">
        <v>49</v>
      </c>
      <c r="D12" s="27">
        <v>441.17805215752003</v>
      </c>
      <c r="E12" s="27">
        <v>380.811530368798</v>
      </c>
      <c r="F12" s="27">
        <v>509.374012413956</v>
      </c>
      <c r="G12" s="21"/>
      <c r="H12" s="21">
        <f>D12/D9-1</f>
        <v>-0.1960927129180885</v>
      </c>
    </row>
    <row r="13" spans="1:13" ht="20.05" customHeight="1" x14ac:dyDescent="0.4">
      <c r="A13" s="20" t="s">
        <v>56</v>
      </c>
      <c r="B13" s="20" t="s">
        <v>628</v>
      </c>
      <c r="C13" s="20" t="s">
        <v>636</v>
      </c>
      <c r="D13" s="27">
        <v>251.16467295578099</v>
      </c>
      <c r="E13" s="27">
        <v>210.40661569008199</v>
      </c>
      <c r="F13" s="27">
        <v>305.25158918111401</v>
      </c>
      <c r="G13" s="21">
        <f>D13/D12-1</f>
        <v>-0.4306954488613044</v>
      </c>
      <c r="H13" s="20"/>
    </row>
    <row r="14" spans="1:13" ht="20.05" customHeight="1" x14ac:dyDescent="0.4">
      <c r="A14" s="20" t="s">
        <v>56</v>
      </c>
      <c r="B14" s="20" t="s">
        <v>628</v>
      </c>
      <c r="C14" s="20" t="s">
        <v>637</v>
      </c>
      <c r="D14" s="27">
        <v>148.56256563327199</v>
      </c>
      <c r="E14" s="27">
        <v>121.29402826277099</v>
      </c>
      <c r="F14" s="27">
        <v>186.60745279506901</v>
      </c>
      <c r="G14" s="21">
        <f>D14/D12-1</f>
        <v>-0.66325939174275017</v>
      </c>
      <c r="H14" s="20"/>
    </row>
    <row r="15" spans="1:13" ht="20.05" customHeight="1" x14ac:dyDescent="0.4">
      <c r="A15" s="22" t="s">
        <v>54</v>
      </c>
      <c r="B15" s="22" t="s">
        <v>627</v>
      </c>
      <c r="C15" s="22" t="s">
        <v>49</v>
      </c>
      <c r="D15" s="28">
        <v>276.59045309212797</v>
      </c>
      <c r="E15" s="28">
        <v>270.22112728284901</v>
      </c>
      <c r="F15" s="28">
        <v>287.291850203134</v>
      </c>
      <c r="G15" s="23"/>
      <c r="H15" s="22"/>
    </row>
    <row r="16" spans="1:13" ht="20.05" customHeight="1" x14ac:dyDescent="0.4">
      <c r="A16" s="22" t="s">
        <v>54</v>
      </c>
      <c r="B16" s="22" t="s">
        <v>627</v>
      </c>
      <c r="C16" s="22" t="s">
        <v>636</v>
      </c>
      <c r="D16" s="28">
        <v>148.161032751557</v>
      </c>
      <c r="E16" s="28">
        <v>146.587139365334</v>
      </c>
      <c r="F16" s="28">
        <v>150.20981504428599</v>
      </c>
      <c r="G16" s="23">
        <f>D16/D15-1</f>
        <v>-0.46433063363106442</v>
      </c>
      <c r="H16" s="22"/>
    </row>
    <row r="17" spans="1:8" ht="20.05" customHeight="1" x14ac:dyDescent="0.4">
      <c r="A17" s="22" t="s">
        <v>54</v>
      </c>
      <c r="B17" s="22" t="s">
        <v>627</v>
      </c>
      <c r="C17" s="22" t="s">
        <v>637</v>
      </c>
      <c r="D17" s="28">
        <v>87.264517632487198</v>
      </c>
      <c r="E17" s="28">
        <v>86.676376025218801</v>
      </c>
      <c r="F17" s="28">
        <v>87.734036105528702</v>
      </c>
      <c r="G17" s="23">
        <f>D17/D15-1</f>
        <v>-0.6844991695956304</v>
      </c>
      <c r="H17" s="22"/>
    </row>
    <row r="18" spans="1:8" ht="20.05" customHeight="1" x14ac:dyDescent="0.4">
      <c r="A18" s="22" t="s">
        <v>54</v>
      </c>
      <c r="B18" s="22" t="s">
        <v>628</v>
      </c>
      <c r="C18" s="22" t="s">
        <v>49</v>
      </c>
      <c r="D18" s="28">
        <v>274.552458632504</v>
      </c>
      <c r="E18" s="28">
        <v>266.50149228619102</v>
      </c>
      <c r="F18" s="28">
        <v>289.02269923580502</v>
      </c>
      <c r="G18" s="23"/>
      <c r="H18" s="23">
        <f>D18/D15-1</f>
        <v>-7.3682747789749481E-3</v>
      </c>
    </row>
    <row r="19" spans="1:8" ht="20.05" customHeight="1" x14ac:dyDescent="0.4">
      <c r="A19" s="22" t="s">
        <v>54</v>
      </c>
      <c r="B19" s="22" t="s">
        <v>628</v>
      </c>
      <c r="C19" s="22" t="s">
        <v>636</v>
      </c>
      <c r="D19" s="28">
        <v>145.497211357737</v>
      </c>
      <c r="E19" s="28">
        <v>140.88070404136701</v>
      </c>
      <c r="F19" s="28">
        <v>149.922115781793</v>
      </c>
      <c r="G19" s="23">
        <f>D19/D18-1</f>
        <v>-0.47005678957517916</v>
      </c>
      <c r="H19" s="22"/>
    </row>
    <row r="20" spans="1:8" ht="20.05" customHeight="1" x14ac:dyDescent="0.4">
      <c r="A20" s="22" t="s">
        <v>54</v>
      </c>
      <c r="B20" s="22" t="s">
        <v>628</v>
      </c>
      <c r="C20" s="22" t="s">
        <v>637</v>
      </c>
      <c r="D20" s="28">
        <v>85.054157710987795</v>
      </c>
      <c r="E20" s="28">
        <v>82.006659648549004</v>
      </c>
      <c r="F20" s="28">
        <v>87.268250520333496</v>
      </c>
      <c r="G20" s="23">
        <f>D20/D18-1</f>
        <v>-0.6902079910898371</v>
      </c>
      <c r="H20" s="22"/>
    </row>
    <row r="21" spans="1:8" ht="20.05" customHeight="1" x14ac:dyDescent="0.4">
      <c r="A21" s="1" t="s">
        <v>59</v>
      </c>
      <c r="B21" s="1" t="s">
        <v>627</v>
      </c>
      <c r="C21" s="1" t="s">
        <v>49</v>
      </c>
      <c r="D21" s="29">
        <v>494.12577485297902</v>
      </c>
      <c r="E21" s="29">
        <v>446.301291040602</v>
      </c>
      <c r="F21" s="29">
        <v>557.95298498679404</v>
      </c>
      <c r="G21" s="13"/>
    </row>
    <row r="22" spans="1:8" ht="20.05" customHeight="1" x14ac:dyDescent="0.4">
      <c r="A22" s="1" t="s">
        <v>59</v>
      </c>
      <c r="B22" s="1" t="s">
        <v>627</v>
      </c>
      <c r="C22" s="1" t="s">
        <v>636</v>
      </c>
      <c r="D22" s="29">
        <v>473.487272640127</v>
      </c>
      <c r="E22" s="29">
        <v>427.82560217255201</v>
      </c>
      <c r="F22" s="29">
        <v>536.64829345772205</v>
      </c>
      <c r="G22" s="13">
        <f>D22/D21-1</f>
        <v>-4.1767710293988958E-2</v>
      </c>
    </row>
    <row r="23" spans="1:8" ht="20.05" customHeight="1" x14ac:dyDescent="0.4">
      <c r="A23" s="1" t="s">
        <v>59</v>
      </c>
      <c r="B23" s="1" t="s">
        <v>627</v>
      </c>
      <c r="C23" s="1" t="s">
        <v>637</v>
      </c>
      <c r="D23" s="29">
        <v>448.77572396992002</v>
      </c>
      <c r="E23" s="29">
        <v>401.93935580749002</v>
      </c>
      <c r="F23" s="29">
        <v>513.73747646044399</v>
      </c>
      <c r="G23" s="13">
        <f>D23/D21-1</f>
        <v>-9.1778355210376028E-2</v>
      </c>
    </row>
    <row r="24" spans="1:8" ht="20.05" customHeight="1" x14ac:dyDescent="0.4">
      <c r="A24" s="1" t="s">
        <v>59</v>
      </c>
      <c r="B24" s="1" t="s">
        <v>628</v>
      </c>
      <c r="C24" s="1" t="s">
        <v>49</v>
      </c>
      <c r="D24" s="29">
        <v>478.40538948026301</v>
      </c>
      <c r="E24" s="29">
        <v>443.07447886284501</v>
      </c>
      <c r="F24" s="29">
        <v>550.04582037498801</v>
      </c>
      <c r="G24" s="13"/>
      <c r="H24" s="13">
        <f>D24/D21-1</f>
        <v>-3.1814542314440919E-2</v>
      </c>
    </row>
    <row r="25" spans="1:8" ht="20.05" customHeight="1" x14ac:dyDescent="0.4">
      <c r="A25" s="1" t="s">
        <v>59</v>
      </c>
      <c r="B25" s="1" t="s">
        <v>628</v>
      </c>
      <c r="C25" s="1" t="s">
        <v>636</v>
      </c>
      <c r="D25" s="29">
        <v>451.685481139616</v>
      </c>
      <c r="E25" s="29">
        <v>416.83873206535498</v>
      </c>
      <c r="F25" s="29">
        <v>521.37624093298302</v>
      </c>
      <c r="G25" s="13">
        <f>D25/D24-1</f>
        <v>-5.5852022005177138E-2</v>
      </c>
    </row>
    <row r="26" spans="1:8" ht="20.05" customHeight="1" x14ac:dyDescent="0.4">
      <c r="A26" s="1" t="s">
        <v>59</v>
      </c>
      <c r="B26" s="1" t="s">
        <v>628</v>
      </c>
      <c r="C26" s="1" t="s">
        <v>637</v>
      </c>
      <c r="D26" s="29">
        <v>426.47566958792402</v>
      </c>
      <c r="E26" s="29">
        <v>391.14063403660799</v>
      </c>
      <c r="F26" s="29">
        <v>497.708229849921</v>
      </c>
      <c r="G26" s="13">
        <f>D26/D24-1</f>
        <v>-0.10854752273747403</v>
      </c>
    </row>
    <row r="27" spans="1:8" ht="20.05" customHeight="1" x14ac:dyDescent="0.4">
      <c r="A27" s="24" t="s">
        <v>52</v>
      </c>
      <c r="B27" s="24" t="s">
        <v>627</v>
      </c>
      <c r="C27" s="24" t="s">
        <v>49</v>
      </c>
      <c r="D27" s="30">
        <v>264.10132032005203</v>
      </c>
      <c r="E27" s="30">
        <v>254.24011678044101</v>
      </c>
      <c r="F27" s="30">
        <v>274.88439393671001</v>
      </c>
      <c r="G27" s="25"/>
      <c r="H27" s="24"/>
    </row>
    <row r="28" spans="1:8" ht="20.05" customHeight="1" x14ac:dyDescent="0.4">
      <c r="A28" s="24" t="s">
        <v>52</v>
      </c>
      <c r="B28" s="24" t="s">
        <v>627</v>
      </c>
      <c r="C28" s="24" t="s">
        <v>636</v>
      </c>
      <c r="D28" s="30">
        <v>170.98902796951501</v>
      </c>
      <c r="E28" s="30">
        <v>164.32586093899599</v>
      </c>
      <c r="F28" s="30">
        <v>178.24208052630499</v>
      </c>
      <c r="G28" s="25">
        <f>D28/D27-1</f>
        <v>-0.35256276734133174</v>
      </c>
      <c r="H28" s="24"/>
    </row>
    <row r="29" spans="1:8" ht="20.05" customHeight="1" x14ac:dyDescent="0.4">
      <c r="A29" s="24" t="s">
        <v>52</v>
      </c>
      <c r="B29" s="24" t="s">
        <v>627</v>
      </c>
      <c r="C29" s="24" t="s">
        <v>637</v>
      </c>
      <c r="D29" s="30">
        <v>113.40022939338201</v>
      </c>
      <c r="E29" s="30">
        <v>108.14025449424</v>
      </c>
      <c r="F29" s="30">
        <v>118.733105176704</v>
      </c>
      <c r="G29" s="25">
        <f>D29/D27-1</f>
        <v>-0.57061846848793651</v>
      </c>
      <c r="H29" s="24"/>
    </row>
    <row r="30" spans="1:8" ht="20.05" customHeight="1" x14ac:dyDescent="0.4">
      <c r="A30" s="24" t="s">
        <v>52</v>
      </c>
      <c r="B30" s="24" t="s">
        <v>628</v>
      </c>
      <c r="C30" s="24" t="s">
        <v>49</v>
      </c>
      <c r="D30" s="30">
        <v>249.001460933294</v>
      </c>
      <c r="E30" s="30">
        <v>239.83572733458101</v>
      </c>
      <c r="F30" s="30">
        <v>262.05909267324699</v>
      </c>
      <c r="G30" s="25"/>
      <c r="H30" s="25">
        <f>D30/D27-1</f>
        <v>-5.717449412391884E-2</v>
      </c>
    </row>
    <row r="31" spans="1:8" ht="20.05" customHeight="1" x14ac:dyDescent="0.4">
      <c r="A31" s="24" t="s">
        <v>52</v>
      </c>
      <c r="B31" s="24" t="s">
        <v>628</v>
      </c>
      <c r="C31" s="24" t="s">
        <v>636</v>
      </c>
      <c r="D31" s="30">
        <v>160.18693562816301</v>
      </c>
      <c r="E31" s="30">
        <v>153.62231838283699</v>
      </c>
      <c r="F31" s="30">
        <v>169.61422083437799</v>
      </c>
      <c r="G31" s="25">
        <f>D31/D30-1</f>
        <v>-0.35668274785312948</v>
      </c>
      <c r="H31" s="24"/>
    </row>
    <row r="32" spans="1:8" ht="20.05" customHeight="1" x14ac:dyDescent="0.4">
      <c r="A32" s="24" t="s">
        <v>52</v>
      </c>
      <c r="B32" s="24" t="s">
        <v>628</v>
      </c>
      <c r="C32" s="24" t="s">
        <v>637</v>
      </c>
      <c r="D32" s="30">
        <v>105.18075092794901</v>
      </c>
      <c r="E32" s="30">
        <v>100.438695013442</v>
      </c>
      <c r="F32" s="30">
        <v>111.916084328143</v>
      </c>
      <c r="G32" s="25">
        <f>D32/D30-1</f>
        <v>-0.57758982403670989</v>
      </c>
      <c r="H32" s="24"/>
    </row>
  </sheetData>
  <sheetProtection sheet="1" objects="1" scenarios="1"/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38E5-E7E1-4D30-B3A0-1E5FD949BE70}">
  <dimension ref="A1:L43"/>
  <sheetViews>
    <sheetView workbookViewId="0">
      <selection activeCell="F23" sqref="F23"/>
    </sheetView>
  </sheetViews>
  <sheetFormatPr defaultColWidth="15.69140625" defaultRowHeight="20.05" customHeight="1" x14ac:dyDescent="0.4"/>
  <cols>
    <col min="1" max="16384" width="15.69140625" style="1"/>
  </cols>
  <sheetData>
    <row r="1" spans="1:12" ht="20.05" customHeight="1" x14ac:dyDescent="0.4">
      <c r="A1" s="1" t="s">
        <v>662</v>
      </c>
    </row>
    <row r="2" spans="1:12" ht="20.05" customHeight="1" x14ac:dyDescent="0.4">
      <c r="D2" s="1" t="s">
        <v>49</v>
      </c>
      <c r="E2" s="35" t="s">
        <v>636</v>
      </c>
      <c r="F2" s="35"/>
      <c r="G2" s="35" t="s">
        <v>637</v>
      </c>
      <c r="H2" s="35"/>
      <c r="I2" s="35" t="s">
        <v>660</v>
      </c>
      <c r="J2" s="35"/>
      <c r="K2" s="35" t="s">
        <v>661</v>
      </c>
      <c r="L2" s="35"/>
    </row>
    <row r="3" spans="1:12" s="9" customFormat="1" ht="40" customHeight="1" x14ac:dyDescent="0.4">
      <c r="A3" s="37" t="s">
        <v>642</v>
      </c>
      <c r="B3" s="9" t="s">
        <v>658</v>
      </c>
      <c r="C3" s="9" t="s">
        <v>659</v>
      </c>
      <c r="D3" s="9" t="s">
        <v>655</v>
      </c>
      <c r="E3" s="9" t="s">
        <v>655</v>
      </c>
      <c r="F3" s="9" t="s">
        <v>656</v>
      </c>
      <c r="G3" s="9" t="s">
        <v>655</v>
      </c>
      <c r="H3" s="9" t="s">
        <v>656</v>
      </c>
      <c r="I3" s="9" t="str">
        <f>E2</f>
        <v>Closing by 25%</v>
      </c>
      <c r="J3" s="9" t="str">
        <f>G2</f>
        <v>Closing by 50%</v>
      </c>
      <c r="K3" s="9" t="str">
        <f>I3</f>
        <v>Closing by 25%</v>
      </c>
      <c r="L3" s="9" t="str">
        <f>J3</f>
        <v>Closing by 50%</v>
      </c>
    </row>
    <row r="4" spans="1:12" ht="20.05" customHeight="1" x14ac:dyDescent="0.4">
      <c r="A4" s="1" t="s">
        <v>400</v>
      </c>
      <c r="B4" s="1" t="s">
        <v>627</v>
      </c>
      <c r="C4" s="1" t="s">
        <v>631</v>
      </c>
      <c r="D4" s="17">
        <v>1333111.8269970601</v>
      </c>
      <c r="E4" s="17">
        <v>1365571.28302662</v>
      </c>
      <c r="F4" s="17">
        <v>1474254.58283542</v>
      </c>
      <c r="G4" s="17">
        <v>1408175.87634477</v>
      </c>
      <c r="H4" s="17">
        <v>1616966.3565332999</v>
      </c>
      <c r="I4" s="13">
        <f>E4/D4-1</f>
        <v>2.4348637055210398E-2</v>
      </c>
      <c r="J4" s="13">
        <f>G4/D4-1</f>
        <v>5.6307391343753732E-2</v>
      </c>
      <c r="K4" s="13">
        <f>F4/E4-1</f>
        <v>7.9588155638361746E-2</v>
      </c>
      <c r="L4" s="13">
        <f>H4/G4-1</f>
        <v>0.14827017256572494</v>
      </c>
    </row>
    <row r="5" spans="1:12" ht="20.05" customHeight="1" x14ac:dyDescent="0.4">
      <c r="C5" s="1" t="s">
        <v>632</v>
      </c>
      <c r="D5" s="17">
        <v>1355091.65658421</v>
      </c>
      <c r="E5" s="17">
        <v>1388527.57065525</v>
      </c>
      <c r="F5" s="17">
        <v>1496899.7300257499</v>
      </c>
      <c r="G5" s="17">
        <v>1433996.70402907</v>
      </c>
      <c r="H5" s="17">
        <v>1643023.21995473</v>
      </c>
      <c r="I5" s="13">
        <f t="shared" ref="I5:I43" si="0">E5/D5-1</f>
        <v>2.467428229565094E-2</v>
      </c>
      <c r="J5" s="13">
        <f t="shared" ref="J5:J43" si="1">G5/D5-1</f>
        <v>5.8228568570598771E-2</v>
      </c>
      <c r="K5" s="13">
        <f t="shared" ref="K5:K43" si="2">F5/E5-1</f>
        <v>7.804825893328049E-2</v>
      </c>
      <c r="L5" s="13">
        <f t="shared" ref="L5:L43" si="3">H5/G5-1</f>
        <v>0.14576499049011948</v>
      </c>
    </row>
    <row r="6" spans="1:12" ht="20.05" customHeight="1" x14ac:dyDescent="0.4">
      <c r="C6" s="1" t="s">
        <v>633</v>
      </c>
      <c r="D6" s="17">
        <v>1342780.21618339</v>
      </c>
      <c r="E6" s="17">
        <v>1374247.34160147</v>
      </c>
      <c r="F6" s="17">
        <v>1480446.8460667899</v>
      </c>
      <c r="G6" s="17">
        <v>1416335.19318896</v>
      </c>
      <c r="H6" s="17">
        <v>1621530.9952026701</v>
      </c>
      <c r="I6" s="13">
        <f t="shared" si="0"/>
        <v>2.343430819044956E-2</v>
      </c>
      <c r="J6" s="13">
        <f t="shared" si="1"/>
        <v>5.477812088610956E-2</v>
      </c>
      <c r="K6" s="13">
        <f t="shared" si="2"/>
        <v>7.7278304458323399E-2</v>
      </c>
      <c r="L6" s="13">
        <f t="shared" si="3"/>
        <v>0.14487799427739989</v>
      </c>
    </row>
    <row r="7" spans="1:12" ht="20.05" customHeight="1" x14ac:dyDescent="0.4">
      <c r="C7" s="1" t="s">
        <v>634</v>
      </c>
      <c r="D7" s="17">
        <v>1303283.1049721299</v>
      </c>
      <c r="E7" s="17">
        <v>1335839.25575916</v>
      </c>
      <c r="F7" s="17">
        <v>1447369.24833274</v>
      </c>
      <c r="G7" s="17">
        <v>1376427.61610479</v>
      </c>
      <c r="H7" s="17">
        <v>1588611.5567186601</v>
      </c>
      <c r="I7" s="13">
        <f t="shared" si="0"/>
        <v>2.4980106519317147E-2</v>
      </c>
      <c r="J7" s="13">
        <f t="shared" si="1"/>
        <v>5.6123271186135915E-2</v>
      </c>
      <c r="K7" s="13">
        <f t="shared" si="2"/>
        <v>8.3490578744968236E-2</v>
      </c>
      <c r="L7" s="13">
        <f t="shared" si="3"/>
        <v>0.15415553867942444</v>
      </c>
    </row>
    <row r="8" spans="1:12" ht="20.05" customHeight="1" x14ac:dyDescent="0.4">
      <c r="B8" s="1" t="s">
        <v>628</v>
      </c>
      <c r="C8" s="1" t="s">
        <v>631</v>
      </c>
      <c r="D8" s="17">
        <v>1312460.98544859</v>
      </c>
      <c r="E8" s="17">
        <v>1340934.58981968</v>
      </c>
      <c r="F8" s="17">
        <v>1447078.0463364499</v>
      </c>
      <c r="G8" s="17">
        <v>1380583.61086129</v>
      </c>
      <c r="H8" s="17">
        <v>1584585.0046159399</v>
      </c>
      <c r="I8" s="13">
        <f t="shared" si="0"/>
        <v>2.1694819645521113E-2</v>
      </c>
      <c r="J8" s="13">
        <f t="shared" si="1"/>
        <v>5.190449557585608E-2</v>
      </c>
      <c r="K8" s="13">
        <f t="shared" si="2"/>
        <v>7.9156326731077531E-2</v>
      </c>
      <c r="L8" s="13">
        <f t="shared" si="3"/>
        <v>0.14776460632281574</v>
      </c>
    </row>
    <row r="9" spans="1:12" ht="20.05" customHeight="1" x14ac:dyDescent="0.4">
      <c r="C9" s="1" t="s">
        <v>632</v>
      </c>
      <c r="D9" s="17">
        <v>1330892.2725156201</v>
      </c>
      <c r="E9" s="17">
        <v>1361482.5921901001</v>
      </c>
      <c r="F9" s="17">
        <v>1466277.04072878</v>
      </c>
      <c r="G9" s="17">
        <v>1403886.3344549199</v>
      </c>
      <c r="H9" s="17">
        <v>1606663.95424288</v>
      </c>
      <c r="I9" s="13">
        <f t="shared" si="0"/>
        <v>2.2984820263971528E-2</v>
      </c>
      <c r="J9" s="13">
        <f t="shared" si="1"/>
        <v>5.4845958194143174E-2</v>
      </c>
      <c r="K9" s="13">
        <f t="shared" si="2"/>
        <v>7.6970832487917473E-2</v>
      </c>
      <c r="L9" s="13">
        <f t="shared" si="3"/>
        <v>0.14444019776479378</v>
      </c>
    </row>
    <row r="10" spans="1:12" ht="20.05" customHeight="1" x14ac:dyDescent="0.4">
      <c r="C10" s="1" t="s">
        <v>633</v>
      </c>
      <c r="D10" s="17">
        <v>1329614.01544157</v>
      </c>
      <c r="E10" s="17">
        <v>1361320.6271339401</v>
      </c>
      <c r="F10" s="17">
        <v>1468402.47546389</v>
      </c>
      <c r="G10" s="17">
        <v>1402383.9066270301</v>
      </c>
      <c r="H10" s="17">
        <v>1608116.15424095</v>
      </c>
      <c r="I10" s="13">
        <f t="shared" si="0"/>
        <v>2.3846478244169411E-2</v>
      </c>
      <c r="J10" s="13">
        <f t="shared" si="1"/>
        <v>5.4730087333874078E-2</v>
      </c>
      <c r="K10" s="13">
        <f t="shared" si="2"/>
        <v>7.8660270178521285E-2</v>
      </c>
      <c r="L10" s="13">
        <f t="shared" si="3"/>
        <v>0.14670180300966273</v>
      </c>
    </row>
    <row r="11" spans="1:12" ht="20.05" customHeight="1" x14ac:dyDescent="0.4">
      <c r="C11" s="1" t="s">
        <v>634</v>
      </c>
      <c r="D11" s="17">
        <v>1278352.77890933</v>
      </c>
      <c r="E11" s="17">
        <v>1301669.03773337</v>
      </c>
      <c r="F11" s="17">
        <v>1407964.29231901</v>
      </c>
      <c r="G11" s="17">
        <v>1337452.86057335</v>
      </c>
      <c r="H11" s="17">
        <v>1540737.1430156699</v>
      </c>
      <c r="I11" s="13">
        <f t="shared" si="0"/>
        <v>1.8239299204976023E-2</v>
      </c>
      <c r="J11" s="13">
        <f t="shared" si="1"/>
        <v>4.6231433637937691E-2</v>
      </c>
      <c r="K11" s="13">
        <f t="shared" si="2"/>
        <v>8.1660738255505239E-2</v>
      </c>
      <c r="L11" s="13">
        <f t="shared" si="3"/>
        <v>0.15199360548316765</v>
      </c>
    </row>
    <row r="12" spans="1:12" ht="20.05" customHeight="1" x14ac:dyDescent="0.4">
      <c r="A12" s="1" t="s">
        <v>56</v>
      </c>
      <c r="B12" s="1" t="s">
        <v>627</v>
      </c>
      <c r="C12" s="1" t="s">
        <v>631</v>
      </c>
      <c r="D12" s="17">
        <v>589601.36579410895</v>
      </c>
      <c r="E12" s="17">
        <v>641644.35956215998</v>
      </c>
      <c r="F12" s="17">
        <v>668633.13066836505</v>
      </c>
      <c r="G12" s="17">
        <v>696571.27243620204</v>
      </c>
      <c r="H12" s="17">
        <v>750954.65128549701</v>
      </c>
      <c r="I12" s="13">
        <f t="shared" si="0"/>
        <v>8.826810246268102E-2</v>
      </c>
      <c r="J12" s="13">
        <f t="shared" si="1"/>
        <v>0.18142750822501896</v>
      </c>
      <c r="K12" s="13">
        <f t="shared" si="2"/>
        <v>4.2061884755943968E-2</v>
      </c>
      <c r="L12" s="13">
        <f t="shared" si="3"/>
        <v>7.8072956783149294E-2</v>
      </c>
    </row>
    <row r="13" spans="1:12" ht="20.05" customHeight="1" x14ac:dyDescent="0.4">
      <c r="C13" s="1" t="s">
        <v>632</v>
      </c>
      <c r="D13" s="17">
        <v>601991.05231851898</v>
      </c>
      <c r="E13" s="17">
        <v>657150.47909864003</v>
      </c>
      <c r="F13" s="17">
        <v>684442.06680568005</v>
      </c>
      <c r="G13" s="17">
        <v>715570.85225969797</v>
      </c>
      <c r="H13" s="17">
        <v>770000.55947967805</v>
      </c>
      <c r="I13" s="13">
        <f t="shared" si="0"/>
        <v>9.1628316679590371E-2</v>
      </c>
      <c r="J13" s="13">
        <f t="shared" si="1"/>
        <v>0.18867356832586757</v>
      </c>
      <c r="K13" s="13">
        <f t="shared" si="2"/>
        <v>4.1530195252194924E-2</v>
      </c>
      <c r="L13" s="13">
        <f t="shared" si="3"/>
        <v>7.6064734956848401E-2</v>
      </c>
    </row>
    <row r="14" spans="1:12" ht="20.05" customHeight="1" x14ac:dyDescent="0.4">
      <c r="C14" s="1" t="s">
        <v>633</v>
      </c>
      <c r="D14" s="17">
        <v>589223.23207677202</v>
      </c>
      <c r="E14" s="17">
        <v>643165.29236151103</v>
      </c>
      <c r="F14" s="17">
        <v>670437.81127756205</v>
      </c>
      <c r="G14" s="17">
        <v>699336.66469482495</v>
      </c>
      <c r="H14" s="17">
        <v>753857.248125577</v>
      </c>
      <c r="I14" s="13">
        <f t="shared" si="0"/>
        <v>9.1547748541100704E-2</v>
      </c>
      <c r="J14" s="13">
        <f t="shared" si="1"/>
        <v>0.18687897323727021</v>
      </c>
      <c r="K14" s="13">
        <f t="shared" si="2"/>
        <v>4.2403592420098501E-2</v>
      </c>
      <c r="L14" s="13">
        <f t="shared" si="3"/>
        <v>7.7960424761289504E-2</v>
      </c>
    </row>
    <row r="15" spans="1:12" ht="20.05" customHeight="1" x14ac:dyDescent="0.4">
      <c r="C15" s="1" t="s">
        <v>634</v>
      </c>
      <c r="D15" s="17">
        <v>578144.74614573701</v>
      </c>
      <c r="E15" s="17">
        <v>625281.89893229795</v>
      </c>
      <c r="F15" s="17">
        <v>651566.60551688599</v>
      </c>
      <c r="G15" s="17">
        <v>675802.25961169798</v>
      </c>
      <c r="H15" s="17">
        <v>729811.95095107204</v>
      </c>
      <c r="I15" s="13">
        <f t="shared" si="0"/>
        <v>8.1531749792427943E-2</v>
      </c>
      <c r="J15" s="13">
        <f t="shared" si="1"/>
        <v>0.16891533498661904</v>
      </c>
      <c r="K15" s="13">
        <f t="shared" si="2"/>
        <v>4.2036570432425036E-2</v>
      </c>
      <c r="L15" s="13">
        <f t="shared" si="3"/>
        <v>7.9919370749673035E-2</v>
      </c>
    </row>
    <row r="16" spans="1:12" ht="20.05" customHeight="1" x14ac:dyDescent="0.4">
      <c r="B16" s="1" t="s">
        <v>628</v>
      </c>
      <c r="C16" s="1" t="s">
        <v>631</v>
      </c>
      <c r="D16" s="17">
        <v>616995.53383202897</v>
      </c>
      <c r="E16" s="17">
        <v>676076.41458664997</v>
      </c>
      <c r="F16" s="17">
        <v>702122.20174195699</v>
      </c>
      <c r="G16" s="17">
        <v>736268.69247390702</v>
      </c>
      <c r="H16" s="17">
        <v>787889.12404299702</v>
      </c>
      <c r="I16" s="13">
        <f t="shared" si="0"/>
        <v>9.5755767286810123E-2</v>
      </c>
      <c r="J16" s="13">
        <f t="shared" si="1"/>
        <v>0.19331283956157286</v>
      </c>
      <c r="K16" s="13">
        <f t="shared" si="2"/>
        <v>3.8524916109122564E-2</v>
      </c>
      <c r="L16" s="13">
        <f t="shared" si="3"/>
        <v>7.0110860473561853E-2</v>
      </c>
    </row>
    <row r="17" spans="1:12" ht="20.05" customHeight="1" x14ac:dyDescent="0.4">
      <c r="C17" s="1" t="s">
        <v>632</v>
      </c>
      <c r="D17" s="17">
        <v>636588.27412237902</v>
      </c>
      <c r="E17" s="17">
        <v>702597.91949706897</v>
      </c>
      <c r="F17" s="17">
        <v>729677.54990413005</v>
      </c>
      <c r="G17" s="17">
        <v>769751.96508907701</v>
      </c>
      <c r="H17" s="17">
        <v>822336.96578232304</v>
      </c>
      <c r="I17" s="13">
        <f t="shared" si="0"/>
        <v>0.10369283893218584</v>
      </c>
      <c r="J17" s="13">
        <f t="shared" si="1"/>
        <v>0.20918338646793599</v>
      </c>
      <c r="K17" s="13">
        <f t="shared" si="2"/>
        <v>3.8542144312703197E-2</v>
      </c>
      <c r="L17" s="13">
        <f t="shared" si="3"/>
        <v>6.8314214290002839E-2</v>
      </c>
    </row>
    <row r="18" spans="1:12" ht="20.05" customHeight="1" x14ac:dyDescent="0.4">
      <c r="C18" s="1" t="s">
        <v>633</v>
      </c>
      <c r="D18" s="17">
        <v>616488.271162858</v>
      </c>
      <c r="E18" s="17">
        <v>678214.33708985499</v>
      </c>
      <c r="F18" s="17">
        <v>704423.89301552204</v>
      </c>
      <c r="G18" s="17">
        <v>739699.70270808996</v>
      </c>
      <c r="H18" s="17">
        <v>790959.42767296301</v>
      </c>
      <c r="I18" s="13">
        <f t="shared" si="0"/>
        <v>0.10012528837015089</v>
      </c>
      <c r="J18" s="13">
        <f t="shared" si="1"/>
        <v>0.19986013896553612</v>
      </c>
      <c r="K18" s="13">
        <f t="shared" si="2"/>
        <v>3.8644945251569585E-2</v>
      </c>
      <c r="L18" s="13">
        <f t="shared" si="3"/>
        <v>6.9298020233356628E-2</v>
      </c>
    </row>
    <row r="19" spans="1:12" ht="20.05" customHeight="1" x14ac:dyDescent="0.4">
      <c r="C19" s="1" t="s">
        <v>634</v>
      </c>
      <c r="D19" s="17">
        <v>598890.99283266696</v>
      </c>
      <c r="E19" s="17">
        <v>648664.56987262703</v>
      </c>
      <c r="F19" s="17">
        <v>673168.83603423997</v>
      </c>
      <c r="G19" s="17">
        <v>701060.39926713798</v>
      </c>
      <c r="H19" s="17">
        <v>751410.58058933297</v>
      </c>
      <c r="I19" s="13">
        <f t="shared" si="0"/>
        <v>8.3109576927411055E-2</v>
      </c>
      <c r="J19" s="13">
        <f t="shared" si="1"/>
        <v>0.17059766745067351</v>
      </c>
      <c r="K19" s="13">
        <f t="shared" si="2"/>
        <v>3.7776483100386837E-2</v>
      </c>
      <c r="L19" s="13">
        <f t="shared" si="3"/>
        <v>7.1820033444806031E-2</v>
      </c>
    </row>
    <row r="20" spans="1:12" ht="20.05" customHeight="1" x14ac:dyDescent="0.4">
      <c r="A20" s="1" t="s">
        <v>54</v>
      </c>
      <c r="B20" s="1" t="s">
        <v>627</v>
      </c>
      <c r="C20" s="1" t="s">
        <v>631</v>
      </c>
      <c r="D20" s="17">
        <v>67015.0208630001</v>
      </c>
      <c r="E20" s="17">
        <v>83441.417748981199</v>
      </c>
      <c r="F20" s="17">
        <v>92379.499242295205</v>
      </c>
      <c r="G20" s="17">
        <v>99258.269179443203</v>
      </c>
      <c r="H20" s="17">
        <v>117916.790312135</v>
      </c>
      <c r="I20" s="13">
        <f t="shared" si="0"/>
        <v>0.24511514992380357</v>
      </c>
      <c r="J20" s="13">
        <f t="shared" si="1"/>
        <v>0.48113464565441988</v>
      </c>
      <c r="K20" s="13">
        <f t="shared" si="2"/>
        <v>0.10711804442492401</v>
      </c>
      <c r="L20" s="13">
        <f t="shared" si="3"/>
        <v>0.18797951331349672</v>
      </c>
    </row>
    <row r="21" spans="1:12" ht="20.05" customHeight="1" x14ac:dyDescent="0.4">
      <c r="C21" s="1" t="s">
        <v>632</v>
      </c>
      <c r="D21" s="17">
        <v>66999.765733704</v>
      </c>
      <c r="E21" s="17">
        <v>82912.288442691002</v>
      </c>
      <c r="F21" s="17">
        <v>91528.035780317194</v>
      </c>
      <c r="G21" s="17">
        <v>98321.403081835393</v>
      </c>
      <c r="H21" s="17">
        <v>116319.448063801</v>
      </c>
      <c r="I21" s="13">
        <f t="shared" si="0"/>
        <v>0.23750116936576493</v>
      </c>
      <c r="J21" s="13">
        <f t="shared" si="1"/>
        <v>0.46748875917897648</v>
      </c>
      <c r="K21" s="13">
        <f t="shared" si="2"/>
        <v>0.10391399754430131</v>
      </c>
      <c r="L21" s="13">
        <f t="shared" si="3"/>
        <v>0.18305317476994687</v>
      </c>
    </row>
    <row r="22" spans="1:12" ht="20.05" customHeight="1" x14ac:dyDescent="0.4">
      <c r="C22" s="1" t="s">
        <v>633</v>
      </c>
      <c r="D22" s="17">
        <v>67205.559417482102</v>
      </c>
      <c r="E22" s="17">
        <v>83396.345265168202</v>
      </c>
      <c r="F22" s="17">
        <v>92220.264032075007</v>
      </c>
      <c r="G22" s="17">
        <v>99076.224933142003</v>
      </c>
      <c r="H22" s="17">
        <v>117541.55145846101</v>
      </c>
      <c r="I22" s="13">
        <f t="shared" si="0"/>
        <v>0.24091438250083841</v>
      </c>
      <c r="J22" s="13">
        <f t="shared" si="1"/>
        <v>0.4742266233910617</v>
      </c>
      <c r="K22" s="13">
        <f t="shared" si="2"/>
        <v>0.10580701994613961</v>
      </c>
      <c r="L22" s="13">
        <f t="shared" si="3"/>
        <v>0.18637495057749387</v>
      </c>
    </row>
    <row r="23" spans="1:12" ht="20.05" customHeight="1" x14ac:dyDescent="0.4">
      <c r="C23" s="1" t="s">
        <v>634</v>
      </c>
      <c r="D23" s="17">
        <v>66858.797843854205</v>
      </c>
      <c r="E23" s="17">
        <v>84004.474214529895</v>
      </c>
      <c r="F23" s="17">
        <v>93330.731858573607</v>
      </c>
      <c r="G23" s="17">
        <v>100410.44305430799</v>
      </c>
      <c r="H23" s="17">
        <v>119903.129940303</v>
      </c>
      <c r="I23" s="13">
        <f t="shared" si="0"/>
        <v>0.25644607626237415</v>
      </c>
      <c r="J23" s="13">
        <f t="shared" si="1"/>
        <v>0.50182842486657009</v>
      </c>
      <c r="K23" s="13">
        <f t="shared" si="2"/>
        <v>0.11102096324329569</v>
      </c>
      <c r="L23" s="13">
        <f t="shared" si="3"/>
        <v>0.194130075448947</v>
      </c>
    </row>
    <row r="24" spans="1:12" ht="20.05" customHeight="1" x14ac:dyDescent="0.4">
      <c r="B24" s="1" t="s">
        <v>628</v>
      </c>
      <c r="C24" s="1" t="s">
        <v>631</v>
      </c>
      <c r="D24" s="17">
        <v>66666.902589683596</v>
      </c>
      <c r="E24" s="17">
        <v>83270.115726742893</v>
      </c>
      <c r="F24" s="17">
        <v>92127.022690361599</v>
      </c>
      <c r="G24" s="17">
        <v>99232.9153121243</v>
      </c>
      <c r="H24" s="17">
        <v>117838.08800698</v>
      </c>
      <c r="I24" s="13">
        <f t="shared" si="0"/>
        <v>0.24904731571597827</v>
      </c>
      <c r="J24" s="13">
        <f t="shared" si="1"/>
        <v>0.48848846215153463</v>
      </c>
      <c r="K24" s="13">
        <f t="shared" si="2"/>
        <v>0.10636357216895553</v>
      </c>
      <c r="L24" s="13">
        <f t="shared" si="3"/>
        <v>0.18748993351989651</v>
      </c>
    </row>
    <row r="25" spans="1:12" ht="20.05" customHeight="1" x14ac:dyDescent="0.4">
      <c r="C25" s="1" t="s">
        <v>632</v>
      </c>
      <c r="D25" s="17">
        <v>66572.260174970696</v>
      </c>
      <c r="E25" s="17">
        <v>82078.019136007293</v>
      </c>
      <c r="F25" s="17">
        <v>90359.967432751204</v>
      </c>
      <c r="G25" s="17">
        <v>97315.737377687197</v>
      </c>
      <c r="H25" s="17">
        <v>114816.922692251</v>
      </c>
      <c r="I25" s="13">
        <f t="shared" si="0"/>
        <v>0.2329162164583729</v>
      </c>
      <c r="J25" s="13">
        <f t="shared" si="1"/>
        <v>0.4618061204759154</v>
      </c>
      <c r="K25" s="13">
        <f t="shared" si="2"/>
        <v>0.10090336467575223</v>
      </c>
      <c r="L25" s="13">
        <f t="shared" si="3"/>
        <v>0.17983920983551549</v>
      </c>
    </row>
    <row r="26" spans="1:12" ht="20.05" customHeight="1" x14ac:dyDescent="0.4">
      <c r="C26" s="1" t="s">
        <v>633</v>
      </c>
      <c r="D26" s="17">
        <v>67012.324856612002</v>
      </c>
      <c r="E26" s="17">
        <v>84035.113029327506</v>
      </c>
      <c r="F26" s="17">
        <v>92945.009911685396</v>
      </c>
      <c r="G26" s="17">
        <v>100294.27766923999</v>
      </c>
      <c r="H26" s="17">
        <v>119051.94394224101</v>
      </c>
      <c r="I26" s="13">
        <f t="shared" si="0"/>
        <v>0.25402473663075553</v>
      </c>
      <c r="J26" s="13">
        <f t="shared" si="1"/>
        <v>0.49665420329532273</v>
      </c>
      <c r="K26" s="13">
        <f t="shared" si="2"/>
        <v>0.10602588086301989</v>
      </c>
      <c r="L26" s="13">
        <f t="shared" si="3"/>
        <v>0.18702628613430794</v>
      </c>
    </row>
    <row r="27" spans="1:12" ht="20.05" customHeight="1" x14ac:dyDescent="0.4">
      <c r="C27" s="1" t="s">
        <v>634</v>
      </c>
      <c r="D27" s="17">
        <v>66347.626173084296</v>
      </c>
      <c r="E27" s="17">
        <v>83685.098488406904</v>
      </c>
      <c r="F27" s="17">
        <v>93017.981758843496</v>
      </c>
      <c r="G27" s="17">
        <v>100107.614692823</v>
      </c>
      <c r="H27" s="17">
        <v>119629.34789632801</v>
      </c>
      <c r="I27" s="13">
        <f t="shared" si="0"/>
        <v>0.2613126243596644</v>
      </c>
      <c r="J27" s="13">
        <f t="shared" si="1"/>
        <v>0.5088349119178337</v>
      </c>
      <c r="K27" s="13">
        <f t="shared" si="2"/>
        <v>0.11152383684807998</v>
      </c>
      <c r="L27" s="13">
        <f t="shared" si="3"/>
        <v>0.19500747533948148</v>
      </c>
    </row>
    <row r="28" spans="1:12" ht="20.05" customHeight="1" x14ac:dyDescent="0.4">
      <c r="A28" s="1" t="s">
        <v>59</v>
      </c>
      <c r="B28" s="1" t="s">
        <v>627</v>
      </c>
      <c r="C28" s="1" t="s">
        <v>631</v>
      </c>
      <c r="D28" s="17">
        <v>459593.47890361003</v>
      </c>
      <c r="E28" s="17">
        <v>466886.017541543</v>
      </c>
      <c r="F28" s="17">
        <v>457127.00407047599</v>
      </c>
      <c r="G28" s="17">
        <v>475083.53562521702</v>
      </c>
      <c r="H28" s="17">
        <v>456711.38692897803</v>
      </c>
      <c r="I28" s="13">
        <f t="shared" si="0"/>
        <v>1.5867367516462227E-2</v>
      </c>
      <c r="J28" s="13">
        <f t="shared" si="1"/>
        <v>3.370382181783671E-2</v>
      </c>
      <c r="K28" s="13">
        <f t="shared" si="2"/>
        <v>-2.0902346835003804E-2</v>
      </c>
      <c r="L28" s="13">
        <f t="shared" si="3"/>
        <v>-3.8671406854924983E-2</v>
      </c>
    </row>
    <row r="29" spans="1:12" ht="20.05" customHeight="1" x14ac:dyDescent="0.4">
      <c r="C29" s="1" t="s">
        <v>632</v>
      </c>
      <c r="D29" s="17">
        <v>475677.17705648998</v>
      </c>
      <c r="E29" s="17">
        <v>481619.59253093699</v>
      </c>
      <c r="F29" s="17">
        <v>470946.57294523797</v>
      </c>
      <c r="G29" s="17">
        <v>489540.42851035</v>
      </c>
      <c r="H29" s="17">
        <v>470381.266379632</v>
      </c>
      <c r="I29" s="13">
        <f t="shared" si="0"/>
        <v>1.2492538555704868E-2</v>
      </c>
      <c r="J29" s="13">
        <f t="shared" si="1"/>
        <v>2.9144243454450436E-2</v>
      </c>
      <c r="K29" s="13">
        <f t="shared" si="2"/>
        <v>-2.2160683973863504E-2</v>
      </c>
      <c r="L29" s="13">
        <f t="shared" si="3"/>
        <v>-3.9137037545639464E-2</v>
      </c>
    </row>
    <row r="30" spans="1:12" ht="20.05" customHeight="1" x14ac:dyDescent="0.4">
      <c r="C30" s="1" t="s">
        <v>633</v>
      </c>
      <c r="D30" s="17">
        <v>464919.02599369298</v>
      </c>
      <c r="E30" s="17">
        <v>472371.09650955099</v>
      </c>
      <c r="F30" s="17">
        <v>463148.57718853798</v>
      </c>
      <c r="G30" s="17">
        <v>480234.84110523801</v>
      </c>
      <c r="H30" s="17">
        <v>462672.64364147501</v>
      </c>
      <c r="I30" s="13">
        <f t="shared" si="0"/>
        <v>1.6028749307323675E-2</v>
      </c>
      <c r="J30" s="13">
        <f t="shared" si="1"/>
        <v>3.2942973410928555E-2</v>
      </c>
      <c r="K30" s="13">
        <f t="shared" si="2"/>
        <v>-1.9523885752452119E-2</v>
      </c>
      <c r="L30" s="13">
        <f t="shared" si="3"/>
        <v>-3.6570019416634625E-2</v>
      </c>
    </row>
    <row r="31" spans="1:12" ht="20.05" customHeight="1" x14ac:dyDescent="0.4">
      <c r="C31" s="1" t="s">
        <v>634</v>
      </c>
      <c r="D31" s="17">
        <v>434994.01139418897</v>
      </c>
      <c r="E31" s="17">
        <v>443882.95101619803</v>
      </c>
      <c r="F31" s="17">
        <v>434211.633695692</v>
      </c>
      <c r="G31" s="17">
        <v>452717.441941372</v>
      </c>
      <c r="H31" s="17">
        <v>433914.54561959399</v>
      </c>
      <c r="I31" s="13">
        <f t="shared" si="0"/>
        <v>2.0434625280286722E-2</v>
      </c>
      <c r="J31" s="13">
        <f t="shared" si="1"/>
        <v>4.0744079419342105E-2</v>
      </c>
      <c r="K31" s="13">
        <f t="shared" si="2"/>
        <v>-2.1787990050902151E-2</v>
      </c>
      <c r="L31" s="13">
        <f t="shared" si="3"/>
        <v>-4.1533403796297774E-2</v>
      </c>
    </row>
    <row r="32" spans="1:12" ht="20.05" customHeight="1" x14ac:dyDescent="0.4">
      <c r="B32" s="1" t="s">
        <v>628</v>
      </c>
      <c r="C32" s="1" t="s">
        <v>631</v>
      </c>
      <c r="D32" s="17">
        <v>465388.42422911001</v>
      </c>
      <c r="E32" s="17">
        <v>474120.72386700998</v>
      </c>
      <c r="F32" s="17">
        <v>465592.81567925803</v>
      </c>
      <c r="G32" s="17">
        <v>482139.64830135403</v>
      </c>
      <c r="H32" s="17">
        <v>465225.37429642898</v>
      </c>
      <c r="I32" s="13">
        <f t="shared" si="0"/>
        <v>1.8763465490927445E-2</v>
      </c>
      <c r="J32" s="13">
        <f t="shared" si="1"/>
        <v>3.5994071189010546E-2</v>
      </c>
      <c r="K32" s="13">
        <f t="shared" si="2"/>
        <v>-1.7986786399457277E-2</v>
      </c>
      <c r="L32" s="13">
        <f t="shared" si="3"/>
        <v>-3.5081690677206123E-2</v>
      </c>
    </row>
    <row r="33" spans="1:12" ht="20.05" customHeight="1" x14ac:dyDescent="0.4">
      <c r="C33" s="1" t="s">
        <v>632</v>
      </c>
      <c r="D33" s="17">
        <v>477016.69920253201</v>
      </c>
      <c r="E33" s="17">
        <v>484192.863056186</v>
      </c>
      <c r="F33" s="17">
        <v>475052.78972769302</v>
      </c>
      <c r="G33" s="17">
        <v>492054.14904980198</v>
      </c>
      <c r="H33" s="17">
        <v>474669.65142849798</v>
      </c>
      <c r="I33" s="13">
        <f t="shared" si="0"/>
        <v>1.5043841998930052E-2</v>
      </c>
      <c r="J33" s="13">
        <f t="shared" si="1"/>
        <v>3.1523948474779351E-2</v>
      </c>
      <c r="K33" s="13">
        <f t="shared" si="2"/>
        <v>-1.8876926997233312E-2</v>
      </c>
      <c r="L33" s="13">
        <f t="shared" si="3"/>
        <v>-3.5330456322489989E-2</v>
      </c>
    </row>
    <row r="34" spans="1:12" ht="20.05" customHeight="1" x14ac:dyDescent="0.4">
      <c r="C34" s="1" t="s">
        <v>633</v>
      </c>
      <c r="D34" s="17">
        <v>476668.40488268097</v>
      </c>
      <c r="E34" s="17">
        <v>485023.36638025503</v>
      </c>
      <c r="F34" s="17">
        <v>476713.76276882802</v>
      </c>
      <c r="G34" s="17">
        <v>492778.73484259902</v>
      </c>
      <c r="H34" s="17">
        <v>476354.72207121702</v>
      </c>
      <c r="I34" s="13">
        <f t="shared" si="0"/>
        <v>1.7527827336553559E-2</v>
      </c>
      <c r="J34" s="13">
        <f t="shared" si="1"/>
        <v>3.3797771773615093E-2</v>
      </c>
      <c r="K34" s="13">
        <f t="shared" si="2"/>
        <v>-1.7132377917051356E-2</v>
      </c>
      <c r="L34" s="13">
        <f t="shared" si="3"/>
        <v>-3.3329386213526546E-2</v>
      </c>
    </row>
    <row r="35" spans="1:12" ht="20.05" customHeight="1" x14ac:dyDescent="0.4">
      <c r="C35" s="1" t="s">
        <v>634</v>
      </c>
      <c r="D35" s="17">
        <v>438696.62743945699</v>
      </c>
      <c r="E35" s="17">
        <v>449825.824171605</v>
      </c>
      <c r="F35" s="17">
        <v>441043.98535722803</v>
      </c>
      <c r="G35" s="17">
        <v>458570.46721451503</v>
      </c>
      <c r="H35" s="17">
        <v>440904.438225822</v>
      </c>
      <c r="I35" s="13">
        <f t="shared" si="0"/>
        <v>2.5368776589657971E-2</v>
      </c>
      <c r="J35" s="13">
        <f t="shared" si="1"/>
        <v>4.5302011759369432E-2</v>
      </c>
      <c r="K35" s="13">
        <f t="shared" si="2"/>
        <v>-1.9522753791535896E-2</v>
      </c>
      <c r="L35" s="13">
        <f t="shared" si="3"/>
        <v>-3.8524131516801341E-2</v>
      </c>
    </row>
    <row r="36" spans="1:12" ht="20.05" customHeight="1" x14ac:dyDescent="0.4">
      <c r="A36" s="1" t="s">
        <v>52</v>
      </c>
      <c r="B36" s="1" t="s">
        <v>627</v>
      </c>
      <c r="C36" s="1" t="s">
        <v>631</v>
      </c>
      <c r="D36" s="17">
        <v>932489.40726494498</v>
      </c>
      <c r="E36" s="17">
        <v>1062937.6506737601</v>
      </c>
      <c r="F36" s="17">
        <v>1132555.68298473</v>
      </c>
      <c r="G36" s="17">
        <v>1192670.6643562799</v>
      </c>
      <c r="H36" s="17">
        <v>1336782.4160335299</v>
      </c>
      <c r="I36" s="13">
        <f t="shared" si="0"/>
        <v>0.1398924667588759</v>
      </c>
      <c r="J36" s="13">
        <f t="shared" si="1"/>
        <v>0.27901792241743983</v>
      </c>
      <c r="K36" s="13">
        <f t="shared" si="2"/>
        <v>6.5495875761707456E-2</v>
      </c>
      <c r="L36" s="13">
        <f t="shared" si="3"/>
        <v>0.12083113635986975</v>
      </c>
    </row>
    <row r="37" spans="1:12" ht="20.05" customHeight="1" x14ac:dyDescent="0.4">
      <c r="C37" s="1" t="s">
        <v>632</v>
      </c>
      <c r="D37" s="17">
        <v>938226.27061566897</v>
      </c>
      <c r="E37" s="17">
        <v>1069554.8578022199</v>
      </c>
      <c r="F37" s="17">
        <v>1139555.06487484</v>
      </c>
      <c r="G37" s="17">
        <v>1201476.6903979499</v>
      </c>
      <c r="H37" s="17">
        <v>1346716.75575472</v>
      </c>
      <c r="I37" s="13">
        <f t="shared" si="0"/>
        <v>0.13997538898625428</v>
      </c>
      <c r="J37" s="13">
        <f t="shared" si="1"/>
        <v>0.28058308323591774</v>
      </c>
      <c r="K37" s="13">
        <f t="shared" si="2"/>
        <v>6.5447981991742177E-2</v>
      </c>
      <c r="L37" s="13">
        <f t="shared" si="3"/>
        <v>0.12088463015346895</v>
      </c>
    </row>
    <row r="38" spans="1:12" ht="20.05" customHeight="1" x14ac:dyDescent="0.4">
      <c r="C38" s="1" t="s">
        <v>633</v>
      </c>
      <c r="D38" s="17">
        <v>933232.25983249501</v>
      </c>
      <c r="E38" s="17">
        <v>1062682.4364000999</v>
      </c>
      <c r="F38" s="17">
        <v>1132884.93821588</v>
      </c>
      <c r="G38" s="17">
        <v>1190729.96107756</v>
      </c>
      <c r="H38" s="17">
        <v>1335869.3281684599</v>
      </c>
      <c r="I38" s="13">
        <f t="shared" si="0"/>
        <v>0.13871163925563379</v>
      </c>
      <c r="J38" s="13">
        <f t="shared" si="1"/>
        <v>0.27592027443552269</v>
      </c>
      <c r="K38" s="13">
        <f t="shared" si="2"/>
        <v>6.6061599788545644E-2</v>
      </c>
      <c r="L38" s="13">
        <f t="shared" si="3"/>
        <v>0.12189108516221014</v>
      </c>
    </row>
    <row r="39" spans="1:12" ht="20.05" customHeight="1" x14ac:dyDescent="0.4">
      <c r="C39" s="1" t="s">
        <v>634</v>
      </c>
      <c r="D39" s="17">
        <v>926034.64823801897</v>
      </c>
      <c r="E39" s="17">
        <v>1056625.22940553</v>
      </c>
      <c r="F39" s="17">
        <v>1125121.9896986899</v>
      </c>
      <c r="G39" s="17">
        <v>1186461.6885973599</v>
      </c>
      <c r="H39" s="17">
        <v>1327969.3303088599</v>
      </c>
      <c r="I39" s="13">
        <f t="shared" si="0"/>
        <v>0.14102126892982669</v>
      </c>
      <c r="J39" s="13">
        <f t="shared" si="1"/>
        <v>0.28122818174769137</v>
      </c>
      <c r="K39" s="13">
        <f t="shared" si="2"/>
        <v>6.4825974609461934E-2</v>
      </c>
      <c r="L39" s="13">
        <f t="shared" si="3"/>
        <v>0.11926861446220904</v>
      </c>
    </row>
    <row r="40" spans="1:12" ht="20.05" customHeight="1" x14ac:dyDescent="0.4">
      <c r="B40" s="1" t="s">
        <v>628</v>
      </c>
      <c r="C40" s="1" t="s">
        <v>631</v>
      </c>
      <c r="D40" s="17">
        <v>960114.05586532794</v>
      </c>
      <c r="E40" s="17">
        <v>1093867.45534149</v>
      </c>
      <c r="F40" s="17">
        <v>1164248.32812861</v>
      </c>
      <c r="G40" s="17">
        <v>1228125.0051196299</v>
      </c>
      <c r="H40" s="17">
        <v>1373254.9227795899</v>
      </c>
      <c r="I40" s="13">
        <f t="shared" si="0"/>
        <v>0.13930990662938814</v>
      </c>
      <c r="J40" s="13">
        <f t="shared" si="1"/>
        <v>0.27914490743784603</v>
      </c>
      <c r="K40" s="13">
        <f t="shared" si="2"/>
        <v>6.434131707954327E-2</v>
      </c>
      <c r="L40" s="13">
        <f t="shared" si="3"/>
        <v>0.11817194264017372</v>
      </c>
    </row>
    <row r="41" spans="1:12" ht="20.05" customHeight="1" x14ac:dyDescent="0.4">
      <c r="C41" s="1" t="s">
        <v>632</v>
      </c>
      <c r="D41" s="17">
        <v>962643.86047217599</v>
      </c>
      <c r="E41" s="17">
        <v>1096515.1292723001</v>
      </c>
      <c r="F41" s="17">
        <v>1168131.88700865</v>
      </c>
      <c r="G41" s="17">
        <v>1229930.37405439</v>
      </c>
      <c r="H41" s="17">
        <v>1376763.54164621</v>
      </c>
      <c r="I41" s="13">
        <f t="shared" si="0"/>
        <v>0.13906624692382108</v>
      </c>
      <c r="J41" s="13">
        <f t="shared" si="1"/>
        <v>0.27765877346489298</v>
      </c>
      <c r="K41" s="13">
        <f t="shared" si="2"/>
        <v>6.5313059368253601E-2</v>
      </c>
      <c r="L41" s="13">
        <f t="shared" si="3"/>
        <v>0.11938331688467341</v>
      </c>
    </row>
    <row r="42" spans="1:12" ht="20.05" customHeight="1" x14ac:dyDescent="0.4">
      <c r="C42" s="1" t="s">
        <v>633</v>
      </c>
      <c r="D42" s="17">
        <v>965308.28155966895</v>
      </c>
      <c r="E42" s="17">
        <v>1098295.6602454099</v>
      </c>
      <c r="F42" s="17">
        <v>1169838.61536419</v>
      </c>
      <c r="G42" s="17">
        <v>1232740.1021332899</v>
      </c>
      <c r="H42" s="17">
        <v>1380312.6704651201</v>
      </c>
      <c r="I42" s="13">
        <f t="shared" si="0"/>
        <v>0.13776674377108877</v>
      </c>
      <c r="J42" s="13">
        <f t="shared" si="1"/>
        <v>0.27704291539022718</v>
      </c>
      <c r="K42" s="13">
        <f t="shared" si="2"/>
        <v>6.5139977975324115E-2</v>
      </c>
      <c r="L42" s="13">
        <f t="shared" si="3"/>
        <v>0.11971101457351141</v>
      </c>
    </row>
    <row r="43" spans="1:12" ht="20.05" customHeight="1" x14ac:dyDescent="0.4">
      <c r="C43" s="1" t="s">
        <v>634</v>
      </c>
      <c r="D43" s="17">
        <v>952486.14318146498</v>
      </c>
      <c r="E43" s="17">
        <v>1087149.8414255199</v>
      </c>
      <c r="F43" s="17">
        <v>1154802.4503169099</v>
      </c>
      <c r="G43" s="17">
        <v>1222321.86863543</v>
      </c>
      <c r="H43" s="17">
        <v>1362646.55456987</v>
      </c>
      <c r="I43" s="13">
        <f t="shared" si="0"/>
        <v>0.14138126754711133</v>
      </c>
      <c r="J43" s="13">
        <f t="shared" si="1"/>
        <v>0.28329622156251855</v>
      </c>
      <c r="K43" s="13">
        <f t="shared" si="2"/>
        <v>6.2229332437450324E-2</v>
      </c>
      <c r="L43" s="13">
        <f t="shared" si="3"/>
        <v>0.11480174701537083</v>
      </c>
    </row>
  </sheetData>
  <sheetProtection sheet="1" objects="1" scenarios="1"/>
  <mergeCells count="4">
    <mergeCell ref="G2:H2"/>
    <mergeCell ref="E2:F2"/>
    <mergeCell ref="I2:J2"/>
    <mergeCell ref="K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5CD7-C8D8-471A-B8C5-95A04A3DA398}">
  <dimension ref="A1:K26"/>
  <sheetViews>
    <sheetView workbookViewId="0">
      <selection activeCell="A2" sqref="A2"/>
    </sheetView>
  </sheetViews>
  <sheetFormatPr defaultColWidth="11.3828125" defaultRowHeight="20.05" customHeight="1" x14ac:dyDescent="0.4"/>
  <cols>
    <col min="1" max="16384" width="11.3828125" style="1"/>
  </cols>
  <sheetData>
    <row r="1" spans="1:11" ht="20.05" customHeight="1" x14ac:dyDescent="0.4">
      <c r="A1" s="1" t="s">
        <v>663</v>
      </c>
    </row>
    <row r="2" spans="1:11" ht="20.05" customHeight="1" x14ac:dyDescent="0.4">
      <c r="B2" s="35" t="s">
        <v>627</v>
      </c>
      <c r="C2" s="35"/>
      <c r="D2" s="35"/>
      <c r="E2" s="35" t="s">
        <v>628</v>
      </c>
      <c r="F2" s="35"/>
      <c r="G2" s="35"/>
      <c r="H2" s="35" t="s">
        <v>627</v>
      </c>
      <c r="I2" s="35"/>
      <c r="J2" s="35" t="s">
        <v>628</v>
      </c>
      <c r="K2" s="35"/>
    </row>
    <row r="3" spans="1:11" s="8" customFormat="1" ht="40" customHeight="1" x14ac:dyDescent="0.4">
      <c r="B3" s="9" t="s">
        <v>49</v>
      </c>
      <c r="C3" s="9" t="s">
        <v>636</v>
      </c>
      <c r="D3" s="9" t="s">
        <v>637</v>
      </c>
      <c r="E3" s="9" t="s">
        <v>49</v>
      </c>
      <c r="F3" s="9" t="s">
        <v>636</v>
      </c>
      <c r="G3" s="9" t="s">
        <v>637</v>
      </c>
      <c r="H3" s="9" t="s">
        <v>636</v>
      </c>
      <c r="I3" s="9" t="s">
        <v>637</v>
      </c>
      <c r="J3" s="9" t="s">
        <v>636</v>
      </c>
      <c r="K3" s="9" t="s">
        <v>637</v>
      </c>
    </row>
    <row r="4" spans="1:11" ht="20.05" customHeight="1" x14ac:dyDescent="0.4">
      <c r="A4" s="1" t="s">
        <v>1</v>
      </c>
      <c r="B4" s="14">
        <v>31.474492601448897</v>
      </c>
      <c r="C4" s="14">
        <v>30.777156067755801</v>
      </c>
      <c r="D4" s="14">
        <v>30.1962477958118</v>
      </c>
      <c r="E4" s="14">
        <v>31.712572419160299</v>
      </c>
      <c r="F4" s="14">
        <v>30.884108532790801</v>
      </c>
      <c r="G4" s="14">
        <v>30.2512043718963</v>
      </c>
      <c r="H4" s="15">
        <f t="shared" ref="H4:H26" si="0">C4/B4-1</f>
        <v>-2.2155608432619989E-2</v>
      </c>
      <c r="I4" s="15">
        <f t="shared" ref="I4:I26" si="1">D4/B4-1</f>
        <v>-4.0612086168412276E-2</v>
      </c>
      <c r="J4" s="15">
        <f t="shared" ref="J4:J26" si="2">F4/E4-1</f>
        <v>-2.6124146455837494E-2</v>
      </c>
      <c r="K4" s="15">
        <f t="shared" ref="K4:K26" si="3">G4/E4-1</f>
        <v>-4.6081662122781974E-2</v>
      </c>
    </row>
    <row r="5" spans="1:11" ht="20.05" customHeight="1" x14ac:dyDescent="0.4">
      <c r="A5" s="1" t="s">
        <v>2</v>
      </c>
      <c r="B5" s="14">
        <v>14.5431778079222</v>
      </c>
      <c r="C5" s="14">
        <v>13.3455798955252</v>
      </c>
      <c r="D5" s="14">
        <v>12.452489270316901</v>
      </c>
      <c r="E5" s="14">
        <v>14.335931075650301</v>
      </c>
      <c r="F5" s="14">
        <v>13.1669260195817</v>
      </c>
      <c r="G5" s="14">
        <v>12.278600138898</v>
      </c>
      <c r="H5" s="16">
        <f t="shared" si="0"/>
        <v>-8.2347746016322887E-2</v>
      </c>
      <c r="I5" s="16">
        <f t="shared" si="1"/>
        <v>-0.14375733867920015</v>
      </c>
      <c r="J5" s="16">
        <f t="shared" si="2"/>
        <v>-8.1543713477680302E-2</v>
      </c>
      <c r="K5" s="16">
        <f t="shared" si="3"/>
        <v>-0.14350870731003262</v>
      </c>
    </row>
    <row r="6" spans="1:11" ht="20.05" customHeight="1" x14ac:dyDescent="0.4">
      <c r="A6" s="1" t="s">
        <v>3</v>
      </c>
      <c r="B6" s="14">
        <v>65.432717476708902</v>
      </c>
      <c r="C6" s="14">
        <v>62.179398750414997</v>
      </c>
      <c r="D6" s="14">
        <v>59.506929485540802</v>
      </c>
      <c r="E6" s="14">
        <v>65.612609265517008</v>
      </c>
      <c r="F6" s="14">
        <v>62.235927345252101</v>
      </c>
      <c r="G6" s="14">
        <v>59.4794439839118</v>
      </c>
      <c r="H6" s="16">
        <f t="shared" si="0"/>
        <v>-4.97200613355534E-2</v>
      </c>
      <c r="I6" s="16">
        <f t="shared" si="1"/>
        <v>-9.0563073332196709E-2</v>
      </c>
      <c r="J6" s="16">
        <f t="shared" si="2"/>
        <v>-5.146391765339442E-2</v>
      </c>
      <c r="K6" s="16">
        <f t="shared" si="3"/>
        <v>-9.3475405874896667E-2</v>
      </c>
    </row>
    <row r="7" spans="1:11" ht="20.05" customHeight="1" x14ac:dyDescent="0.4">
      <c r="A7" s="1" t="s">
        <v>4</v>
      </c>
      <c r="B7" s="14">
        <v>14.553601776459599</v>
      </c>
      <c r="C7" s="14">
        <v>12.9743508478827</v>
      </c>
      <c r="D7" s="14">
        <v>11.880886093092</v>
      </c>
      <c r="E7" s="14">
        <v>14.783331148934</v>
      </c>
      <c r="F7" s="14">
        <v>13.103680750383701</v>
      </c>
      <c r="G7" s="14">
        <v>11.9579863608</v>
      </c>
      <c r="H7" s="13">
        <f t="shared" si="0"/>
        <v>-0.1085127209630905</v>
      </c>
      <c r="I7" s="13">
        <f t="shared" si="1"/>
        <v>-0.18364633885274417</v>
      </c>
      <c r="J7" s="13">
        <f t="shared" si="2"/>
        <v>-0.11361785660002721</v>
      </c>
      <c r="K7" s="13">
        <f t="shared" si="3"/>
        <v>-0.19111692484394704</v>
      </c>
    </row>
    <row r="8" spans="1:11" ht="20.05" customHeight="1" x14ac:dyDescent="0.4">
      <c r="A8" s="1" t="s">
        <v>5</v>
      </c>
      <c r="B8" s="14">
        <v>0.16374650796821999</v>
      </c>
      <c r="C8" s="14">
        <v>0.12882396732229601</v>
      </c>
      <c r="D8" s="14">
        <v>0.10581435704664</v>
      </c>
      <c r="E8" s="14">
        <v>0.15800506779620699</v>
      </c>
      <c r="F8" s="14">
        <v>0.12340638150252199</v>
      </c>
      <c r="G8" s="14">
        <v>0.10080916425830201</v>
      </c>
      <c r="H8" s="13">
        <f t="shared" si="0"/>
        <v>-0.21327197189879477</v>
      </c>
      <c r="I8" s="13">
        <f t="shared" si="1"/>
        <v>-0.35379167250897037</v>
      </c>
      <c r="J8" s="13">
        <f t="shared" si="2"/>
        <v>-0.21897200372275372</v>
      </c>
      <c r="K8" s="13">
        <f t="shared" si="3"/>
        <v>-0.36198777884564792</v>
      </c>
    </row>
    <row r="9" spans="1:11" ht="20.05" customHeight="1" x14ac:dyDescent="0.4">
      <c r="A9" s="1" t="s">
        <v>6</v>
      </c>
      <c r="B9" s="14">
        <v>103.046817921102</v>
      </c>
      <c r="C9" s="14">
        <v>100.484112055799</v>
      </c>
      <c r="D9" s="14">
        <v>98.7440454036158</v>
      </c>
      <c r="E9" s="14">
        <v>102.80366149507701</v>
      </c>
      <c r="F9" s="14">
        <v>100.231181263525</v>
      </c>
      <c r="G9" s="14">
        <v>98.526377810120096</v>
      </c>
      <c r="H9" s="15">
        <f t="shared" si="0"/>
        <v>-2.4869335288598027E-2</v>
      </c>
      <c r="I9" s="15">
        <f t="shared" si="1"/>
        <v>-4.1755510789092343E-2</v>
      </c>
      <c r="J9" s="15">
        <f t="shared" si="2"/>
        <v>-2.5023235497066421E-2</v>
      </c>
      <c r="K9" s="15">
        <f t="shared" si="3"/>
        <v>-4.160633602687136E-2</v>
      </c>
    </row>
    <row r="10" spans="1:11" ht="20.05" customHeight="1" x14ac:dyDescent="0.4">
      <c r="A10" s="1" t="s">
        <v>7</v>
      </c>
      <c r="B10" s="14">
        <v>2.5625912125051702</v>
      </c>
      <c r="C10" s="14">
        <v>2.2340509380396103</v>
      </c>
      <c r="D10" s="14">
        <v>2.0934959885499302</v>
      </c>
      <c r="E10" s="14">
        <v>2.5062575924861701</v>
      </c>
      <c r="F10" s="14">
        <v>2.19863197263596</v>
      </c>
      <c r="G10" s="14">
        <v>2.0758550556236099</v>
      </c>
      <c r="H10" s="13">
        <f t="shared" si="0"/>
        <v>-0.12820627529756545</v>
      </c>
      <c r="I10" s="13">
        <f t="shared" si="1"/>
        <v>-0.18305503494513897</v>
      </c>
      <c r="J10" s="13">
        <f t="shared" si="2"/>
        <v>-0.12274301762615314</v>
      </c>
      <c r="K10" s="13">
        <f t="shared" si="3"/>
        <v>-0.17173116528521204</v>
      </c>
    </row>
    <row r="11" spans="1:11" ht="20.05" customHeight="1" x14ac:dyDescent="0.4">
      <c r="A11" s="1" t="s">
        <v>28</v>
      </c>
      <c r="B11" s="14">
        <v>32.337134378203601</v>
      </c>
      <c r="C11" s="14">
        <v>30.2447592416612</v>
      </c>
      <c r="D11" s="14">
        <v>29.893981996473002</v>
      </c>
      <c r="E11" s="14">
        <v>32.258531091479099</v>
      </c>
      <c r="F11" s="14">
        <v>30.156260149875401</v>
      </c>
      <c r="G11" s="14">
        <v>29.936029678410399</v>
      </c>
      <c r="H11" s="15">
        <f t="shared" si="0"/>
        <v>-6.470502648969223E-2</v>
      </c>
      <c r="I11" s="15">
        <f t="shared" si="1"/>
        <v>-7.5552532056686217E-2</v>
      </c>
      <c r="J11" s="15">
        <f t="shared" si="2"/>
        <v>-6.5169456589391994E-2</v>
      </c>
      <c r="K11" s="15">
        <f t="shared" si="3"/>
        <v>-7.1996502459536149E-2</v>
      </c>
    </row>
    <row r="12" spans="1:11" ht="20.05" customHeight="1" x14ac:dyDescent="0.4">
      <c r="A12" s="1" t="s">
        <v>10</v>
      </c>
      <c r="B12" s="14">
        <v>104.28451686988799</v>
      </c>
      <c r="C12" s="14">
        <v>97.933589599746909</v>
      </c>
      <c r="D12" s="14">
        <v>93.314516425496507</v>
      </c>
      <c r="E12" s="14">
        <v>103.17690429050501</v>
      </c>
      <c r="F12" s="14">
        <v>96.891193252100408</v>
      </c>
      <c r="G12" s="14">
        <v>92.430070495253702</v>
      </c>
      <c r="H12" s="13">
        <f t="shared" si="0"/>
        <v>-6.090000184845179E-2</v>
      </c>
      <c r="I12" s="13">
        <f t="shared" si="1"/>
        <v>-0.10519299291646866</v>
      </c>
      <c r="J12" s="13">
        <f t="shared" si="2"/>
        <v>-6.092168670525866E-2</v>
      </c>
      <c r="K12" s="13">
        <f t="shared" si="3"/>
        <v>-0.10415929678402158</v>
      </c>
    </row>
    <row r="13" spans="1:11" ht="20.05" customHeight="1" x14ac:dyDescent="0.4">
      <c r="A13" s="1" t="s">
        <v>9</v>
      </c>
      <c r="B13" s="14">
        <v>16.146983177754702</v>
      </c>
      <c r="C13" s="14">
        <v>15.020497479291</v>
      </c>
      <c r="D13" s="14">
        <v>14.2868766478756</v>
      </c>
      <c r="E13" s="14">
        <v>15.7375095197152</v>
      </c>
      <c r="F13" s="14">
        <v>14.708051082747598</v>
      </c>
      <c r="G13" s="14">
        <v>14.062267704005901</v>
      </c>
      <c r="H13" s="13">
        <f t="shared" si="0"/>
        <v>-6.9764468449786565E-2</v>
      </c>
      <c r="I13" s="13">
        <f t="shared" si="1"/>
        <v>-0.11519839399112797</v>
      </c>
      <c r="J13" s="13">
        <f t="shared" si="2"/>
        <v>-6.541431702887579E-2</v>
      </c>
      <c r="K13" s="13">
        <f t="shared" si="3"/>
        <v>-0.10644897870343695</v>
      </c>
    </row>
    <row r="14" spans="1:11" ht="20.05" customHeight="1" x14ac:dyDescent="0.4">
      <c r="A14" s="1" t="s">
        <v>11</v>
      </c>
      <c r="B14" s="14">
        <v>1.7544371483949501</v>
      </c>
      <c r="C14" s="14">
        <v>1.6267239564137401</v>
      </c>
      <c r="D14" s="14">
        <v>1.5400452746400999</v>
      </c>
      <c r="E14" s="14">
        <v>1.71060547199714</v>
      </c>
      <c r="F14" s="14">
        <v>1.59554773415212</v>
      </c>
      <c r="G14" s="14">
        <v>1.5173495353326001</v>
      </c>
      <c r="H14" s="13">
        <f t="shared" si="0"/>
        <v>-7.2794395682996504E-2</v>
      </c>
      <c r="I14" s="13">
        <f t="shared" si="1"/>
        <v>-0.12219980291171273</v>
      </c>
      <c r="J14" s="13">
        <f t="shared" si="2"/>
        <v>-6.7261411078434974E-2</v>
      </c>
      <c r="K14" s="13">
        <f t="shared" si="3"/>
        <v>-0.11297516571071919</v>
      </c>
    </row>
    <row r="15" spans="1:11" ht="20.05" customHeight="1" x14ac:dyDescent="0.4">
      <c r="A15" s="1" t="s">
        <v>12</v>
      </c>
      <c r="B15" s="14">
        <v>0.70127377294993898</v>
      </c>
      <c r="C15" s="14">
        <v>0.65338910268084394</v>
      </c>
      <c r="D15" s="14">
        <v>0.61814297592393996</v>
      </c>
      <c r="E15" s="14">
        <v>0.67891574050301406</v>
      </c>
      <c r="F15" s="14">
        <v>0.63388798248282208</v>
      </c>
      <c r="G15" s="14">
        <v>0.60245056742746605</v>
      </c>
      <c r="H15" s="13">
        <f t="shared" si="0"/>
        <v>-6.8282419956568585E-2</v>
      </c>
      <c r="I15" s="13">
        <f t="shared" si="1"/>
        <v>-0.11854257243402344</v>
      </c>
      <c r="J15" s="13">
        <f t="shared" si="2"/>
        <v>-6.6323043249565172E-2</v>
      </c>
      <c r="K15" s="13">
        <f t="shared" si="3"/>
        <v>-0.11262836978694046</v>
      </c>
    </row>
    <row r="16" spans="1:11" ht="20.05" customHeight="1" x14ac:dyDescent="0.4">
      <c r="A16" s="1" t="s">
        <v>13</v>
      </c>
      <c r="B16" s="14">
        <v>9.0477470411788516</v>
      </c>
      <c r="C16" s="14">
        <v>8.4625462063946113</v>
      </c>
      <c r="D16" s="14">
        <v>8.0561460464694594</v>
      </c>
      <c r="E16" s="14">
        <v>9.0704234386199101</v>
      </c>
      <c r="F16" s="14">
        <v>8.4719524191756417</v>
      </c>
      <c r="G16" s="14">
        <v>8.0565043620829009</v>
      </c>
      <c r="H16" s="16">
        <f t="shared" si="0"/>
        <v>-6.4679177271515842E-2</v>
      </c>
      <c r="I16" s="16">
        <f t="shared" si="1"/>
        <v>-0.10959645425500253</v>
      </c>
      <c r="J16" s="16">
        <f t="shared" si="2"/>
        <v>-6.5980494019287739E-2</v>
      </c>
      <c r="K16" s="16">
        <f t="shared" si="3"/>
        <v>-0.1117829926461823</v>
      </c>
    </row>
    <row r="17" spans="1:11" ht="20.05" customHeight="1" x14ac:dyDescent="0.4">
      <c r="A17" s="1" t="s">
        <v>15</v>
      </c>
      <c r="B17" s="14">
        <v>6.6686542090179005E-2</v>
      </c>
      <c r="C17" s="14">
        <v>5.4487626971368899E-2</v>
      </c>
      <c r="D17" s="14">
        <v>4.6848749536679599E-2</v>
      </c>
      <c r="E17" s="14">
        <v>6.5724761682996902E-2</v>
      </c>
      <c r="F17" s="14">
        <v>5.3881358921599898E-2</v>
      </c>
      <c r="G17" s="14">
        <v>4.6352935667563898E-2</v>
      </c>
      <c r="H17" s="13">
        <f t="shared" si="0"/>
        <v>-0.18292918985533446</v>
      </c>
      <c r="I17" s="13">
        <f t="shared" si="1"/>
        <v>-0.29747820072411491</v>
      </c>
      <c r="J17" s="13">
        <f t="shared" si="2"/>
        <v>-0.18019696775045002</v>
      </c>
      <c r="K17" s="13">
        <f t="shared" si="3"/>
        <v>-0.29474166994879381</v>
      </c>
    </row>
    <row r="18" spans="1:11" ht="20.05" customHeight="1" x14ac:dyDescent="0.4">
      <c r="A18" s="1" t="s">
        <v>14</v>
      </c>
      <c r="B18" s="14">
        <v>17.223504164505201</v>
      </c>
      <c r="C18" s="14">
        <v>16.916776931224099</v>
      </c>
      <c r="D18" s="14">
        <v>16.524195129360301</v>
      </c>
      <c r="E18" s="14">
        <v>17.242970119946001</v>
      </c>
      <c r="F18" s="14">
        <v>16.945834265712701</v>
      </c>
      <c r="G18" s="14">
        <v>16.5568089243469</v>
      </c>
      <c r="H18" s="13">
        <f t="shared" si="0"/>
        <v>-1.7808642791355744E-2</v>
      </c>
      <c r="I18" s="13">
        <f t="shared" si="1"/>
        <v>-4.0602018524549699E-2</v>
      </c>
      <c r="J18" s="13">
        <f t="shared" si="2"/>
        <v>-1.7232289574612536E-2</v>
      </c>
      <c r="K18" s="13">
        <f t="shared" si="3"/>
        <v>-3.9793677703203634E-2</v>
      </c>
    </row>
    <row r="19" spans="1:11" ht="20.05" customHeight="1" x14ac:dyDescent="0.4">
      <c r="A19" s="1" t="s">
        <v>16</v>
      </c>
      <c r="B19" s="14">
        <v>0.98741658779241692</v>
      </c>
      <c r="C19" s="14">
        <v>0.9063028832969291</v>
      </c>
      <c r="D19" s="14">
        <v>0.84522797474410194</v>
      </c>
      <c r="E19" s="14">
        <v>0.97251898277045101</v>
      </c>
      <c r="F19" s="14">
        <v>0.89458908173010299</v>
      </c>
      <c r="G19" s="14">
        <v>0.83752675981732394</v>
      </c>
      <c r="H19" s="13">
        <f t="shared" si="0"/>
        <v>-8.2147399079890882E-2</v>
      </c>
      <c r="I19" s="13">
        <f t="shared" si="1"/>
        <v>-0.14400063236349747</v>
      </c>
      <c r="J19" s="13">
        <f t="shared" si="2"/>
        <v>-8.013201019310312E-2</v>
      </c>
      <c r="K19" s="13">
        <f t="shared" si="3"/>
        <v>-0.13880677430950472</v>
      </c>
    </row>
    <row r="20" spans="1:11" ht="20.05" customHeight="1" x14ac:dyDescent="0.4">
      <c r="A20" s="1" t="s">
        <v>31</v>
      </c>
      <c r="B20" s="14">
        <v>206.83293144247898</v>
      </c>
      <c r="C20" s="14">
        <v>196.97910526304898</v>
      </c>
      <c r="D20" s="14">
        <v>188.63182508557298</v>
      </c>
      <c r="E20" s="14">
        <v>205.39798100796799</v>
      </c>
      <c r="F20" s="14">
        <v>195.49742592408302</v>
      </c>
      <c r="G20" s="14">
        <v>187.29965411482399</v>
      </c>
      <c r="H20" s="16">
        <f t="shared" si="0"/>
        <v>-4.764147619389314E-2</v>
      </c>
      <c r="I20" s="16">
        <f t="shared" si="1"/>
        <v>-8.7999073599978384E-2</v>
      </c>
      <c r="J20" s="16">
        <f t="shared" si="2"/>
        <v>-4.8201813062129784E-2</v>
      </c>
      <c r="K20" s="16">
        <f t="shared" si="3"/>
        <v>-8.8113460533197241E-2</v>
      </c>
    </row>
    <row r="21" spans="1:11" ht="20.05" customHeight="1" x14ac:dyDescent="0.4">
      <c r="A21" s="1" t="s">
        <v>17</v>
      </c>
      <c r="B21" s="14">
        <v>30.474208459215198</v>
      </c>
      <c r="C21" s="14">
        <v>30.6253198443248</v>
      </c>
      <c r="D21" s="14">
        <v>29.356258725178101</v>
      </c>
      <c r="E21" s="14">
        <v>29.962644149617098</v>
      </c>
      <c r="F21" s="14">
        <v>30.542090180759299</v>
      </c>
      <c r="G21" s="14">
        <v>29.3833584290755</v>
      </c>
      <c r="H21" s="13">
        <f t="shared" si="0"/>
        <v>4.9586648103374653E-3</v>
      </c>
      <c r="I21" s="13">
        <f t="shared" si="1"/>
        <v>-3.6685111461821629E-2</v>
      </c>
      <c r="J21" s="13">
        <f t="shared" si="2"/>
        <v>1.9338948466923078E-2</v>
      </c>
      <c r="K21" s="13">
        <f t="shared" si="3"/>
        <v>-1.933359811800861E-2</v>
      </c>
    </row>
    <row r="22" spans="1:11" ht="20.05" customHeight="1" x14ac:dyDescent="0.4">
      <c r="A22" s="1" t="s">
        <v>18</v>
      </c>
      <c r="B22" s="14">
        <v>4.3276169947148304</v>
      </c>
      <c r="C22" s="14">
        <v>4.0294235010536896</v>
      </c>
      <c r="D22" s="14">
        <v>3.7966947649315399</v>
      </c>
      <c r="E22" s="14">
        <v>4.4090915926178997</v>
      </c>
      <c r="F22" s="14">
        <v>4.09428412850583</v>
      </c>
      <c r="G22" s="14">
        <v>3.8554866683243101</v>
      </c>
      <c r="H22" s="13">
        <f t="shared" si="0"/>
        <v>-6.8904779241165337E-2</v>
      </c>
      <c r="I22" s="13">
        <f t="shared" si="1"/>
        <v>-0.12268235161098762</v>
      </c>
      <c r="J22" s="13">
        <f t="shared" si="2"/>
        <v>-7.1399619966876826E-2</v>
      </c>
      <c r="K22" s="13">
        <f t="shared" si="3"/>
        <v>-0.12555986027155464</v>
      </c>
    </row>
    <row r="23" spans="1:11" ht="20.05" customHeight="1" x14ac:dyDescent="0.4">
      <c r="A23" s="1" t="s">
        <v>19</v>
      </c>
      <c r="B23" s="14">
        <v>13.598621050210401</v>
      </c>
      <c r="C23" s="14">
        <v>13.764074354794701</v>
      </c>
      <c r="D23" s="14">
        <v>13.162070855666199</v>
      </c>
      <c r="E23" s="14">
        <v>13.317485391603601</v>
      </c>
      <c r="F23" s="14">
        <v>13.638168975487901</v>
      </c>
      <c r="G23" s="14">
        <v>13.095777238942999</v>
      </c>
      <c r="H23" s="16">
        <f t="shared" si="0"/>
        <v>1.2166917805371158E-2</v>
      </c>
      <c r="I23" s="16">
        <f t="shared" si="1"/>
        <v>-3.2102533994610272E-2</v>
      </c>
      <c r="J23" s="16">
        <f t="shared" si="2"/>
        <v>2.4079890043392504E-2</v>
      </c>
      <c r="K23" s="16">
        <f t="shared" si="3"/>
        <v>-1.6647899069623495E-2</v>
      </c>
    </row>
    <row r="24" spans="1:11" ht="20.05" customHeight="1" x14ac:dyDescent="0.4">
      <c r="A24" s="1" t="s">
        <v>34</v>
      </c>
      <c r="B24" s="14">
        <v>87.698332642879294</v>
      </c>
      <c r="C24" s="14">
        <v>84.715522943244196</v>
      </c>
      <c r="D24" s="14">
        <v>82.539588398206604</v>
      </c>
      <c r="E24" s="14">
        <v>87.559473787388598</v>
      </c>
      <c r="F24" s="14">
        <v>84.557775497426604</v>
      </c>
      <c r="G24" s="14">
        <v>82.318069484372103</v>
      </c>
      <c r="H24" s="15">
        <f t="shared" si="0"/>
        <v>-3.4012159749736037E-2</v>
      </c>
      <c r="I24" s="15">
        <f t="shared" si="1"/>
        <v>-5.8823743727031474E-2</v>
      </c>
      <c r="J24" s="15">
        <f t="shared" si="2"/>
        <v>-3.4281821944826874E-2</v>
      </c>
      <c r="K24" s="15">
        <f t="shared" si="3"/>
        <v>-5.9861075864202196E-2</v>
      </c>
    </row>
    <row r="25" spans="1:11" ht="20.05" customHeight="1" x14ac:dyDescent="0.4">
      <c r="A25" s="1" t="s">
        <v>21</v>
      </c>
      <c r="B25" s="14">
        <v>8.0423993846147095</v>
      </c>
      <c r="C25" s="14">
        <v>7.2807796508832601</v>
      </c>
      <c r="D25" s="14">
        <v>6.7633561793275403</v>
      </c>
      <c r="E25" s="14">
        <v>7.7881330159556699</v>
      </c>
      <c r="F25" s="14">
        <v>7.0741770780199902</v>
      </c>
      <c r="G25" s="14">
        <v>6.6059696859592894</v>
      </c>
      <c r="H25" s="13">
        <f t="shared" si="0"/>
        <v>-9.470056102765112E-2</v>
      </c>
      <c r="I25" s="13">
        <f t="shared" si="1"/>
        <v>-0.15903751406999356</v>
      </c>
      <c r="J25" s="13">
        <f t="shared" si="2"/>
        <v>-9.1672283520708664E-2</v>
      </c>
      <c r="K25" s="13">
        <f t="shared" si="3"/>
        <v>-0.15179033634562533</v>
      </c>
    </row>
    <row r="26" spans="1:11" ht="20.05" customHeight="1" x14ac:dyDescent="0.4">
      <c r="A26" s="12" t="s">
        <v>641</v>
      </c>
      <c r="B26" s="11">
        <f t="shared" ref="B26:G26" si="4">SUM(B4:B25)</f>
        <v>765.30095496098636</v>
      </c>
      <c r="C26" s="11">
        <f t="shared" si="4"/>
        <v>731.33677110776989</v>
      </c>
      <c r="D26" s="11">
        <f t="shared" si="4"/>
        <v>704.35568362337654</v>
      </c>
      <c r="E26" s="11">
        <f t="shared" si="4"/>
        <v>761.26128042699054</v>
      </c>
      <c r="F26" s="11">
        <f t="shared" si="4"/>
        <v>727.69898137685277</v>
      </c>
      <c r="G26" s="11">
        <f t="shared" si="4"/>
        <v>701.273953469351</v>
      </c>
      <c r="H26" s="10">
        <f t="shared" si="0"/>
        <v>-4.4380166564600643E-2</v>
      </c>
      <c r="I26" s="10">
        <f t="shared" si="1"/>
        <v>-7.9635692262682078E-2</v>
      </c>
      <c r="J26" s="10">
        <f t="shared" si="2"/>
        <v>-4.4087752671872038E-2</v>
      </c>
      <c r="K26" s="10">
        <f t="shared" si="3"/>
        <v>-7.8799918635022004E-2</v>
      </c>
    </row>
  </sheetData>
  <sheetProtection sheet="1" objects="1" scenarios="1"/>
  <mergeCells count="4">
    <mergeCell ref="E2:G2"/>
    <mergeCell ref="B2:D2"/>
    <mergeCell ref="J2:K2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6EE6-72FA-4872-99AB-557865B5B910}">
  <dimension ref="A1:K11"/>
  <sheetViews>
    <sheetView workbookViewId="0">
      <selection activeCell="H8" sqref="H8"/>
    </sheetView>
  </sheetViews>
  <sheetFormatPr defaultColWidth="11.3828125" defaultRowHeight="20.05" customHeight="1" x14ac:dyDescent="0.4"/>
  <cols>
    <col min="1" max="16384" width="11.3828125" style="1"/>
  </cols>
  <sheetData>
    <row r="1" spans="1:11" ht="20.05" customHeight="1" x14ac:dyDescent="0.4">
      <c r="B1" s="35" t="s">
        <v>627</v>
      </c>
      <c r="C1" s="35"/>
      <c r="D1" s="35"/>
      <c r="E1" s="35" t="s">
        <v>628</v>
      </c>
      <c r="F1" s="35"/>
      <c r="G1" s="35"/>
    </row>
    <row r="2" spans="1:11" s="8" customFormat="1" ht="40" customHeight="1" x14ac:dyDescent="0.4">
      <c r="B2" s="9" t="s">
        <v>49</v>
      </c>
      <c r="C2" s="9" t="s">
        <v>636</v>
      </c>
      <c r="D2" s="9" t="s">
        <v>637</v>
      </c>
      <c r="E2" s="9" t="s">
        <v>49</v>
      </c>
      <c r="F2" s="9" t="s">
        <v>636</v>
      </c>
      <c r="G2" s="9" t="s">
        <v>637</v>
      </c>
      <c r="H2" s="36" t="s">
        <v>640</v>
      </c>
      <c r="I2" s="36"/>
      <c r="J2" s="36"/>
      <c r="K2" s="36"/>
    </row>
    <row r="3" spans="1:11" ht="20.05" customHeight="1" x14ac:dyDescent="0.4">
      <c r="A3" s="1" t="s">
        <v>631</v>
      </c>
      <c r="B3" s="5">
        <v>765.30095496098636</v>
      </c>
      <c r="C3" s="5">
        <v>731.33677110777001</v>
      </c>
      <c r="D3" s="5">
        <v>704.35568362337654</v>
      </c>
      <c r="E3" s="4">
        <v>761.26128042699054</v>
      </c>
      <c r="F3" s="4">
        <v>727.69898137685288</v>
      </c>
      <c r="G3" s="4">
        <v>701.273953469351</v>
      </c>
      <c r="H3" s="7">
        <f>C3/B3-1</f>
        <v>-4.4380166564600421E-2</v>
      </c>
      <c r="I3" s="7">
        <f>D3/B3-1</f>
        <v>-7.9635692262682078E-2</v>
      </c>
      <c r="J3" s="6">
        <f>F3/E3-1</f>
        <v>-4.4087752671871816E-2</v>
      </c>
      <c r="K3" s="6">
        <f>G3/E3-1</f>
        <v>-7.8799918635022004E-2</v>
      </c>
    </row>
    <row r="4" spans="1:11" ht="20.05" customHeight="1" x14ac:dyDescent="0.4">
      <c r="A4" s="1" t="s">
        <v>632</v>
      </c>
      <c r="B4" s="5">
        <v>758.08282251207117</v>
      </c>
      <c r="C4" s="5">
        <v>724.91037326861635</v>
      </c>
      <c r="D4" s="5">
        <v>698.29931320224262</v>
      </c>
      <c r="E4" s="4">
        <v>754.09514612934856</v>
      </c>
      <c r="F4" s="4">
        <v>721.36967452378292</v>
      </c>
      <c r="G4" s="4">
        <v>695.54257529361155</v>
      </c>
      <c r="H4" s="7">
        <f>C4/B4-1</f>
        <v>-4.3758344416155892E-2</v>
      </c>
      <c r="I4" s="7">
        <f>D4/B4-1</f>
        <v>-7.886144829363495E-2</v>
      </c>
      <c r="J4" s="6">
        <f>F4/E4-1</f>
        <v>-4.339700603238239E-2</v>
      </c>
      <c r="K4" s="6">
        <f>G4/E4-1</f>
        <v>-7.7646131441474142E-2</v>
      </c>
    </row>
    <row r="5" spans="1:11" ht="20.05" customHeight="1" x14ac:dyDescent="0.4">
      <c r="A5" s="1" t="s">
        <v>633</v>
      </c>
      <c r="B5" s="5">
        <v>763.41416780363613</v>
      </c>
      <c r="C5" s="5">
        <v>729.69492935093126</v>
      </c>
      <c r="D5" s="5">
        <v>702.94315223804222</v>
      </c>
      <c r="E5" s="4">
        <v>757.47828653331214</v>
      </c>
      <c r="F5" s="4">
        <v>723.73582820821605</v>
      </c>
      <c r="G5" s="4">
        <v>697.44916182442216</v>
      </c>
      <c r="H5" s="7">
        <f>C5/B5-1</f>
        <v>-4.416899747841474E-2</v>
      </c>
      <c r="I5" s="7">
        <f>D5/B5-1</f>
        <v>-7.9211282834284691E-2</v>
      </c>
      <c r="J5" s="6">
        <f>F5/E5-1</f>
        <v>-4.454577632782375E-2</v>
      </c>
      <c r="K5" s="6">
        <f>G5/E5-1</f>
        <v>-7.9248640886619093E-2</v>
      </c>
    </row>
    <row r="6" spans="1:11" ht="20.05" customHeight="1" x14ac:dyDescent="0.4">
      <c r="A6" s="1" t="s">
        <v>634</v>
      </c>
      <c r="B6" s="5">
        <v>773.99109345801924</v>
      </c>
      <c r="C6" s="5">
        <v>739.17330436034581</v>
      </c>
      <c r="D6" s="5">
        <v>711.65817125121941</v>
      </c>
      <c r="E6" s="4">
        <v>771.92345940345842</v>
      </c>
      <c r="F6" s="4">
        <v>738.11564394158097</v>
      </c>
      <c r="G6" s="4">
        <v>710.97390003726252</v>
      </c>
      <c r="H6" s="7">
        <f>C6/B6-1</f>
        <v>-4.4984741287028673E-2</v>
      </c>
      <c r="I6" s="7">
        <f>D6/B6-1</f>
        <v>-8.0534417945703041E-2</v>
      </c>
      <c r="J6" s="6">
        <f>F6/E6-1</f>
        <v>-4.3796849350846379E-2</v>
      </c>
      <c r="K6" s="6">
        <f>G6/E6-1</f>
        <v>-7.8958034794405219E-2</v>
      </c>
    </row>
    <row r="7" spans="1:11" ht="20.05" customHeight="1" x14ac:dyDescent="0.4">
      <c r="H7" s="35" t="s">
        <v>639</v>
      </c>
      <c r="I7" s="35"/>
      <c r="J7" s="35"/>
      <c r="K7" s="35"/>
    </row>
    <row r="8" spans="1:11" ht="20.05" customHeight="1" x14ac:dyDescent="0.4">
      <c r="H8" s="5">
        <f>B3-C3</f>
        <v>33.964183853216355</v>
      </c>
      <c r="I8" s="5">
        <f>B3-D3</f>
        <v>60.945271337609825</v>
      </c>
      <c r="J8" s="4">
        <f>E3-F3</f>
        <v>33.562299050137653</v>
      </c>
      <c r="K8" s="4">
        <f>E3-G3</f>
        <v>59.987326957639539</v>
      </c>
    </row>
    <row r="9" spans="1:11" ht="20.05" customHeight="1" x14ac:dyDescent="0.4">
      <c r="H9" s="5">
        <f>B4-C4</f>
        <v>33.172449243454821</v>
      </c>
      <c r="I9" s="5">
        <f>B4-D4</f>
        <v>59.78350930982856</v>
      </c>
      <c r="J9" s="4">
        <f>E4-F4</f>
        <v>32.725471605565644</v>
      </c>
      <c r="K9" s="4">
        <f>E4-G4</f>
        <v>58.552570835737015</v>
      </c>
    </row>
    <row r="10" spans="1:11" ht="20.05" customHeight="1" x14ac:dyDescent="0.4">
      <c r="H10" s="5">
        <f>B5-C5</f>
        <v>33.719238452704872</v>
      </c>
      <c r="I10" s="5">
        <f>B5-D5</f>
        <v>60.471015565593916</v>
      </c>
      <c r="J10" s="4">
        <f>E5-F5</f>
        <v>33.742458325096095</v>
      </c>
      <c r="K10" s="4">
        <f>E5-G5</f>
        <v>60.029124708889981</v>
      </c>
    </row>
    <row r="11" spans="1:11" ht="20.05" customHeight="1" x14ac:dyDescent="0.4">
      <c r="H11" s="5">
        <f>B6-C6</f>
        <v>34.817789097673426</v>
      </c>
      <c r="I11" s="5">
        <f>B6-D6</f>
        <v>62.332922206799822</v>
      </c>
      <c r="J11" s="4">
        <f>E6-F6</f>
        <v>33.807815461877453</v>
      </c>
      <c r="K11" s="4">
        <f>E6-G6</f>
        <v>60.949559366195899</v>
      </c>
    </row>
  </sheetData>
  <sheetProtection sheet="1" objects="1" scenarios="1"/>
  <mergeCells count="4">
    <mergeCell ref="B1:D1"/>
    <mergeCell ref="E1:G1"/>
    <mergeCell ref="H2:K2"/>
    <mergeCell ref="H7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D278-6E95-4425-B15A-834112AE6856}">
  <dimension ref="A1:I401"/>
  <sheetViews>
    <sheetView tabSelected="1" zoomScaleNormal="100" workbookViewId="0">
      <selection activeCell="H2" sqref="H2:H401"/>
    </sheetView>
  </sheetViews>
  <sheetFormatPr defaultColWidth="15.69140625" defaultRowHeight="20.05" customHeight="1" x14ac:dyDescent="0.4"/>
  <cols>
    <col min="1" max="16384" width="15.69140625" style="1"/>
  </cols>
  <sheetData>
    <row r="1" spans="1:9" ht="20.05" customHeight="1" x14ac:dyDescent="0.4">
      <c r="A1" s="1" t="s">
        <v>397</v>
      </c>
      <c r="B1" s="1" t="s">
        <v>48</v>
      </c>
      <c r="C1" s="1" t="s">
        <v>629</v>
      </c>
      <c r="D1" s="1" t="s">
        <v>630</v>
      </c>
      <c r="E1" s="1" t="s">
        <v>652</v>
      </c>
      <c r="F1" s="1" t="s">
        <v>635</v>
      </c>
      <c r="G1" s="1" t="s">
        <v>653</v>
      </c>
      <c r="H1" s="1" t="s">
        <v>651</v>
      </c>
      <c r="I1" s="1" t="s">
        <v>654</v>
      </c>
    </row>
    <row r="2" spans="1:9" ht="20.05" customHeight="1" x14ac:dyDescent="0.4">
      <c r="A2" s="1" t="s">
        <v>400</v>
      </c>
      <c r="B2" s="1" t="s">
        <v>1</v>
      </c>
      <c r="C2" s="1" t="s">
        <v>627</v>
      </c>
      <c r="D2" s="1" t="s">
        <v>631</v>
      </c>
      <c r="E2" s="1">
        <v>35752.721161865797</v>
      </c>
      <c r="F2" s="1" t="s">
        <v>636</v>
      </c>
      <c r="G2" s="1">
        <v>41280.160672020203</v>
      </c>
      <c r="H2" s="13">
        <f>E2/G2-1</f>
        <v>-0.13390062974975092</v>
      </c>
      <c r="I2" s="1" t="b">
        <f>SIGN(E2)=SIGN(G2)</f>
        <v>1</v>
      </c>
    </row>
    <row r="3" spans="1:9" ht="20.05" customHeight="1" x14ac:dyDescent="0.4">
      <c r="A3" s="1" t="s">
        <v>400</v>
      </c>
      <c r="B3" s="1" t="s">
        <v>1</v>
      </c>
      <c r="C3" s="1" t="s">
        <v>627</v>
      </c>
      <c r="D3" s="1" t="s">
        <v>631</v>
      </c>
      <c r="E3" s="1">
        <v>29522.776271242699</v>
      </c>
      <c r="F3" s="1" t="s">
        <v>637</v>
      </c>
      <c r="G3" s="1">
        <v>41280.160672020203</v>
      </c>
      <c r="H3" s="13">
        <f t="shared" ref="H3:H66" si="0">E3/G3-1</f>
        <v>-0.2848192499586536</v>
      </c>
      <c r="I3" s="1" t="b">
        <f t="shared" ref="I3:I66" si="1">SIGN(E3)=SIGN(G3)</f>
        <v>1</v>
      </c>
    </row>
    <row r="4" spans="1:9" ht="20.05" customHeight="1" x14ac:dyDescent="0.4">
      <c r="A4" s="1" t="s">
        <v>400</v>
      </c>
      <c r="B4" s="1" t="s">
        <v>1</v>
      </c>
      <c r="C4" s="1" t="s">
        <v>628</v>
      </c>
      <c r="D4" s="1" t="s">
        <v>631</v>
      </c>
      <c r="E4" s="1">
        <v>42587.835259964602</v>
      </c>
      <c r="F4" s="1" t="s">
        <v>636</v>
      </c>
      <c r="G4" s="1">
        <v>45036.750992602298</v>
      </c>
      <c r="H4" s="13">
        <f t="shared" si="0"/>
        <v>-5.4375941395949146E-2</v>
      </c>
      <c r="I4" s="1" t="b">
        <f t="shared" si="1"/>
        <v>1</v>
      </c>
    </row>
    <row r="5" spans="1:9" ht="20.05" customHeight="1" x14ac:dyDescent="0.4">
      <c r="A5" s="1" t="s">
        <v>400</v>
      </c>
      <c r="B5" s="1" t="s">
        <v>1</v>
      </c>
      <c r="C5" s="1" t="s">
        <v>628</v>
      </c>
      <c r="D5" s="1" t="s">
        <v>631</v>
      </c>
      <c r="E5" s="1">
        <v>38694.316162866598</v>
      </c>
      <c r="F5" s="1" t="s">
        <v>637</v>
      </c>
      <c r="G5" s="1">
        <v>45036.750992602298</v>
      </c>
      <c r="H5" s="13">
        <f t="shared" si="0"/>
        <v>-0.14082798359005744</v>
      </c>
      <c r="I5" s="1" t="b">
        <f t="shared" si="1"/>
        <v>1</v>
      </c>
    </row>
    <row r="6" spans="1:9" ht="20.05" customHeight="1" x14ac:dyDescent="0.4">
      <c r="A6" s="1" t="s">
        <v>400</v>
      </c>
      <c r="B6" s="1" t="s">
        <v>2</v>
      </c>
      <c r="C6" s="1" t="s">
        <v>627</v>
      </c>
      <c r="D6" s="1" t="s">
        <v>631</v>
      </c>
      <c r="E6" s="1">
        <v>70.458046806022793</v>
      </c>
      <c r="F6" s="1" t="s">
        <v>636</v>
      </c>
      <c r="G6" s="1">
        <v>57.855225705698302</v>
      </c>
      <c r="H6" s="13">
        <f t="shared" si="0"/>
        <v>0.21783375566510332</v>
      </c>
      <c r="I6" s="1" t="b">
        <f t="shared" si="1"/>
        <v>1</v>
      </c>
    </row>
    <row r="7" spans="1:9" ht="20.05" customHeight="1" x14ac:dyDescent="0.4">
      <c r="A7" s="1" t="s">
        <v>400</v>
      </c>
      <c r="B7" s="1" t="s">
        <v>2</v>
      </c>
      <c r="C7" s="1" t="s">
        <v>627</v>
      </c>
      <c r="D7" s="1" t="s">
        <v>631</v>
      </c>
      <c r="E7" s="1">
        <v>66.724632695555698</v>
      </c>
      <c r="F7" s="1" t="s">
        <v>637</v>
      </c>
      <c r="G7" s="1">
        <v>57.855225705698302</v>
      </c>
      <c r="H7" s="13">
        <f t="shared" si="0"/>
        <v>0.15330347227361729</v>
      </c>
      <c r="I7" s="1" t="b">
        <f t="shared" si="1"/>
        <v>1</v>
      </c>
    </row>
    <row r="8" spans="1:9" ht="20.05" customHeight="1" x14ac:dyDescent="0.4">
      <c r="A8" s="1" t="s">
        <v>400</v>
      </c>
      <c r="B8" s="1" t="s">
        <v>2</v>
      </c>
      <c r="C8" s="1" t="s">
        <v>628</v>
      </c>
      <c r="D8" s="1" t="s">
        <v>631</v>
      </c>
      <c r="E8" s="1">
        <v>51.026803802780101</v>
      </c>
      <c r="F8" s="1" t="s">
        <v>636</v>
      </c>
      <c r="G8" s="1">
        <v>45.5105751421249</v>
      </c>
      <c r="H8" s="13">
        <f t="shared" si="0"/>
        <v>0.12120762357822512</v>
      </c>
      <c r="I8" s="1" t="b">
        <f t="shared" si="1"/>
        <v>1</v>
      </c>
    </row>
    <row r="9" spans="1:9" ht="20.05" customHeight="1" x14ac:dyDescent="0.4">
      <c r="A9" s="1" t="s">
        <v>400</v>
      </c>
      <c r="B9" s="1" t="s">
        <v>2</v>
      </c>
      <c r="C9" s="1" t="s">
        <v>628</v>
      </c>
      <c r="D9" s="1" t="s">
        <v>631</v>
      </c>
      <c r="E9" s="1">
        <v>44.591448473497898</v>
      </c>
      <c r="F9" s="1" t="s">
        <v>637</v>
      </c>
      <c r="G9" s="1">
        <v>45.5105751421249</v>
      </c>
      <c r="H9" s="13">
        <f t="shared" si="0"/>
        <v>-2.0195892180150721E-2</v>
      </c>
      <c r="I9" s="1" t="b">
        <f t="shared" si="1"/>
        <v>1</v>
      </c>
    </row>
    <row r="10" spans="1:9" ht="20.05" customHeight="1" x14ac:dyDescent="0.4">
      <c r="A10" s="1" t="s">
        <v>400</v>
      </c>
      <c r="B10" s="1" t="s">
        <v>3</v>
      </c>
      <c r="C10" s="1" t="s">
        <v>627</v>
      </c>
      <c r="D10" s="1" t="s">
        <v>631</v>
      </c>
      <c r="E10" s="1">
        <v>49852.913316177197</v>
      </c>
      <c r="F10" s="1" t="s">
        <v>636</v>
      </c>
      <c r="G10" s="1">
        <v>50885.810317565803</v>
      </c>
      <c r="H10" s="13">
        <f t="shared" si="0"/>
        <v>-2.0298330614026749E-2</v>
      </c>
      <c r="I10" s="1" t="b">
        <f t="shared" si="1"/>
        <v>1</v>
      </c>
    </row>
    <row r="11" spans="1:9" ht="20.05" customHeight="1" x14ac:dyDescent="0.4">
      <c r="A11" s="1" t="s">
        <v>400</v>
      </c>
      <c r="B11" s="1" t="s">
        <v>3</v>
      </c>
      <c r="C11" s="1" t="s">
        <v>627</v>
      </c>
      <c r="D11" s="1" t="s">
        <v>631</v>
      </c>
      <c r="E11" s="1">
        <v>44512.697972217</v>
      </c>
      <c r="F11" s="1" t="s">
        <v>637</v>
      </c>
      <c r="G11" s="1">
        <v>50885.810317565803</v>
      </c>
      <c r="H11" s="13">
        <f t="shared" si="0"/>
        <v>-0.12524340883196672</v>
      </c>
      <c r="I11" s="1" t="b">
        <f t="shared" si="1"/>
        <v>1</v>
      </c>
    </row>
    <row r="12" spans="1:9" ht="20.05" customHeight="1" x14ac:dyDescent="0.4">
      <c r="A12" s="1" t="s">
        <v>400</v>
      </c>
      <c r="B12" s="1" t="s">
        <v>3</v>
      </c>
      <c r="C12" s="1" t="s">
        <v>628</v>
      </c>
      <c r="D12" s="1" t="s">
        <v>631</v>
      </c>
      <c r="E12" s="1">
        <v>54430.236123717499</v>
      </c>
      <c r="F12" s="1" t="s">
        <v>636</v>
      </c>
      <c r="G12" s="1">
        <v>55467.3100491308</v>
      </c>
      <c r="H12" s="13">
        <f t="shared" si="0"/>
        <v>-1.8697029376306573E-2</v>
      </c>
      <c r="I12" s="1" t="b">
        <f t="shared" si="1"/>
        <v>1</v>
      </c>
    </row>
    <row r="13" spans="1:9" ht="20.05" customHeight="1" x14ac:dyDescent="0.4">
      <c r="A13" s="1" t="s">
        <v>400</v>
      </c>
      <c r="B13" s="1" t="s">
        <v>3</v>
      </c>
      <c r="C13" s="1" t="s">
        <v>628</v>
      </c>
      <c r="D13" s="1" t="s">
        <v>631</v>
      </c>
      <c r="E13" s="1">
        <v>48876.5673882798</v>
      </c>
      <c r="F13" s="1" t="s">
        <v>637</v>
      </c>
      <c r="G13" s="1">
        <v>55467.3100491308</v>
      </c>
      <c r="H13" s="13">
        <f t="shared" si="0"/>
        <v>-0.11882210720175856</v>
      </c>
      <c r="I13" s="1" t="b">
        <f t="shared" si="1"/>
        <v>1</v>
      </c>
    </row>
    <row r="14" spans="1:9" ht="20.05" customHeight="1" x14ac:dyDescent="0.4">
      <c r="A14" s="1" t="s">
        <v>400</v>
      </c>
      <c r="B14" s="1" t="s">
        <v>4</v>
      </c>
      <c r="C14" s="1" t="s">
        <v>627</v>
      </c>
      <c r="D14" s="1" t="s">
        <v>631</v>
      </c>
      <c r="E14" s="1">
        <v>-2640.4478022765502</v>
      </c>
      <c r="F14" s="1" t="s">
        <v>637</v>
      </c>
      <c r="G14" s="1">
        <v>440.54158617336702</v>
      </c>
      <c r="H14" s="13">
        <f t="shared" si="0"/>
        <v>-6.993640294465755</v>
      </c>
      <c r="I14" s="1" t="b">
        <f t="shared" si="1"/>
        <v>0</v>
      </c>
    </row>
    <row r="15" spans="1:9" ht="20.05" customHeight="1" x14ac:dyDescent="0.4">
      <c r="A15" s="1" t="s">
        <v>400</v>
      </c>
      <c r="B15" s="1" t="s">
        <v>4</v>
      </c>
      <c r="C15" s="1" t="s">
        <v>627</v>
      </c>
      <c r="D15" s="1" t="s">
        <v>631</v>
      </c>
      <c r="E15" s="1">
        <v>-1352.96573271086</v>
      </c>
      <c r="F15" s="1" t="s">
        <v>636</v>
      </c>
      <c r="G15" s="1">
        <v>440.54158617336702</v>
      </c>
      <c r="H15" s="13">
        <f t="shared" si="0"/>
        <v>-4.0711419197969327</v>
      </c>
      <c r="I15" s="1" t="b">
        <f t="shared" si="1"/>
        <v>0</v>
      </c>
    </row>
    <row r="16" spans="1:9" ht="20.05" customHeight="1" x14ac:dyDescent="0.4">
      <c r="A16" s="1" t="s">
        <v>400</v>
      </c>
      <c r="B16" s="1" t="s">
        <v>4</v>
      </c>
      <c r="C16" s="1" t="s">
        <v>628</v>
      </c>
      <c r="D16" s="1" t="s">
        <v>631</v>
      </c>
      <c r="E16" s="1">
        <v>-2554.7010907988602</v>
      </c>
      <c r="F16" s="1" t="s">
        <v>637</v>
      </c>
      <c r="G16" s="1">
        <v>252.75779046693401</v>
      </c>
      <c r="H16" s="13">
        <f t="shared" si="0"/>
        <v>-11.107309001552094</v>
      </c>
      <c r="I16" s="1" t="b">
        <f t="shared" si="1"/>
        <v>0</v>
      </c>
    </row>
    <row r="17" spans="1:9" ht="20.05" customHeight="1" x14ac:dyDescent="0.4">
      <c r="A17" s="1" t="s">
        <v>400</v>
      </c>
      <c r="B17" s="1" t="s">
        <v>4</v>
      </c>
      <c r="C17" s="1" t="s">
        <v>628</v>
      </c>
      <c r="D17" s="1" t="s">
        <v>631</v>
      </c>
      <c r="E17" s="1">
        <v>-1324.9231610321301</v>
      </c>
      <c r="F17" s="1" t="s">
        <v>636</v>
      </c>
      <c r="G17" s="1">
        <v>252.75779046693401</v>
      </c>
      <c r="H17" s="13">
        <f t="shared" si="0"/>
        <v>-6.2418687415510448</v>
      </c>
      <c r="I17" s="1" t="b">
        <f t="shared" si="1"/>
        <v>0</v>
      </c>
    </row>
    <row r="18" spans="1:9" ht="20.05" customHeight="1" x14ac:dyDescent="0.4">
      <c r="A18" s="1" t="s">
        <v>400</v>
      </c>
      <c r="B18" s="1" t="s">
        <v>6</v>
      </c>
      <c r="C18" s="1" t="s">
        <v>627</v>
      </c>
      <c r="D18" s="1" t="s">
        <v>631</v>
      </c>
      <c r="E18" s="1">
        <v>-49408.090869079897</v>
      </c>
      <c r="F18" s="1" t="s">
        <v>636</v>
      </c>
      <c r="G18" s="1">
        <v>-32738.8433573199</v>
      </c>
      <c r="H18" s="13">
        <f t="shared" si="0"/>
        <v>0.50915810707872833</v>
      </c>
      <c r="I18" s="1" t="b">
        <f t="shared" si="1"/>
        <v>1</v>
      </c>
    </row>
    <row r="19" spans="1:9" ht="20.05" customHeight="1" x14ac:dyDescent="0.4">
      <c r="A19" s="1" t="s">
        <v>400</v>
      </c>
      <c r="B19" s="1" t="s">
        <v>6</v>
      </c>
      <c r="C19" s="1" t="s">
        <v>627</v>
      </c>
      <c r="D19" s="1" t="s">
        <v>631</v>
      </c>
      <c r="E19" s="1">
        <v>-64827.18501298</v>
      </c>
      <c r="F19" s="1" t="s">
        <v>637</v>
      </c>
      <c r="G19" s="1">
        <v>-32738.8433573199</v>
      </c>
      <c r="H19" s="13">
        <f t="shared" si="0"/>
        <v>0.98013058388898888</v>
      </c>
      <c r="I19" s="1" t="b">
        <f t="shared" si="1"/>
        <v>1</v>
      </c>
    </row>
    <row r="20" spans="1:9" ht="20.05" customHeight="1" x14ac:dyDescent="0.4">
      <c r="A20" s="1" t="s">
        <v>400</v>
      </c>
      <c r="B20" s="1" t="s">
        <v>6</v>
      </c>
      <c r="C20" s="1" t="s">
        <v>628</v>
      </c>
      <c r="D20" s="1" t="s">
        <v>631</v>
      </c>
      <c r="E20" s="1">
        <v>-54734.843332080498</v>
      </c>
      <c r="F20" s="1" t="s">
        <v>636</v>
      </c>
      <c r="G20" s="1">
        <v>-37500.5633433322</v>
      </c>
      <c r="H20" s="13">
        <f t="shared" si="0"/>
        <v>0.45957389575622587</v>
      </c>
      <c r="I20" s="1" t="b">
        <f t="shared" si="1"/>
        <v>1</v>
      </c>
    </row>
    <row r="21" spans="1:9" ht="20.05" customHeight="1" x14ac:dyDescent="0.4">
      <c r="A21" s="1" t="s">
        <v>400</v>
      </c>
      <c r="B21" s="1" t="s">
        <v>6</v>
      </c>
      <c r="C21" s="1" t="s">
        <v>628</v>
      </c>
      <c r="D21" s="1" t="s">
        <v>631</v>
      </c>
      <c r="E21" s="1">
        <v>-68629.747326037701</v>
      </c>
      <c r="F21" s="1" t="s">
        <v>637</v>
      </c>
      <c r="G21" s="1">
        <v>-37500.5633433322</v>
      </c>
      <c r="H21" s="13">
        <f t="shared" si="0"/>
        <v>0.83009910271762455</v>
      </c>
      <c r="I21" s="1" t="b">
        <f t="shared" si="1"/>
        <v>1</v>
      </c>
    </row>
    <row r="22" spans="1:9" ht="20.05" customHeight="1" x14ac:dyDescent="0.4">
      <c r="A22" s="1" t="s">
        <v>400</v>
      </c>
      <c r="B22" s="1" t="s">
        <v>7</v>
      </c>
      <c r="C22" s="1" t="s">
        <v>627</v>
      </c>
      <c r="D22" s="1" t="s">
        <v>631</v>
      </c>
      <c r="E22" s="1">
        <v>-15284.103772033999</v>
      </c>
      <c r="F22" s="1" t="s">
        <v>636</v>
      </c>
      <c r="G22" s="1">
        <v>-14045.4058298736</v>
      </c>
      <c r="H22" s="13">
        <f t="shared" si="0"/>
        <v>8.819239238540022E-2</v>
      </c>
      <c r="I22" s="1" t="b">
        <f t="shared" si="1"/>
        <v>1</v>
      </c>
    </row>
    <row r="23" spans="1:9" ht="20.05" customHeight="1" x14ac:dyDescent="0.4">
      <c r="A23" s="1" t="s">
        <v>400</v>
      </c>
      <c r="B23" s="1" t="s">
        <v>7</v>
      </c>
      <c r="C23" s="1" t="s">
        <v>627</v>
      </c>
      <c r="D23" s="1" t="s">
        <v>631</v>
      </c>
      <c r="E23" s="1">
        <v>-16319.281477005899</v>
      </c>
      <c r="F23" s="1" t="s">
        <v>637</v>
      </c>
      <c r="G23" s="1">
        <v>-14045.4058298736</v>
      </c>
      <c r="H23" s="13">
        <f t="shared" si="0"/>
        <v>0.16189462053819215</v>
      </c>
      <c r="I23" s="1" t="b">
        <f t="shared" si="1"/>
        <v>1</v>
      </c>
    </row>
    <row r="24" spans="1:9" ht="20.05" customHeight="1" x14ac:dyDescent="0.4">
      <c r="A24" s="1" t="s">
        <v>400</v>
      </c>
      <c r="B24" s="1" t="s">
        <v>7</v>
      </c>
      <c r="C24" s="1" t="s">
        <v>628</v>
      </c>
      <c r="D24" s="1" t="s">
        <v>631</v>
      </c>
      <c r="E24" s="1">
        <v>-14899.2541353955</v>
      </c>
      <c r="F24" s="1" t="s">
        <v>636</v>
      </c>
      <c r="G24" s="1">
        <v>-13736.5319348756</v>
      </c>
      <c r="H24" s="13">
        <f t="shared" si="0"/>
        <v>8.4644523525466475E-2</v>
      </c>
      <c r="I24" s="1" t="b">
        <f t="shared" si="1"/>
        <v>1</v>
      </c>
    </row>
    <row r="25" spans="1:9" ht="20.05" customHeight="1" x14ac:dyDescent="0.4">
      <c r="A25" s="1" t="s">
        <v>400</v>
      </c>
      <c r="B25" s="1" t="s">
        <v>7</v>
      </c>
      <c r="C25" s="1" t="s">
        <v>628</v>
      </c>
      <c r="D25" s="1" t="s">
        <v>631</v>
      </c>
      <c r="E25" s="1">
        <v>-15797.1732124872</v>
      </c>
      <c r="F25" s="1" t="s">
        <v>637</v>
      </c>
      <c r="G25" s="1">
        <v>-13736.5319348756</v>
      </c>
      <c r="H25" s="13">
        <f t="shared" si="0"/>
        <v>0.15001175605174755</v>
      </c>
      <c r="I25" s="1" t="b">
        <f t="shared" si="1"/>
        <v>1</v>
      </c>
    </row>
    <row r="26" spans="1:9" ht="20.05" customHeight="1" x14ac:dyDescent="0.4">
      <c r="A26" s="1" t="s">
        <v>400</v>
      </c>
      <c r="B26" s="1" t="s">
        <v>28</v>
      </c>
      <c r="C26" s="1" t="s">
        <v>627</v>
      </c>
      <c r="D26" s="1" t="s">
        <v>631</v>
      </c>
      <c r="E26" s="1">
        <v>-17345.638397493502</v>
      </c>
      <c r="F26" s="1" t="s">
        <v>636</v>
      </c>
      <c r="G26" s="1">
        <v>-14373.021179294199</v>
      </c>
      <c r="H26" s="13">
        <f t="shared" si="0"/>
        <v>0.20681923313949202</v>
      </c>
      <c r="I26" s="1" t="b">
        <f t="shared" si="1"/>
        <v>1</v>
      </c>
    </row>
    <row r="27" spans="1:9" ht="20.05" customHeight="1" x14ac:dyDescent="0.4">
      <c r="A27" s="1" t="s">
        <v>400</v>
      </c>
      <c r="B27" s="1" t="s">
        <v>28</v>
      </c>
      <c r="C27" s="1" t="s">
        <v>627</v>
      </c>
      <c r="D27" s="1" t="s">
        <v>631</v>
      </c>
      <c r="E27" s="1">
        <v>-19594.234096155</v>
      </c>
      <c r="F27" s="1" t="s">
        <v>637</v>
      </c>
      <c r="G27" s="1">
        <v>-14373.021179294199</v>
      </c>
      <c r="H27" s="13">
        <f t="shared" si="0"/>
        <v>0.36326481758633244</v>
      </c>
      <c r="I27" s="1" t="b">
        <f t="shared" si="1"/>
        <v>1</v>
      </c>
    </row>
    <row r="28" spans="1:9" ht="20.05" customHeight="1" x14ac:dyDescent="0.4">
      <c r="A28" s="1" t="s">
        <v>400</v>
      </c>
      <c r="B28" s="1" t="s">
        <v>28</v>
      </c>
      <c r="C28" s="1" t="s">
        <v>628</v>
      </c>
      <c r="D28" s="1" t="s">
        <v>631</v>
      </c>
      <c r="E28" s="1">
        <v>-17198.120168368299</v>
      </c>
      <c r="F28" s="1" t="s">
        <v>636</v>
      </c>
      <c r="G28" s="1">
        <v>-13928.357548932599</v>
      </c>
      <c r="H28" s="13">
        <f t="shared" si="0"/>
        <v>0.23475579284553039</v>
      </c>
      <c r="I28" s="1" t="b">
        <f t="shared" si="1"/>
        <v>1</v>
      </c>
    </row>
    <row r="29" spans="1:9" ht="20.05" customHeight="1" x14ac:dyDescent="0.4">
      <c r="A29" s="1" t="s">
        <v>400</v>
      </c>
      <c r="B29" s="1" t="s">
        <v>28</v>
      </c>
      <c r="C29" s="1" t="s">
        <v>628</v>
      </c>
      <c r="D29" s="1" t="s">
        <v>631</v>
      </c>
      <c r="E29" s="1">
        <v>-23228.8950599575</v>
      </c>
      <c r="F29" s="1" t="s">
        <v>637</v>
      </c>
      <c r="G29" s="1">
        <v>-13928.357548932599</v>
      </c>
      <c r="H29" s="13">
        <f t="shared" si="0"/>
        <v>0.66774115170080828</v>
      </c>
      <c r="I29" s="1" t="b">
        <f t="shared" si="1"/>
        <v>1</v>
      </c>
    </row>
    <row r="30" spans="1:9" ht="20.05" customHeight="1" x14ac:dyDescent="0.4">
      <c r="A30" s="1" t="s">
        <v>400</v>
      </c>
      <c r="B30" s="1" t="s">
        <v>10</v>
      </c>
      <c r="C30" s="1" t="s">
        <v>627</v>
      </c>
      <c r="D30" s="1" t="s">
        <v>631</v>
      </c>
      <c r="E30" s="1">
        <v>19313.079844823798</v>
      </c>
      <c r="F30" s="1" t="s">
        <v>637</v>
      </c>
      <c r="G30" s="1">
        <v>13182.3994349189</v>
      </c>
      <c r="H30" s="13">
        <f t="shared" si="0"/>
        <v>0.46506559296521699</v>
      </c>
      <c r="I30" s="1" t="b">
        <f t="shared" si="1"/>
        <v>1</v>
      </c>
    </row>
    <row r="31" spans="1:9" ht="20.05" customHeight="1" x14ac:dyDescent="0.4">
      <c r="A31" s="1" t="s">
        <v>400</v>
      </c>
      <c r="B31" s="1" t="s">
        <v>10</v>
      </c>
      <c r="C31" s="1" t="s">
        <v>627</v>
      </c>
      <c r="D31" s="1" t="s">
        <v>631</v>
      </c>
      <c r="E31" s="1">
        <v>16603.7241413866</v>
      </c>
      <c r="F31" s="1" t="s">
        <v>636</v>
      </c>
      <c r="G31" s="1">
        <v>13182.3994349189</v>
      </c>
      <c r="H31" s="13">
        <f t="shared" si="0"/>
        <v>0.25953732652076544</v>
      </c>
      <c r="I31" s="1" t="b">
        <f t="shared" si="1"/>
        <v>1</v>
      </c>
    </row>
    <row r="32" spans="1:9" ht="20.05" customHeight="1" x14ac:dyDescent="0.4">
      <c r="A32" s="1" t="s">
        <v>400</v>
      </c>
      <c r="B32" s="1" t="s">
        <v>10</v>
      </c>
      <c r="C32" s="1" t="s">
        <v>628</v>
      </c>
      <c r="D32" s="1" t="s">
        <v>631</v>
      </c>
      <c r="E32" s="1">
        <v>17880.8899079156</v>
      </c>
      <c r="F32" s="1" t="s">
        <v>637</v>
      </c>
      <c r="G32" s="1">
        <v>12938.687326855599</v>
      </c>
      <c r="H32" s="13">
        <f t="shared" si="0"/>
        <v>0.3819709415809085</v>
      </c>
      <c r="I32" s="1" t="b">
        <f t="shared" si="1"/>
        <v>1</v>
      </c>
    </row>
    <row r="33" spans="1:9" ht="20.05" customHeight="1" x14ac:dyDescent="0.4">
      <c r="A33" s="1" t="s">
        <v>400</v>
      </c>
      <c r="B33" s="1" t="s">
        <v>10</v>
      </c>
      <c r="C33" s="1" t="s">
        <v>628</v>
      </c>
      <c r="D33" s="1" t="s">
        <v>631</v>
      </c>
      <c r="E33" s="1">
        <v>15603.1401907606</v>
      </c>
      <c r="F33" s="1" t="s">
        <v>636</v>
      </c>
      <c r="G33" s="1">
        <v>12938.687326855599</v>
      </c>
      <c r="H33" s="13">
        <f t="shared" si="0"/>
        <v>0.2059291484982908</v>
      </c>
      <c r="I33" s="1" t="b">
        <f t="shared" si="1"/>
        <v>1</v>
      </c>
    </row>
    <row r="34" spans="1:9" ht="20.05" customHeight="1" x14ac:dyDescent="0.4">
      <c r="A34" s="1" t="s">
        <v>400</v>
      </c>
      <c r="B34" s="1" t="s">
        <v>9</v>
      </c>
      <c r="C34" s="1" t="s">
        <v>627</v>
      </c>
      <c r="D34" s="1" t="s">
        <v>631</v>
      </c>
      <c r="E34" s="1">
        <v>-2069.2275205054698</v>
      </c>
      <c r="F34" s="1" t="s">
        <v>637</v>
      </c>
      <c r="G34" s="1">
        <v>-691.63401500133102</v>
      </c>
      <c r="H34" s="13">
        <f t="shared" si="0"/>
        <v>1.9917954808823097</v>
      </c>
      <c r="I34" s="1" t="b">
        <f t="shared" si="1"/>
        <v>1</v>
      </c>
    </row>
    <row r="35" spans="1:9" ht="20.05" customHeight="1" x14ac:dyDescent="0.4">
      <c r="A35" s="1" t="s">
        <v>400</v>
      </c>
      <c r="B35" s="1" t="s">
        <v>9</v>
      </c>
      <c r="C35" s="1" t="s">
        <v>627</v>
      </c>
      <c r="D35" s="1" t="s">
        <v>631</v>
      </c>
      <c r="E35" s="1">
        <v>-1409.97043297803</v>
      </c>
      <c r="F35" s="1" t="s">
        <v>636</v>
      </c>
      <c r="G35" s="1">
        <v>-691.63401500133102</v>
      </c>
      <c r="H35" s="13">
        <f t="shared" si="0"/>
        <v>1.0386077063825678</v>
      </c>
      <c r="I35" s="1" t="b">
        <f t="shared" si="1"/>
        <v>1</v>
      </c>
    </row>
    <row r="36" spans="1:9" ht="20.05" customHeight="1" x14ac:dyDescent="0.4">
      <c r="A36" s="1" t="s">
        <v>400</v>
      </c>
      <c r="B36" s="1" t="s">
        <v>9</v>
      </c>
      <c r="C36" s="1" t="s">
        <v>628</v>
      </c>
      <c r="D36" s="1" t="s">
        <v>631</v>
      </c>
      <c r="E36" s="1">
        <v>-2066.39119038031</v>
      </c>
      <c r="F36" s="1" t="s">
        <v>637</v>
      </c>
      <c r="G36" s="1">
        <v>-671.46961327055203</v>
      </c>
      <c r="H36" s="13">
        <f t="shared" si="0"/>
        <v>2.0774157899945189</v>
      </c>
      <c r="I36" s="1" t="b">
        <f t="shared" si="1"/>
        <v>1</v>
      </c>
    </row>
    <row r="37" spans="1:9" ht="20.05" customHeight="1" x14ac:dyDescent="0.4">
      <c r="A37" s="1" t="s">
        <v>400</v>
      </c>
      <c r="B37" s="1" t="s">
        <v>9</v>
      </c>
      <c r="C37" s="1" t="s">
        <v>628</v>
      </c>
      <c r="D37" s="1" t="s">
        <v>631</v>
      </c>
      <c r="E37" s="1">
        <v>-1448.7762997535899</v>
      </c>
      <c r="F37" s="1" t="s">
        <v>636</v>
      </c>
      <c r="G37" s="1">
        <v>-671.46961327055203</v>
      </c>
      <c r="H37" s="13">
        <f t="shared" si="0"/>
        <v>1.1576200488015851</v>
      </c>
      <c r="I37" s="1" t="b">
        <f t="shared" si="1"/>
        <v>1</v>
      </c>
    </row>
    <row r="38" spans="1:9" ht="20.05" customHeight="1" x14ac:dyDescent="0.4">
      <c r="A38" s="1" t="s">
        <v>400</v>
      </c>
      <c r="B38" s="1" t="s">
        <v>11</v>
      </c>
      <c r="C38" s="1" t="s">
        <v>627</v>
      </c>
      <c r="D38" s="1" t="s">
        <v>631</v>
      </c>
      <c r="E38" s="1">
        <v>-16635.8733884994</v>
      </c>
      <c r="F38" s="1" t="s">
        <v>636</v>
      </c>
      <c r="G38" s="1">
        <v>-15991.917214262599</v>
      </c>
      <c r="H38" s="13">
        <f t="shared" si="0"/>
        <v>4.0267603040270883E-2</v>
      </c>
      <c r="I38" s="1" t="b">
        <f t="shared" si="1"/>
        <v>1</v>
      </c>
    </row>
    <row r="39" spans="1:9" ht="20.05" customHeight="1" x14ac:dyDescent="0.4">
      <c r="A39" s="1" t="s">
        <v>400</v>
      </c>
      <c r="B39" s="1" t="s">
        <v>11</v>
      </c>
      <c r="C39" s="1" t="s">
        <v>627</v>
      </c>
      <c r="D39" s="1" t="s">
        <v>631</v>
      </c>
      <c r="E39" s="1">
        <v>-17396.5744512075</v>
      </c>
      <c r="F39" s="1" t="s">
        <v>637</v>
      </c>
      <c r="G39" s="1">
        <v>-15991.917214262599</v>
      </c>
      <c r="H39" s="13">
        <f t="shared" si="0"/>
        <v>8.7835449503961938E-2</v>
      </c>
      <c r="I39" s="1" t="b">
        <f t="shared" si="1"/>
        <v>1</v>
      </c>
    </row>
    <row r="40" spans="1:9" ht="20.05" customHeight="1" x14ac:dyDescent="0.4">
      <c r="A40" s="1" t="s">
        <v>400</v>
      </c>
      <c r="B40" s="1" t="s">
        <v>11</v>
      </c>
      <c r="C40" s="1" t="s">
        <v>628</v>
      </c>
      <c r="D40" s="1" t="s">
        <v>631</v>
      </c>
      <c r="E40" s="1">
        <v>-16292.5179327352</v>
      </c>
      <c r="F40" s="1" t="s">
        <v>636</v>
      </c>
      <c r="G40" s="1">
        <v>-15712.101049572801</v>
      </c>
      <c r="H40" s="13">
        <f t="shared" si="0"/>
        <v>3.6940755493561461E-2</v>
      </c>
      <c r="I40" s="1" t="b">
        <f t="shared" si="1"/>
        <v>1</v>
      </c>
    </row>
    <row r="41" spans="1:9" ht="20.05" customHeight="1" x14ac:dyDescent="0.4">
      <c r="A41" s="1" t="s">
        <v>400</v>
      </c>
      <c r="B41" s="1" t="s">
        <v>11</v>
      </c>
      <c r="C41" s="1" t="s">
        <v>628</v>
      </c>
      <c r="D41" s="1" t="s">
        <v>631</v>
      </c>
      <c r="E41" s="1">
        <v>-16959.399104739401</v>
      </c>
      <c r="F41" s="1" t="s">
        <v>637</v>
      </c>
      <c r="G41" s="1">
        <v>-15712.101049572801</v>
      </c>
      <c r="H41" s="13">
        <f t="shared" si="0"/>
        <v>7.9384548968421509E-2</v>
      </c>
      <c r="I41" s="1" t="b">
        <f t="shared" si="1"/>
        <v>1</v>
      </c>
    </row>
    <row r="42" spans="1:9" ht="20.05" customHeight="1" x14ac:dyDescent="0.4">
      <c r="A42" s="1" t="s">
        <v>400</v>
      </c>
      <c r="B42" s="1" t="s">
        <v>12</v>
      </c>
      <c r="C42" s="1" t="s">
        <v>627</v>
      </c>
      <c r="D42" s="1" t="s">
        <v>631</v>
      </c>
      <c r="E42" s="1">
        <v>-5602.4432870049504</v>
      </c>
      <c r="F42" s="1" t="s">
        <v>636</v>
      </c>
      <c r="G42" s="1">
        <v>-5160.68678421394</v>
      </c>
      <c r="H42" s="13">
        <f t="shared" si="0"/>
        <v>8.5600332138408897E-2</v>
      </c>
      <c r="I42" s="1" t="b">
        <f t="shared" si="1"/>
        <v>1</v>
      </c>
    </row>
    <row r="43" spans="1:9" ht="20.05" customHeight="1" x14ac:dyDescent="0.4">
      <c r="A43" s="1" t="s">
        <v>400</v>
      </c>
      <c r="B43" s="1" t="s">
        <v>12</v>
      </c>
      <c r="C43" s="1" t="s">
        <v>627</v>
      </c>
      <c r="D43" s="1" t="s">
        <v>631</v>
      </c>
      <c r="E43" s="1">
        <v>-6067.40176885643</v>
      </c>
      <c r="F43" s="1" t="s">
        <v>637</v>
      </c>
      <c r="G43" s="1">
        <v>-5160.68678421394</v>
      </c>
      <c r="H43" s="13">
        <f t="shared" si="0"/>
        <v>0.17569657345143419</v>
      </c>
      <c r="I43" s="1" t="b">
        <f t="shared" si="1"/>
        <v>1</v>
      </c>
    </row>
    <row r="44" spans="1:9" ht="20.05" customHeight="1" x14ac:dyDescent="0.4">
      <c r="A44" s="1" t="s">
        <v>400</v>
      </c>
      <c r="B44" s="1" t="s">
        <v>12</v>
      </c>
      <c r="C44" s="1" t="s">
        <v>628</v>
      </c>
      <c r="D44" s="1" t="s">
        <v>631</v>
      </c>
      <c r="E44" s="1">
        <v>-5405.8348877406797</v>
      </c>
      <c r="F44" s="1" t="s">
        <v>636</v>
      </c>
      <c r="G44" s="1">
        <v>-4989.1361454193102</v>
      </c>
      <c r="H44" s="13">
        <f t="shared" si="0"/>
        <v>8.3521220944021479E-2</v>
      </c>
      <c r="I44" s="1" t="b">
        <f t="shared" si="1"/>
        <v>1</v>
      </c>
    </row>
    <row r="45" spans="1:9" ht="20.05" customHeight="1" x14ac:dyDescent="0.4">
      <c r="A45" s="1" t="s">
        <v>400</v>
      </c>
      <c r="B45" s="1" t="s">
        <v>12</v>
      </c>
      <c r="C45" s="1" t="s">
        <v>628</v>
      </c>
      <c r="D45" s="1" t="s">
        <v>631</v>
      </c>
      <c r="E45" s="1">
        <v>-5831.4639091912804</v>
      </c>
      <c r="F45" s="1" t="s">
        <v>637</v>
      </c>
      <c r="G45" s="1">
        <v>-4989.1361454193102</v>
      </c>
      <c r="H45" s="13">
        <f t="shared" si="0"/>
        <v>0.16883238685425317</v>
      </c>
      <c r="I45" s="1" t="b">
        <f t="shared" si="1"/>
        <v>1</v>
      </c>
    </row>
    <row r="46" spans="1:9" ht="20.05" customHeight="1" x14ac:dyDescent="0.4">
      <c r="A46" s="1" t="s">
        <v>400</v>
      </c>
      <c r="B46" s="1" t="s">
        <v>13</v>
      </c>
      <c r="C46" s="1" t="s">
        <v>627</v>
      </c>
      <c r="D46" s="1" t="s">
        <v>631</v>
      </c>
      <c r="E46" s="1">
        <v>-20854.013409885902</v>
      </c>
      <c r="F46" s="1" t="s">
        <v>637</v>
      </c>
      <c r="G46" s="1">
        <v>-19289.1871052754</v>
      </c>
      <c r="H46" s="13">
        <f t="shared" si="0"/>
        <v>8.1124533453384329E-2</v>
      </c>
      <c r="I46" s="1" t="b">
        <f t="shared" si="1"/>
        <v>1</v>
      </c>
    </row>
    <row r="47" spans="1:9" ht="20.05" customHeight="1" x14ac:dyDescent="0.4">
      <c r="A47" s="1" t="s">
        <v>400</v>
      </c>
      <c r="B47" s="1" t="s">
        <v>13</v>
      </c>
      <c r="C47" s="1" t="s">
        <v>627</v>
      </c>
      <c r="D47" s="1" t="s">
        <v>631</v>
      </c>
      <c r="E47" s="1">
        <v>-19925.9571927742</v>
      </c>
      <c r="F47" s="1" t="s">
        <v>636</v>
      </c>
      <c r="G47" s="1">
        <v>-19289.1871052754</v>
      </c>
      <c r="H47" s="13">
        <f t="shared" si="0"/>
        <v>3.3011763742218481E-2</v>
      </c>
      <c r="I47" s="1" t="b">
        <f t="shared" si="1"/>
        <v>1</v>
      </c>
    </row>
    <row r="48" spans="1:9" ht="20.05" customHeight="1" x14ac:dyDescent="0.4">
      <c r="A48" s="1" t="s">
        <v>400</v>
      </c>
      <c r="B48" s="1" t="s">
        <v>13</v>
      </c>
      <c r="C48" s="1" t="s">
        <v>628</v>
      </c>
      <c r="D48" s="1" t="s">
        <v>631</v>
      </c>
      <c r="E48" s="1">
        <v>-19075.6259201311</v>
      </c>
      <c r="F48" s="1" t="s">
        <v>637</v>
      </c>
      <c r="G48" s="1">
        <v>-17379.938075253802</v>
      </c>
      <c r="H48" s="13">
        <f t="shared" si="0"/>
        <v>9.7565816260972937E-2</v>
      </c>
      <c r="I48" s="1" t="b">
        <f t="shared" si="1"/>
        <v>1</v>
      </c>
    </row>
    <row r="49" spans="1:9" ht="20.05" customHeight="1" x14ac:dyDescent="0.4">
      <c r="A49" s="1" t="s">
        <v>400</v>
      </c>
      <c r="B49" s="1" t="s">
        <v>13</v>
      </c>
      <c r="C49" s="1" t="s">
        <v>628</v>
      </c>
      <c r="D49" s="1" t="s">
        <v>631</v>
      </c>
      <c r="E49" s="1">
        <v>-18206.0255327741</v>
      </c>
      <c r="F49" s="1" t="s">
        <v>636</v>
      </c>
      <c r="G49" s="1">
        <v>-17379.938075253802</v>
      </c>
      <c r="H49" s="13">
        <f t="shared" si="0"/>
        <v>4.7531093260712476E-2</v>
      </c>
      <c r="I49" s="1" t="b">
        <f t="shared" si="1"/>
        <v>1</v>
      </c>
    </row>
    <row r="50" spans="1:9" ht="20.05" customHeight="1" x14ac:dyDescent="0.4">
      <c r="A50" s="1" t="s">
        <v>400</v>
      </c>
      <c r="B50" s="1" t="s">
        <v>15</v>
      </c>
      <c r="C50" s="1" t="s">
        <v>627</v>
      </c>
      <c r="D50" s="1" t="s">
        <v>631</v>
      </c>
      <c r="E50" s="1">
        <v>-202.90171991743301</v>
      </c>
      <c r="F50" s="1" t="s">
        <v>636</v>
      </c>
      <c r="G50" s="1">
        <v>-154.937811870562</v>
      </c>
      <c r="H50" s="13">
        <f t="shared" si="0"/>
        <v>0.30956877128832172</v>
      </c>
      <c r="I50" s="1" t="b">
        <f t="shared" si="1"/>
        <v>1</v>
      </c>
    </row>
    <row r="51" spans="1:9" ht="20.05" customHeight="1" x14ac:dyDescent="0.4">
      <c r="A51" s="1" t="s">
        <v>400</v>
      </c>
      <c r="B51" s="1" t="s">
        <v>15</v>
      </c>
      <c r="C51" s="1" t="s">
        <v>627</v>
      </c>
      <c r="D51" s="1" t="s">
        <v>631</v>
      </c>
      <c r="E51" s="1">
        <v>-240.68818867547901</v>
      </c>
      <c r="F51" s="1" t="s">
        <v>637</v>
      </c>
      <c r="G51" s="1">
        <v>-154.937811870562</v>
      </c>
      <c r="H51" s="13">
        <f t="shared" si="0"/>
        <v>0.55345028931062035</v>
      </c>
      <c r="I51" s="1" t="b">
        <f t="shared" si="1"/>
        <v>1</v>
      </c>
    </row>
    <row r="52" spans="1:9" ht="20.05" customHeight="1" x14ac:dyDescent="0.4">
      <c r="A52" s="1" t="s">
        <v>400</v>
      </c>
      <c r="B52" s="1" t="s">
        <v>15</v>
      </c>
      <c r="C52" s="1" t="s">
        <v>628</v>
      </c>
      <c r="D52" s="1" t="s">
        <v>631</v>
      </c>
      <c r="E52" s="1">
        <v>-173.19647324230701</v>
      </c>
      <c r="F52" s="1" t="s">
        <v>636</v>
      </c>
      <c r="G52" s="1">
        <v>-122.33099851407501</v>
      </c>
      <c r="H52" s="13">
        <f t="shared" si="0"/>
        <v>0.41580200722697103</v>
      </c>
      <c r="I52" s="1" t="b">
        <f t="shared" si="1"/>
        <v>1</v>
      </c>
    </row>
    <row r="53" spans="1:9" ht="20.05" customHeight="1" x14ac:dyDescent="0.4">
      <c r="A53" s="1" t="s">
        <v>400</v>
      </c>
      <c r="B53" s="1" t="s">
        <v>15</v>
      </c>
      <c r="C53" s="1" t="s">
        <v>628</v>
      </c>
      <c r="D53" s="1" t="s">
        <v>631</v>
      </c>
      <c r="E53" s="1">
        <v>-212.857883876476</v>
      </c>
      <c r="F53" s="1" t="s">
        <v>637</v>
      </c>
      <c r="G53" s="1">
        <v>-122.33099851407501</v>
      </c>
      <c r="H53" s="13">
        <f t="shared" si="0"/>
        <v>0.74001591143707746</v>
      </c>
      <c r="I53" s="1" t="b">
        <f t="shared" si="1"/>
        <v>1</v>
      </c>
    </row>
    <row r="54" spans="1:9" ht="20.05" customHeight="1" x14ac:dyDescent="0.4">
      <c r="A54" s="1" t="s">
        <v>400</v>
      </c>
      <c r="B54" s="1" t="s">
        <v>14</v>
      </c>
      <c r="C54" s="1" t="s">
        <v>627</v>
      </c>
      <c r="D54" s="1" t="s">
        <v>631</v>
      </c>
      <c r="E54" s="1">
        <v>2069.37244618569</v>
      </c>
      <c r="F54" s="1" t="s">
        <v>637</v>
      </c>
      <c r="G54" s="1">
        <v>-5189.3715384963298</v>
      </c>
      <c r="H54" s="13">
        <f t="shared" si="0"/>
        <v>-1.3987713022346653</v>
      </c>
      <c r="I54" s="1" t="b">
        <f t="shared" si="1"/>
        <v>0</v>
      </c>
    </row>
    <row r="55" spans="1:9" ht="20.05" customHeight="1" x14ac:dyDescent="0.4">
      <c r="A55" s="1" t="s">
        <v>400</v>
      </c>
      <c r="B55" s="1" t="s">
        <v>14</v>
      </c>
      <c r="C55" s="1" t="s">
        <v>627</v>
      </c>
      <c r="D55" s="1" t="s">
        <v>631</v>
      </c>
      <c r="E55" s="1">
        <v>-1314.68261067308</v>
      </c>
      <c r="F55" s="1" t="s">
        <v>636</v>
      </c>
      <c r="G55" s="1">
        <v>-5189.3715384963298</v>
      </c>
      <c r="H55" s="13">
        <f t="shared" si="0"/>
        <v>-0.74665860770993819</v>
      </c>
      <c r="I55" s="1" t="b">
        <f t="shared" si="1"/>
        <v>1</v>
      </c>
    </row>
    <row r="56" spans="1:9" ht="20.05" customHeight="1" x14ac:dyDescent="0.4">
      <c r="A56" s="1" t="s">
        <v>400</v>
      </c>
      <c r="B56" s="1" t="s">
        <v>14</v>
      </c>
      <c r="C56" s="1" t="s">
        <v>628</v>
      </c>
      <c r="D56" s="1" t="s">
        <v>631</v>
      </c>
      <c r="E56" s="1">
        <v>2604.7392606786102</v>
      </c>
      <c r="F56" s="1" t="s">
        <v>637</v>
      </c>
      <c r="G56" s="1">
        <v>-4994.1630752562796</v>
      </c>
      <c r="H56" s="13">
        <f t="shared" si="0"/>
        <v>-1.5215567095884119</v>
      </c>
      <c r="I56" s="1" t="b">
        <f t="shared" si="1"/>
        <v>0</v>
      </c>
    </row>
    <row r="57" spans="1:9" ht="20.05" customHeight="1" x14ac:dyDescent="0.4">
      <c r="A57" s="1" t="s">
        <v>400</v>
      </c>
      <c r="B57" s="1" t="s">
        <v>14</v>
      </c>
      <c r="C57" s="1" t="s">
        <v>628</v>
      </c>
      <c r="D57" s="1" t="s">
        <v>631</v>
      </c>
      <c r="E57" s="1">
        <v>-961.01780033215903</v>
      </c>
      <c r="F57" s="1" t="s">
        <v>636</v>
      </c>
      <c r="G57" s="1">
        <v>-4994.1630752562796</v>
      </c>
      <c r="H57" s="13">
        <f t="shared" si="0"/>
        <v>-0.80757180215168611</v>
      </c>
      <c r="I57" s="1" t="b">
        <f t="shared" si="1"/>
        <v>1</v>
      </c>
    </row>
    <row r="58" spans="1:9" ht="20.05" customHeight="1" x14ac:dyDescent="0.4">
      <c r="A58" s="1" t="s">
        <v>400</v>
      </c>
      <c r="B58" s="1" t="s">
        <v>16</v>
      </c>
      <c r="C58" s="1" t="s">
        <v>627</v>
      </c>
      <c r="D58" s="1" t="s">
        <v>631</v>
      </c>
      <c r="E58" s="1">
        <v>-4093.23315241624</v>
      </c>
      <c r="F58" s="1" t="s">
        <v>636</v>
      </c>
      <c r="G58" s="1">
        <v>-4109.7856590883803</v>
      </c>
      <c r="H58" s="13">
        <f t="shared" si="0"/>
        <v>-4.0275839289906079E-3</v>
      </c>
      <c r="I58" s="1" t="b">
        <f t="shared" si="1"/>
        <v>1</v>
      </c>
    </row>
    <row r="59" spans="1:9" ht="20.05" customHeight="1" x14ac:dyDescent="0.4">
      <c r="A59" s="1" t="s">
        <v>400</v>
      </c>
      <c r="B59" s="1" t="s">
        <v>16</v>
      </c>
      <c r="C59" s="1" t="s">
        <v>627</v>
      </c>
      <c r="D59" s="1" t="s">
        <v>631</v>
      </c>
      <c r="E59" s="1">
        <v>-4128.7200496604901</v>
      </c>
      <c r="F59" s="1" t="s">
        <v>637</v>
      </c>
      <c r="G59" s="1">
        <v>-4109.7856590883803</v>
      </c>
      <c r="H59" s="13">
        <f t="shared" si="0"/>
        <v>4.6071479494893541E-3</v>
      </c>
      <c r="I59" s="1" t="b">
        <f t="shared" si="1"/>
        <v>1</v>
      </c>
    </row>
    <row r="60" spans="1:9" ht="20.05" customHeight="1" x14ac:dyDescent="0.4">
      <c r="A60" s="1" t="s">
        <v>400</v>
      </c>
      <c r="B60" s="1" t="s">
        <v>16</v>
      </c>
      <c r="C60" s="1" t="s">
        <v>628</v>
      </c>
      <c r="D60" s="1" t="s">
        <v>631</v>
      </c>
      <c r="E60" s="1">
        <v>-3655.5030805797801</v>
      </c>
      <c r="F60" s="1" t="s">
        <v>636</v>
      </c>
      <c r="G60" s="1">
        <v>-3707.49002379081</v>
      </c>
      <c r="H60" s="13">
        <f t="shared" si="0"/>
        <v>-1.4022139743446904E-2</v>
      </c>
      <c r="I60" s="1" t="b">
        <f t="shared" si="1"/>
        <v>1</v>
      </c>
    </row>
    <row r="61" spans="1:9" ht="20.05" customHeight="1" x14ac:dyDescent="0.4">
      <c r="A61" s="1" t="s">
        <v>400</v>
      </c>
      <c r="B61" s="1" t="s">
        <v>16</v>
      </c>
      <c r="C61" s="1" t="s">
        <v>628</v>
      </c>
      <c r="D61" s="1" t="s">
        <v>631</v>
      </c>
      <c r="E61" s="1">
        <v>-3647.2758055910899</v>
      </c>
      <c r="F61" s="1" t="s">
        <v>637</v>
      </c>
      <c r="G61" s="1">
        <v>-3707.49002379081</v>
      </c>
      <c r="H61" s="13">
        <f t="shared" si="0"/>
        <v>-1.6241235394654607E-2</v>
      </c>
      <c r="I61" s="1" t="b">
        <f t="shared" si="1"/>
        <v>1</v>
      </c>
    </row>
    <row r="62" spans="1:9" ht="20.05" customHeight="1" x14ac:dyDescent="0.4">
      <c r="A62" s="1" t="s">
        <v>400</v>
      </c>
      <c r="B62" s="1" t="s">
        <v>31</v>
      </c>
      <c r="C62" s="1" t="s">
        <v>627</v>
      </c>
      <c r="D62" s="1" t="s">
        <v>631</v>
      </c>
      <c r="E62" s="1">
        <v>-1754.6833515399401</v>
      </c>
      <c r="F62" s="1" t="s">
        <v>637</v>
      </c>
      <c r="G62" s="1">
        <v>-71243.068612531904</v>
      </c>
      <c r="H62" s="13">
        <f t="shared" si="0"/>
        <v>-0.97537046921598647</v>
      </c>
      <c r="I62" s="1" t="b">
        <f t="shared" si="1"/>
        <v>1</v>
      </c>
    </row>
    <row r="63" spans="1:9" ht="20.05" customHeight="1" x14ac:dyDescent="0.4">
      <c r="A63" s="1" t="s">
        <v>400</v>
      </c>
      <c r="B63" s="1" t="s">
        <v>31</v>
      </c>
      <c r="C63" s="1" t="s">
        <v>627</v>
      </c>
      <c r="D63" s="1" t="s">
        <v>631</v>
      </c>
      <c r="E63" s="1">
        <v>-34146.115984543299</v>
      </c>
      <c r="F63" s="1" t="s">
        <v>636</v>
      </c>
      <c r="G63" s="1">
        <v>-71243.068612531904</v>
      </c>
      <c r="H63" s="13">
        <f t="shared" si="0"/>
        <v>-0.52070964025633115</v>
      </c>
      <c r="I63" s="1" t="b">
        <f t="shared" si="1"/>
        <v>1</v>
      </c>
    </row>
    <row r="64" spans="1:9" ht="20.05" customHeight="1" x14ac:dyDescent="0.4">
      <c r="A64" s="1" t="s">
        <v>400</v>
      </c>
      <c r="B64" s="1" t="s">
        <v>31</v>
      </c>
      <c r="C64" s="1" t="s">
        <v>628</v>
      </c>
      <c r="D64" s="1" t="s">
        <v>631</v>
      </c>
      <c r="E64" s="1">
        <v>-2128.57596644567</v>
      </c>
      <c r="F64" s="1" t="s">
        <v>637</v>
      </c>
      <c r="G64" s="1">
        <v>-67681.717487017406</v>
      </c>
      <c r="H64" s="13">
        <f t="shared" si="0"/>
        <v>-0.96855020756744281</v>
      </c>
      <c r="I64" s="1" t="b">
        <f t="shared" si="1"/>
        <v>1</v>
      </c>
    </row>
    <row r="65" spans="1:9" ht="20.05" customHeight="1" x14ac:dyDescent="0.4">
      <c r="A65" s="1" t="s">
        <v>400</v>
      </c>
      <c r="B65" s="1" t="s">
        <v>31</v>
      </c>
      <c r="C65" s="1" t="s">
        <v>628</v>
      </c>
      <c r="D65" s="1" t="s">
        <v>631</v>
      </c>
      <c r="E65" s="1">
        <v>-33268.129555758896</v>
      </c>
      <c r="F65" s="1" t="s">
        <v>636</v>
      </c>
      <c r="G65" s="1">
        <v>-67681.717487017406</v>
      </c>
      <c r="H65" s="13">
        <f t="shared" si="0"/>
        <v>-0.50846209595463754</v>
      </c>
      <c r="I65" s="1" t="b">
        <f t="shared" si="1"/>
        <v>1</v>
      </c>
    </row>
    <row r="66" spans="1:9" ht="20.05" customHeight="1" x14ac:dyDescent="0.4">
      <c r="A66" s="1" t="s">
        <v>400</v>
      </c>
      <c r="B66" s="1" t="s">
        <v>17</v>
      </c>
      <c r="C66" s="1" t="s">
        <v>627</v>
      </c>
      <c r="D66" s="1" t="s">
        <v>631</v>
      </c>
      <c r="E66" s="1">
        <v>11744.7866854514</v>
      </c>
      <c r="F66" s="1" t="s">
        <v>636</v>
      </c>
      <c r="G66" s="1">
        <v>5232.8657536132196</v>
      </c>
      <c r="H66" s="13">
        <f t="shared" si="0"/>
        <v>1.2444272867771908</v>
      </c>
      <c r="I66" s="1" t="b">
        <f t="shared" si="1"/>
        <v>1</v>
      </c>
    </row>
    <row r="67" spans="1:9" ht="20.05" customHeight="1" x14ac:dyDescent="0.4">
      <c r="A67" s="1" t="s">
        <v>400</v>
      </c>
      <c r="B67" s="1" t="s">
        <v>17</v>
      </c>
      <c r="C67" s="1" t="s">
        <v>627</v>
      </c>
      <c r="D67" s="1" t="s">
        <v>631</v>
      </c>
      <c r="E67" s="1">
        <v>17375.980743349101</v>
      </c>
      <c r="F67" s="1" t="s">
        <v>637</v>
      </c>
      <c r="G67" s="1">
        <v>5232.8657536132196</v>
      </c>
      <c r="H67" s="13">
        <f t="shared" ref="H67:H130" si="2">E67/G67-1</f>
        <v>2.3205477765890006</v>
      </c>
      <c r="I67" s="1" t="b">
        <f t="shared" ref="I67:I130" si="3">SIGN(E67)=SIGN(G67)</f>
        <v>1</v>
      </c>
    </row>
    <row r="68" spans="1:9" ht="20.05" customHeight="1" x14ac:dyDescent="0.4">
      <c r="A68" s="1" t="s">
        <v>400</v>
      </c>
      <c r="B68" s="1" t="s">
        <v>17</v>
      </c>
      <c r="C68" s="1" t="s">
        <v>628</v>
      </c>
      <c r="D68" s="1" t="s">
        <v>631</v>
      </c>
      <c r="E68" s="1">
        <v>12995.7943877783</v>
      </c>
      <c r="F68" s="1" t="s">
        <v>636</v>
      </c>
      <c r="G68" s="1">
        <v>6283.84928888384</v>
      </c>
      <c r="H68" s="13">
        <f t="shared" si="2"/>
        <v>1.0681263649603951</v>
      </c>
      <c r="I68" s="1" t="b">
        <f t="shared" si="3"/>
        <v>1</v>
      </c>
    </row>
    <row r="69" spans="1:9" ht="20.05" customHeight="1" x14ac:dyDescent="0.4">
      <c r="A69" s="1" t="s">
        <v>400</v>
      </c>
      <c r="B69" s="1" t="s">
        <v>17</v>
      </c>
      <c r="C69" s="1" t="s">
        <v>628</v>
      </c>
      <c r="D69" s="1" t="s">
        <v>631</v>
      </c>
      <c r="E69" s="1">
        <v>18961.9780522367</v>
      </c>
      <c r="F69" s="1" t="s">
        <v>637</v>
      </c>
      <c r="G69" s="1">
        <v>6283.84928888384</v>
      </c>
      <c r="H69" s="13">
        <f t="shared" si="2"/>
        <v>2.0175736527896255</v>
      </c>
      <c r="I69" s="1" t="b">
        <f t="shared" si="3"/>
        <v>1</v>
      </c>
    </row>
    <row r="70" spans="1:9" ht="20.05" customHeight="1" x14ac:dyDescent="0.4">
      <c r="A70" s="1" t="s">
        <v>400</v>
      </c>
      <c r="B70" s="1" t="s">
        <v>18</v>
      </c>
      <c r="C70" s="1" t="s">
        <v>627</v>
      </c>
      <c r="D70" s="1" t="s">
        <v>631</v>
      </c>
      <c r="E70" s="1">
        <v>1728.11193131052</v>
      </c>
      <c r="F70" s="1" t="s">
        <v>637</v>
      </c>
      <c r="G70" s="1">
        <v>1755.85477206985</v>
      </c>
      <c r="H70" s="13">
        <f t="shared" si="2"/>
        <v>-1.5800190995651664E-2</v>
      </c>
      <c r="I70" s="1" t="b">
        <f t="shared" si="3"/>
        <v>1</v>
      </c>
    </row>
    <row r="71" spans="1:9" ht="20.05" customHeight="1" x14ac:dyDescent="0.4">
      <c r="A71" s="1" t="s">
        <v>400</v>
      </c>
      <c r="B71" s="1" t="s">
        <v>18</v>
      </c>
      <c r="C71" s="1" t="s">
        <v>627</v>
      </c>
      <c r="D71" s="1" t="s">
        <v>631</v>
      </c>
      <c r="E71" s="1">
        <v>1747.8293513323899</v>
      </c>
      <c r="F71" s="1" t="s">
        <v>636</v>
      </c>
      <c r="G71" s="1">
        <v>1755.85477206985</v>
      </c>
      <c r="H71" s="13">
        <f t="shared" si="2"/>
        <v>-4.5706631693688271E-3</v>
      </c>
      <c r="I71" s="1" t="b">
        <f t="shared" si="3"/>
        <v>1</v>
      </c>
    </row>
    <row r="72" spans="1:9" ht="20.05" customHeight="1" x14ac:dyDescent="0.4">
      <c r="A72" s="1" t="s">
        <v>400</v>
      </c>
      <c r="B72" s="1" t="s">
        <v>18</v>
      </c>
      <c r="C72" s="1" t="s">
        <v>628</v>
      </c>
      <c r="D72" s="1" t="s">
        <v>631</v>
      </c>
      <c r="E72" s="1">
        <v>3057.9451869085501</v>
      </c>
      <c r="F72" s="1" t="s">
        <v>637</v>
      </c>
      <c r="G72" s="1">
        <v>2598.1357693240202</v>
      </c>
      <c r="H72" s="13">
        <f t="shared" si="2"/>
        <v>0.17697667035474529</v>
      </c>
      <c r="I72" s="1" t="b">
        <f t="shared" si="3"/>
        <v>1</v>
      </c>
    </row>
    <row r="73" spans="1:9" ht="20.05" customHeight="1" x14ac:dyDescent="0.4">
      <c r="A73" s="1" t="s">
        <v>400</v>
      </c>
      <c r="B73" s="1" t="s">
        <v>18</v>
      </c>
      <c r="C73" s="1" t="s">
        <v>628</v>
      </c>
      <c r="D73" s="1" t="s">
        <v>631</v>
      </c>
      <c r="E73" s="1">
        <v>2780.7207567710202</v>
      </c>
      <c r="F73" s="1" t="s">
        <v>636</v>
      </c>
      <c r="G73" s="1">
        <v>2598.1357693240202</v>
      </c>
      <c r="H73" s="13">
        <f t="shared" si="2"/>
        <v>7.0275383450998374E-2</v>
      </c>
      <c r="I73" s="1" t="b">
        <f t="shared" si="3"/>
        <v>1</v>
      </c>
    </row>
    <row r="74" spans="1:9" ht="20.05" customHeight="1" x14ac:dyDescent="0.4">
      <c r="A74" s="1" t="s">
        <v>400</v>
      </c>
      <c r="B74" s="1" t="s">
        <v>19</v>
      </c>
      <c r="C74" s="1" t="s">
        <v>627</v>
      </c>
      <c r="D74" s="1" t="s">
        <v>631</v>
      </c>
      <c r="E74" s="1">
        <v>52579.656089830904</v>
      </c>
      <c r="F74" s="1" t="s">
        <v>636</v>
      </c>
      <c r="G74" s="1">
        <v>32374.732206032699</v>
      </c>
      <c r="H74" s="13">
        <f t="shared" si="2"/>
        <v>0.62409547529888831</v>
      </c>
      <c r="I74" s="1" t="b">
        <f t="shared" si="3"/>
        <v>1</v>
      </c>
    </row>
    <row r="75" spans="1:9" ht="20.05" customHeight="1" x14ac:dyDescent="0.4">
      <c r="A75" s="1" t="s">
        <v>400</v>
      </c>
      <c r="B75" s="1" t="s">
        <v>19</v>
      </c>
      <c r="C75" s="1" t="s">
        <v>627</v>
      </c>
      <c r="D75" s="1" t="s">
        <v>631</v>
      </c>
      <c r="E75" s="1">
        <v>70796.448801755498</v>
      </c>
      <c r="F75" s="1" t="s">
        <v>637</v>
      </c>
      <c r="G75" s="1">
        <v>32374.732206032699</v>
      </c>
      <c r="H75" s="13">
        <f t="shared" si="2"/>
        <v>1.1867809855910809</v>
      </c>
      <c r="I75" s="1" t="b">
        <f t="shared" si="3"/>
        <v>1</v>
      </c>
    </row>
    <row r="76" spans="1:9" ht="20.05" customHeight="1" x14ac:dyDescent="0.4">
      <c r="A76" s="1" t="s">
        <v>400</v>
      </c>
      <c r="B76" s="1" t="s">
        <v>19</v>
      </c>
      <c r="C76" s="1" t="s">
        <v>628</v>
      </c>
      <c r="D76" s="1" t="s">
        <v>631</v>
      </c>
      <c r="E76" s="1">
        <v>52720.3783606945</v>
      </c>
      <c r="F76" s="1" t="s">
        <v>636</v>
      </c>
      <c r="G76" s="1">
        <v>32929.295353611997</v>
      </c>
      <c r="H76" s="13">
        <f t="shared" si="2"/>
        <v>0.60101750719398961</v>
      </c>
      <c r="I76" s="1" t="b">
        <f t="shared" si="3"/>
        <v>1</v>
      </c>
    </row>
    <row r="77" spans="1:9" ht="20.05" customHeight="1" x14ac:dyDescent="0.4">
      <c r="A77" s="1" t="s">
        <v>400</v>
      </c>
      <c r="B77" s="1" t="s">
        <v>19</v>
      </c>
      <c r="C77" s="1" t="s">
        <v>628</v>
      </c>
      <c r="D77" s="1" t="s">
        <v>631</v>
      </c>
      <c r="E77" s="1">
        <v>70847.047135523695</v>
      </c>
      <c r="F77" s="1" t="s">
        <v>637</v>
      </c>
      <c r="G77" s="1">
        <v>32929.295353611997</v>
      </c>
      <c r="H77" s="13">
        <f t="shared" si="2"/>
        <v>1.1514899233260549</v>
      </c>
      <c r="I77" s="1" t="b">
        <f t="shared" si="3"/>
        <v>1</v>
      </c>
    </row>
    <row r="78" spans="1:9" ht="20.05" customHeight="1" x14ac:dyDescent="0.4">
      <c r="A78" s="1" t="s">
        <v>400</v>
      </c>
      <c r="B78" s="1" t="s">
        <v>34</v>
      </c>
      <c r="C78" s="1" t="s">
        <v>627</v>
      </c>
      <c r="D78" s="1" t="s">
        <v>631</v>
      </c>
      <c r="E78" s="1">
        <v>22851.290604944501</v>
      </c>
      <c r="F78" s="1" t="s">
        <v>636</v>
      </c>
      <c r="G78" s="1">
        <v>61199.472834106302</v>
      </c>
      <c r="H78" s="13">
        <f t="shared" si="2"/>
        <v>-0.6266096822943622</v>
      </c>
      <c r="I78" s="1" t="b">
        <f t="shared" si="3"/>
        <v>1</v>
      </c>
    </row>
    <row r="79" spans="1:9" ht="20.05" customHeight="1" x14ac:dyDescent="0.4">
      <c r="A79" s="1" t="s">
        <v>400</v>
      </c>
      <c r="B79" s="1" t="s">
        <v>34</v>
      </c>
      <c r="C79" s="1" t="s">
        <v>627</v>
      </c>
      <c r="D79" s="1" t="s">
        <v>631</v>
      </c>
      <c r="E79" s="1">
        <v>-3861.9091147896202</v>
      </c>
      <c r="F79" s="1" t="s">
        <v>637</v>
      </c>
      <c r="G79" s="1">
        <v>61199.472834106302</v>
      </c>
      <c r="H79" s="13">
        <f t="shared" si="2"/>
        <v>-1.0631036336743964</v>
      </c>
      <c r="I79" s="1" t="b">
        <f t="shared" si="3"/>
        <v>0</v>
      </c>
    </row>
    <row r="80" spans="1:9" ht="20.05" customHeight="1" x14ac:dyDescent="0.4">
      <c r="A80" s="1" t="s">
        <v>400</v>
      </c>
      <c r="B80" s="1" t="s">
        <v>34</v>
      </c>
      <c r="C80" s="1" t="s">
        <v>628</v>
      </c>
      <c r="D80" s="1" t="s">
        <v>631</v>
      </c>
      <c r="E80" s="1">
        <v>10227.879618470701</v>
      </c>
      <c r="F80" s="1" t="s">
        <v>636</v>
      </c>
      <c r="G80" s="1">
        <v>47698.105675073297</v>
      </c>
      <c r="H80" s="13">
        <f t="shared" si="2"/>
        <v>-0.78557052793365501</v>
      </c>
      <c r="I80" s="1" t="b">
        <f t="shared" si="3"/>
        <v>1</v>
      </c>
    </row>
    <row r="81" spans="1:9" ht="20.05" customHeight="1" x14ac:dyDescent="0.4">
      <c r="A81" s="1" t="s">
        <v>400</v>
      </c>
      <c r="B81" s="1" t="s">
        <v>34</v>
      </c>
      <c r="C81" s="1" t="s">
        <v>628</v>
      </c>
      <c r="D81" s="1" t="s">
        <v>631</v>
      </c>
      <c r="E81" s="1">
        <v>-15982.936279473701</v>
      </c>
      <c r="F81" s="1" t="s">
        <v>637</v>
      </c>
      <c r="G81" s="1">
        <v>47698.105675073297</v>
      </c>
      <c r="H81" s="13">
        <f t="shared" si="2"/>
        <v>-1.3350853467504953</v>
      </c>
      <c r="I81" s="1" t="b">
        <f t="shared" si="3"/>
        <v>0</v>
      </c>
    </row>
    <row r="82" spans="1:9" ht="20.05" customHeight="1" x14ac:dyDescent="0.4">
      <c r="A82" s="1" t="s">
        <v>400</v>
      </c>
      <c r="B82" s="1" t="s">
        <v>21</v>
      </c>
      <c r="C82" s="1" t="s">
        <v>627</v>
      </c>
      <c r="D82" s="1" t="s">
        <v>631</v>
      </c>
      <c r="E82" s="1">
        <v>-14865.8687185935</v>
      </c>
      <c r="F82" s="1" t="s">
        <v>636</v>
      </c>
      <c r="G82" s="1">
        <v>-14161.6508531742</v>
      </c>
      <c r="H82" s="13">
        <f t="shared" si="2"/>
        <v>4.9727102632350029E-2</v>
      </c>
      <c r="I82" s="1" t="b">
        <f t="shared" si="3"/>
        <v>1</v>
      </c>
    </row>
    <row r="83" spans="1:9" ht="20.05" customHeight="1" x14ac:dyDescent="0.4">
      <c r="A83" s="1" t="s">
        <v>400</v>
      </c>
      <c r="B83" s="1" t="s">
        <v>21</v>
      </c>
      <c r="C83" s="1" t="s">
        <v>627</v>
      </c>
      <c r="D83" s="1" t="s">
        <v>631</v>
      </c>
      <c r="E83" s="1">
        <v>-15700.914471165101</v>
      </c>
      <c r="F83" s="1" t="s">
        <v>637</v>
      </c>
      <c r="G83" s="1">
        <v>-14161.6508531742</v>
      </c>
      <c r="H83" s="13">
        <f t="shared" si="2"/>
        <v>0.10869238579242957</v>
      </c>
      <c r="I83" s="1" t="b">
        <f t="shared" si="3"/>
        <v>1</v>
      </c>
    </row>
    <row r="84" spans="1:9" ht="20.05" customHeight="1" x14ac:dyDescent="0.4">
      <c r="A84" s="1" t="s">
        <v>400</v>
      </c>
      <c r="B84" s="1" t="s">
        <v>21</v>
      </c>
      <c r="C84" s="1" t="s">
        <v>628</v>
      </c>
      <c r="D84" s="1" t="s">
        <v>631</v>
      </c>
      <c r="E84" s="1">
        <v>-14364.2315927366</v>
      </c>
      <c r="F84" s="1" t="s">
        <v>636</v>
      </c>
      <c r="G84" s="1">
        <v>-13700.900483638899</v>
      </c>
      <c r="H84" s="13">
        <f t="shared" si="2"/>
        <v>4.841514686496895E-2</v>
      </c>
      <c r="I84" s="1" t="b">
        <f t="shared" si="3"/>
        <v>1</v>
      </c>
    </row>
    <row r="85" spans="1:9" ht="20.05" customHeight="1" x14ac:dyDescent="0.4">
      <c r="A85" s="1" t="s">
        <v>400</v>
      </c>
      <c r="B85" s="1" t="s">
        <v>21</v>
      </c>
      <c r="C85" s="1" t="s">
        <v>628</v>
      </c>
      <c r="D85" s="1" t="s">
        <v>631</v>
      </c>
      <c r="E85" s="1">
        <v>-15101.390455085701</v>
      </c>
      <c r="F85" s="1" t="s">
        <v>637</v>
      </c>
      <c r="G85" s="1">
        <v>-13700.900483638899</v>
      </c>
      <c r="H85" s="13">
        <f t="shared" si="2"/>
        <v>0.10221882664713999</v>
      </c>
      <c r="I85" s="1" t="b">
        <f t="shared" si="3"/>
        <v>1</v>
      </c>
    </row>
    <row r="86" spans="1:9" ht="20.05" customHeight="1" x14ac:dyDescent="0.4">
      <c r="A86" s="1" t="s">
        <v>56</v>
      </c>
      <c r="B86" s="1" t="s">
        <v>1</v>
      </c>
      <c r="C86" s="1" t="s">
        <v>627</v>
      </c>
      <c r="D86" s="1" t="s">
        <v>631</v>
      </c>
      <c r="E86" s="1">
        <v>-150.664991891813</v>
      </c>
      <c r="F86" s="1" t="s">
        <v>637</v>
      </c>
      <c r="G86" s="1">
        <v>213.93740755494801</v>
      </c>
      <c r="H86" s="13">
        <f t="shared" si="2"/>
        <v>-1.7042480023186968</v>
      </c>
      <c r="I86" s="1" t="b">
        <f t="shared" si="3"/>
        <v>0</v>
      </c>
    </row>
    <row r="87" spans="1:9" ht="20.05" customHeight="1" x14ac:dyDescent="0.4">
      <c r="A87" s="1" t="s">
        <v>56</v>
      </c>
      <c r="B87" s="1" t="s">
        <v>1</v>
      </c>
      <c r="C87" s="1" t="s">
        <v>627</v>
      </c>
      <c r="D87" s="1" t="s">
        <v>631</v>
      </c>
      <c r="E87" s="1">
        <v>-3.6175769652213599</v>
      </c>
      <c r="F87" s="1" t="s">
        <v>636</v>
      </c>
      <c r="G87" s="1">
        <v>213.93740755494801</v>
      </c>
      <c r="H87" s="13">
        <f t="shared" si="2"/>
        <v>-1.0169095110881543</v>
      </c>
      <c r="I87" s="1" t="b">
        <f t="shared" si="3"/>
        <v>0</v>
      </c>
    </row>
    <row r="88" spans="1:9" ht="20.05" customHeight="1" x14ac:dyDescent="0.4">
      <c r="A88" s="1" t="s">
        <v>56</v>
      </c>
      <c r="B88" s="1" t="s">
        <v>1</v>
      </c>
      <c r="C88" s="1" t="s">
        <v>628</v>
      </c>
      <c r="D88" s="1" t="s">
        <v>631</v>
      </c>
      <c r="E88" s="1">
        <v>-247.12354190092</v>
      </c>
      <c r="F88" s="1" t="s">
        <v>637</v>
      </c>
      <c r="G88" s="1">
        <v>78.545416497648404</v>
      </c>
      <c r="H88" s="13">
        <f t="shared" si="2"/>
        <v>-4.1462503214088713</v>
      </c>
      <c r="I88" s="1" t="b">
        <f t="shared" si="3"/>
        <v>0</v>
      </c>
    </row>
    <row r="89" spans="1:9" ht="20.05" customHeight="1" x14ac:dyDescent="0.4">
      <c r="A89" s="1" t="s">
        <v>56</v>
      </c>
      <c r="B89" s="1" t="s">
        <v>1</v>
      </c>
      <c r="C89" s="1" t="s">
        <v>628</v>
      </c>
      <c r="D89" s="1" t="s">
        <v>631</v>
      </c>
      <c r="E89" s="1">
        <v>-119.953222744836</v>
      </c>
      <c r="F89" s="1" t="s">
        <v>636</v>
      </c>
      <c r="G89" s="1">
        <v>78.545416497648404</v>
      </c>
      <c r="H89" s="13">
        <f t="shared" si="2"/>
        <v>-2.5271829737948783</v>
      </c>
      <c r="I89" s="1" t="b">
        <f t="shared" si="3"/>
        <v>0</v>
      </c>
    </row>
    <row r="90" spans="1:9" ht="20.05" customHeight="1" x14ac:dyDescent="0.4">
      <c r="A90" s="1" t="s">
        <v>56</v>
      </c>
      <c r="B90" s="1" t="s">
        <v>2</v>
      </c>
      <c r="C90" s="1" t="s">
        <v>627</v>
      </c>
      <c r="D90" s="1" t="s">
        <v>631</v>
      </c>
      <c r="E90" s="1">
        <v>-50.180783558458899</v>
      </c>
      <c r="F90" s="1" t="s">
        <v>637</v>
      </c>
      <c r="G90" s="1">
        <v>-48.115827414269603</v>
      </c>
      <c r="H90" s="13">
        <f t="shared" si="2"/>
        <v>4.2916359442608298E-2</v>
      </c>
      <c r="I90" s="1" t="b">
        <f t="shared" si="3"/>
        <v>1</v>
      </c>
    </row>
    <row r="91" spans="1:9" ht="20.05" customHeight="1" x14ac:dyDescent="0.4">
      <c r="A91" s="1" t="s">
        <v>56</v>
      </c>
      <c r="B91" s="1" t="s">
        <v>2</v>
      </c>
      <c r="C91" s="1" t="s">
        <v>627</v>
      </c>
      <c r="D91" s="1" t="s">
        <v>631</v>
      </c>
      <c r="E91" s="1">
        <v>-48.648044535010101</v>
      </c>
      <c r="F91" s="1" t="s">
        <v>636</v>
      </c>
      <c r="G91" s="1">
        <v>-48.115827414269603</v>
      </c>
      <c r="H91" s="13">
        <f t="shared" si="2"/>
        <v>1.1061165303428933E-2</v>
      </c>
      <c r="I91" s="1" t="b">
        <f t="shared" si="3"/>
        <v>1</v>
      </c>
    </row>
    <row r="92" spans="1:9" ht="20.05" customHeight="1" x14ac:dyDescent="0.4">
      <c r="A92" s="1" t="s">
        <v>56</v>
      </c>
      <c r="B92" s="1" t="s">
        <v>2</v>
      </c>
      <c r="C92" s="1" t="s">
        <v>628</v>
      </c>
      <c r="D92" s="1" t="s">
        <v>631</v>
      </c>
      <c r="E92" s="1">
        <v>-215.21086907928199</v>
      </c>
      <c r="F92" s="1" t="s">
        <v>637</v>
      </c>
      <c r="G92" s="1">
        <v>-196.415634193963</v>
      </c>
      <c r="H92" s="13">
        <f t="shared" si="2"/>
        <v>9.5691134580246473E-2</v>
      </c>
      <c r="I92" s="1" t="b">
        <f t="shared" si="3"/>
        <v>1</v>
      </c>
    </row>
    <row r="93" spans="1:9" ht="20.05" customHeight="1" x14ac:dyDescent="0.4">
      <c r="A93" s="1" t="s">
        <v>56</v>
      </c>
      <c r="B93" s="1" t="s">
        <v>2</v>
      </c>
      <c r="C93" s="1" t="s">
        <v>628</v>
      </c>
      <c r="D93" s="1" t="s">
        <v>631</v>
      </c>
      <c r="E93" s="1">
        <v>-206.037446176922</v>
      </c>
      <c r="F93" s="1" t="s">
        <v>636</v>
      </c>
      <c r="G93" s="1">
        <v>-196.415634193963</v>
      </c>
      <c r="H93" s="13">
        <f t="shared" si="2"/>
        <v>4.8986996490601786E-2</v>
      </c>
      <c r="I93" s="1" t="b">
        <f t="shared" si="3"/>
        <v>1</v>
      </c>
    </row>
    <row r="94" spans="1:9" ht="20.05" customHeight="1" x14ac:dyDescent="0.4">
      <c r="A94" s="1" t="s">
        <v>56</v>
      </c>
      <c r="B94" s="1" t="s">
        <v>3</v>
      </c>
      <c r="C94" s="1" t="s">
        <v>627</v>
      </c>
      <c r="D94" s="1" t="s">
        <v>631</v>
      </c>
      <c r="E94" s="1">
        <v>1938.6071518418901</v>
      </c>
      <c r="F94" s="1" t="s">
        <v>636</v>
      </c>
      <c r="G94" s="1">
        <v>2388.19889847475</v>
      </c>
      <c r="H94" s="13">
        <f t="shared" si="2"/>
        <v>-0.18825557072319088</v>
      </c>
      <c r="I94" s="1" t="b">
        <f t="shared" si="3"/>
        <v>1</v>
      </c>
    </row>
    <row r="95" spans="1:9" ht="20.05" customHeight="1" x14ac:dyDescent="0.4">
      <c r="A95" s="1" t="s">
        <v>56</v>
      </c>
      <c r="B95" s="1" t="s">
        <v>3</v>
      </c>
      <c r="C95" s="1" t="s">
        <v>627</v>
      </c>
      <c r="D95" s="1" t="s">
        <v>631</v>
      </c>
      <c r="E95" s="1">
        <v>1286.71425469972</v>
      </c>
      <c r="F95" s="1" t="s">
        <v>637</v>
      </c>
      <c r="G95" s="1">
        <v>2388.19889847475</v>
      </c>
      <c r="H95" s="13">
        <f t="shared" si="2"/>
        <v>-0.46121981066087314</v>
      </c>
      <c r="I95" s="1" t="b">
        <f t="shared" si="3"/>
        <v>1</v>
      </c>
    </row>
    <row r="96" spans="1:9" ht="20.05" customHeight="1" x14ac:dyDescent="0.4">
      <c r="A96" s="1" t="s">
        <v>56</v>
      </c>
      <c r="B96" s="1" t="s">
        <v>3</v>
      </c>
      <c r="C96" s="1" t="s">
        <v>628</v>
      </c>
      <c r="D96" s="1" t="s">
        <v>631</v>
      </c>
      <c r="E96" s="1">
        <v>735.92277278517201</v>
      </c>
      <c r="F96" s="1" t="s">
        <v>636</v>
      </c>
      <c r="G96" s="1">
        <v>1395.6847465616099</v>
      </c>
      <c r="H96" s="13">
        <f t="shared" si="2"/>
        <v>-0.47271561532919137</v>
      </c>
      <c r="I96" s="1" t="b">
        <f t="shared" si="3"/>
        <v>1</v>
      </c>
    </row>
    <row r="97" spans="1:9" ht="20.05" customHeight="1" x14ac:dyDescent="0.4">
      <c r="A97" s="1" t="s">
        <v>56</v>
      </c>
      <c r="B97" s="1" t="s">
        <v>3</v>
      </c>
      <c r="C97" s="1" t="s">
        <v>628</v>
      </c>
      <c r="D97" s="1" t="s">
        <v>631</v>
      </c>
      <c r="E97" s="1">
        <v>-20.809840716103199</v>
      </c>
      <c r="F97" s="1" t="s">
        <v>637</v>
      </c>
      <c r="G97" s="1">
        <v>1395.6847465616099</v>
      </c>
      <c r="H97" s="13">
        <f t="shared" si="2"/>
        <v>-1.0149101297892451</v>
      </c>
      <c r="I97" s="1" t="b">
        <f t="shared" si="3"/>
        <v>0</v>
      </c>
    </row>
    <row r="98" spans="1:9" ht="20.05" customHeight="1" x14ac:dyDescent="0.4">
      <c r="A98" s="1" t="s">
        <v>56</v>
      </c>
      <c r="B98" s="1" t="s">
        <v>4</v>
      </c>
      <c r="C98" s="1" t="s">
        <v>627</v>
      </c>
      <c r="D98" s="1" t="s">
        <v>631</v>
      </c>
      <c r="E98" s="1">
        <v>-686.844014975758</v>
      </c>
      <c r="F98" s="1" t="s">
        <v>637</v>
      </c>
      <c r="G98" s="1">
        <v>-607.82317844687304</v>
      </c>
      <c r="H98" s="13">
        <f t="shared" si="2"/>
        <v>0.13000629020235999</v>
      </c>
      <c r="I98" s="1" t="b">
        <f t="shared" si="3"/>
        <v>1</v>
      </c>
    </row>
    <row r="99" spans="1:9" ht="20.05" customHeight="1" x14ac:dyDescent="0.4">
      <c r="A99" s="1" t="s">
        <v>56</v>
      </c>
      <c r="B99" s="1" t="s">
        <v>4</v>
      </c>
      <c r="C99" s="1" t="s">
        <v>627</v>
      </c>
      <c r="D99" s="1" t="s">
        <v>631</v>
      </c>
      <c r="E99" s="1">
        <v>-646.81558672965605</v>
      </c>
      <c r="F99" s="1" t="s">
        <v>636</v>
      </c>
      <c r="G99" s="1">
        <v>-607.82317844687304</v>
      </c>
      <c r="H99" s="13">
        <f t="shared" si="2"/>
        <v>6.4150907147729308E-2</v>
      </c>
      <c r="I99" s="1" t="b">
        <f t="shared" si="3"/>
        <v>1</v>
      </c>
    </row>
    <row r="100" spans="1:9" ht="20.05" customHeight="1" x14ac:dyDescent="0.4">
      <c r="A100" s="1" t="s">
        <v>56</v>
      </c>
      <c r="B100" s="1" t="s">
        <v>4</v>
      </c>
      <c r="C100" s="1" t="s">
        <v>628</v>
      </c>
      <c r="D100" s="1" t="s">
        <v>631</v>
      </c>
      <c r="E100" s="1">
        <v>-855.42609979980796</v>
      </c>
      <c r="F100" s="1" t="s">
        <v>637</v>
      </c>
      <c r="G100" s="1">
        <v>-750.96985454616095</v>
      </c>
      <c r="H100" s="13">
        <f t="shared" si="2"/>
        <v>0.13909512428667825</v>
      </c>
      <c r="I100" s="1" t="b">
        <f t="shared" si="3"/>
        <v>1</v>
      </c>
    </row>
    <row r="101" spans="1:9" ht="20.05" customHeight="1" x14ac:dyDescent="0.4">
      <c r="A101" s="1" t="s">
        <v>56</v>
      </c>
      <c r="B101" s="1" t="s">
        <v>4</v>
      </c>
      <c r="C101" s="1" t="s">
        <v>628</v>
      </c>
      <c r="D101" s="1" t="s">
        <v>631</v>
      </c>
      <c r="E101" s="1">
        <v>-803.73790514300197</v>
      </c>
      <c r="F101" s="1" t="s">
        <v>636</v>
      </c>
      <c r="G101" s="1">
        <v>-750.96985454616095</v>
      </c>
      <c r="H101" s="13">
        <f t="shared" si="2"/>
        <v>7.0266536369466781E-2</v>
      </c>
      <c r="I101" s="1" t="b">
        <f t="shared" si="3"/>
        <v>1</v>
      </c>
    </row>
    <row r="102" spans="1:9" ht="20.05" customHeight="1" x14ac:dyDescent="0.4">
      <c r="A102" s="1" t="s">
        <v>56</v>
      </c>
      <c r="B102" s="1" t="s">
        <v>5</v>
      </c>
      <c r="C102" s="1" t="s">
        <v>627</v>
      </c>
      <c r="D102" s="1" t="s">
        <v>631</v>
      </c>
      <c r="E102" s="1">
        <v>-318.235708206602</v>
      </c>
      <c r="F102" s="1" t="s">
        <v>637</v>
      </c>
      <c r="G102" s="1">
        <v>-255.16795388685799</v>
      </c>
      <c r="H102" s="13">
        <f t="shared" si="2"/>
        <v>0.24716173547289721</v>
      </c>
      <c r="I102" s="1" t="b">
        <f t="shared" si="3"/>
        <v>1</v>
      </c>
    </row>
    <row r="103" spans="1:9" ht="20.05" customHeight="1" x14ac:dyDescent="0.4">
      <c r="A103" s="1" t="s">
        <v>56</v>
      </c>
      <c r="B103" s="1" t="s">
        <v>5</v>
      </c>
      <c r="C103" s="1" t="s">
        <v>627</v>
      </c>
      <c r="D103" s="1" t="s">
        <v>631</v>
      </c>
      <c r="E103" s="1">
        <v>-288.00750743368297</v>
      </c>
      <c r="F103" s="1" t="s">
        <v>636</v>
      </c>
      <c r="G103" s="1">
        <v>-255.16795388685799</v>
      </c>
      <c r="H103" s="13">
        <f t="shared" si="2"/>
        <v>0.12869779706501117</v>
      </c>
      <c r="I103" s="1" t="b">
        <f t="shared" si="3"/>
        <v>1</v>
      </c>
    </row>
    <row r="104" spans="1:9" ht="20.05" customHeight="1" x14ac:dyDescent="0.4">
      <c r="A104" s="1" t="s">
        <v>56</v>
      </c>
      <c r="B104" s="1" t="s">
        <v>5</v>
      </c>
      <c r="C104" s="1" t="s">
        <v>628</v>
      </c>
      <c r="D104" s="1" t="s">
        <v>631</v>
      </c>
      <c r="E104" s="1">
        <v>-355.01527156537298</v>
      </c>
      <c r="F104" s="1" t="s">
        <v>637</v>
      </c>
      <c r="G104" s="1">
        <v>-287.40250439016103</v>
      </c>
      <c r="H104" s="13">
        <f t="shared" si="2"/>
        <v>0.23525462075801817</v>
      </c>
      <c r="I104" s="1" t="b">
        <f t="shared" si="3"/>
        <v>1</v>
      </c>
    </row>
    <row r="105" spans="1:9" ht="20.05" customHeight="1" x14ac:dyDescent="0.4">
      <c r="A105" s="1" t="s">
        <v>56</v>
      </c>
      <c r="B105" s="1" t="s">
        <v>5</v>
      </c>
      <c r="C105" s="1" t="s">
        <v>628</v>
      </c>
      <c r="D105" s="1" t="s">
        <v>631</v>
      </c>
      <c r="E105" s="1">
        <v>-323.04861469346997</v>
      </c>
      <c r="F105" s="1" t="s">
        <v>636</v>
      </c>
      <c r="G105" s="1">
        <v>-287.40250439016103</v>
      </c>
      <c r="H105" s="13">
        <f t="shared" si="2"/>
        <v>0.12402853057577334</v>
      </c>
      <c r="I105" s="1" t="b">
        <f t="shared" si="3"/>
        <v>1</v>
      </c>
    </row>
    <row r="106" spans="1:9" ht="20.05" customHeight="1" x14ac:dyDescent="0.4">
      <c r="A106" s="1" t="s">
        <v>56</v>
      </c>
      <c r="B106" s="1" t="s">
        <v>6</v>
      </c>
      <c r="C106" s="1" t="s">
        <v>627</v>
      </c>
      <c r="D106" s="1" t="s">
        <v>631</v>
      </c>
      <c r="E106" s="1">
        <v>11601.144612305099</v>
      </c>
      <c r="F106" s="1" t="s">
        <v>637</v>
      </c>
      <c r="G106" s="1">
        <v>12917.7113640199</v>
      </c>
      <c r="H106" s="13">
        <f t="shared" si="2"/>
        <v>-0.10191950529115201</v>
      </c>
      <c r="I106" s="1" t="b">
        <f t="shared" si="3"/>
        <v>1</v>
      </c>
    </row>
    <row r="107" spans="1:9" ht="20.05" customHeight="1" x14ac:dyDescent="0.4">
      <c r="A107" s="1" t="s">
        <v>56</v>
      </c>
      <c r="B107" s="1" t="s">
        <v>6</v>
      </c>
      <c r="C107" s="1" t="s">
        <v>627</v>
      </c>
      <c r="D107" s="1" t="s">
        <v>631</v>
      </c>
      <c r="E107" s="1">
        <v>13791.1881844575</v>
      </c>
      <c r="F107" s="1" t="s">
        <v>636</v>
      </c>
      <c r="G107" s="1">
        <v>12917.7113640199</v>
      </c>
      <c r="H107" s="13">
        <f t="shared" si="2"/>
        <v>6.7618542930949932E-2</v>
      </c>
      <c r="I107" s="1" t="b">
        <f t="shared" si="3"/>
        <v>1</v>
      </c>
    </row>
    <row r="108" spans="1:9" ht="20.05" customHeight="1" x14ac:dyDescent="0.4">
      <c r="A108" s="1" t="s">
        <v>56</v>
      </c>
      <c r="B108" s="1" t="s">
        <v>6</v>
      </c>
      <c r="C108" s="1" t="s">
        <v>628</v>
      </c>
      <c r="D108" s="1" t="s">
        <v>631</v>
      </c>
      <c r="E108" s="1">
        <v>6292.0607120937702</v>
      </c>
      <c r="F108" s="1" t="s">
        <v>637</v>
      </c>
      <c r="G108" s="1">
        <v>9196.5941421350508</v>
      </c>
      <c r="H108" s="13">
        <f t="shared" si="2"/>
        <v>-0.31582707523580833</v>
      </c>
      <c r="I108" s="1" t="b">
        <f t="shared" si="3"/>
        <v>1</v>
      </c>
    </row>
    <row r="109" spans="1:9" ht="20.05" customHeight="1" x14ac:dyDescent="0.4">
      <c r="A109" s="1" t="s">
        <v>56</v>
      </c>
      <c r="B109" s="1" t="s">
        <v>6</v>
      </c>
      <c r="C109" s="1" t="s">
        <v>628</v>
      </c>
      <c r="D109" s="1" t="s">
        <v>631</v>
      </c>
      <c r="E109" s="1">
        <v>10010.048177774799</v>
      </c>
      <c r="F109" s="1" t="s">
        <v>636</v>
      </c>
      <c r="G109" s="1">
        <v>9196.5941421350508</v>
      </c>
      <c r="H109" s="13">
        <f t="shared" si="2"/>
        <v>8.8451661894356493E-2</v>
      </c>
      <c r="I109" s="1" t="b">
        <f t="shared" si="3"/>
        <v>1</v>
      </c>
    </row>
    <row r="110" spans="1:9" ht="20.05" customHeight="1" x14ac:dyDescent="0.4">
      <c r="A110" s="1" t="s">
        <v>56</v>
      </c>
      <c r="B110" s="1" t="s">
        <v>7</v>
      </c>
      <c r="C110" s="1" t="s">
        <v>627</v>
      </c>
      <c r="D110" s="1" t="s">
        <v>631</v>
      </c>
      <c r="E110" s="1">
        <v>-3468.1233098766002</v>
      </c>
      <c r="F110" s="1" t="s">
        <v>636</v>
      </c>
      <c r="G110" s="1">
        <v>-2004.3385127639799</v>
      </c>
      <c r="H110" s="13">
        <f t="shared" si="2"/>
        <v>0.73030817289144601</v>
      </c>
      <c r="I110" s="1" t="b">
        <f t="shared" si="3"/>
        <v>1</v>
      </c>
    </row>
    <row r="111" spans="1:9" ht="20.05" customHeight="1" x14ac:dyDescent="0.4">
      <c r="A111" s="1" t="s">
        <v>56</v>
      </c>
      <c r="B111" s="1" t="s">
        <v>7</v>
      </c>
      <c r="C111" s="1" t="s">
        <v>627</v>
      </c>
      <c r="D111" s="1" t="s">
        <v>631</v>
      </c>
      <c r="E111" s="1">
        <v>-4587.2510236849203</v>
      </c>
      <c r="F111" s="1" t="s">
        <v>637</v>
      </c>
      <c r="G111" s="1">
        <v>-2004.3385127639799</v>
      </c>
      <c r="H111" s="13">
        <f t="shared" si="2"/>
        <v>1.2886608197530007</v>
      </c>
      <c r="I111" s="1" t="b">
        <f t="shared" si="3"/>
        <v>1</v>
      </c>
    </row>
    <row r="112" spans="1:9" ht="20.05" customHeight="1" x14ac:dyDescent="0.4">
      <c r="A112" s="1" t="s">
        <v>56</v>
      </c>
      <c r="B112" s="1" t="s">
        <v>7</v>
      </c>
      <c r="C112" s="1" t="s">
        <v>628</v>
      </c>
      <c r="D112" s="1" t="s">
        <v>631</v>
      </c>
      <c r="E112" s="1">
        <v>-4044.0141814982298</v>
      </c>
      <c r="F112" s="1" t="s">
        <v>636</v>
      </c>
      <c r="G112" s="1">
        <v>-2598.0476762971798</v>
      </c>
      <c r="H112" s="13">
        <f t="shared" si="2"/>
        <v>0.55655888011335009</v>
      </c>
      <c r="I112" s="1" t="b">
        <f t="shared" si="3"/>
        <v>1</v>
      </c>
    </row>
    <row r="113" spans="1:9" ht="20.05" customHeight="1" x14ac:dyDescent="0.4">
      <c r="A113" s="1" t="s">
        <v>56</v>
      </c>
      <c r="B113" s="1" t="s">
        <v>7</v>
      </c>
      <c r="C113" s="1" t="s">
        <v>628</v>
      </c>
      <c r="D113" s="1" t="s">
        <v>631</v>
      </c>
      <c r="E113" s="1">
        <v>-5163.4705016082999</v>
      </c>
      <c r="F113" s="1" t="s">
        <v>637</v>
      </c>
      <c r="G113" s="1">
        <v>-2598.0476762971798</v>
      </c>
      <c r="H113" s="13">
        <f t="shared" si="2"/>
        <v>0.98744255108029511</v>
      </c>
      <c r="I113" s="1" t="b">
        <f t="shared" si="3"/>
        <v>1</v>
      </c>
    </row>
    <row r="114" spans="1:9" ht="20.05" customHeight="1" x14ac:dyDescent="0.4">
      <c r="A114" s="1" t="s">
        <v>56</v>
      </c>
      <c r="B114" s="1" t="s">
        <v>28</v>
      </c>
      <c r="C114" s="1" t="s">
        <v>627</v>
      </c>
      <c r="D114" s="1" t="s">
        <v>631</v>
      </c>
      <c r="E114" s="1">
        <v>-2218.37199525591</v>
      </c>
      <c r="F114" s="1" t="s">
        <v>636</v>
      </c>
      <c r="G114" s="1">
        <v>-1779.4059198090799</v>
      </c>
      <c r="H114" s="13">
        <f t="shared" si="2"/>
        <v>0.24669248908305796</v>
      </c>
      <c r="I114" s="1" t="b">
        <f t="shared" si="3"/>
        <v>1</v>
      </c>
    </row>
    <row r="115" spans="1:9" ht="20.05" customHeight="1" x14ac:dyDescent="0.4">
      <c r="A115" s="1" t="s">
        <v>56</v>
      </c>
      <c r="B115" s="1" t="s">
        <v>28</v>
      </c>
      <c r="C115" s="1" t="s">
        <v>627</v>
      </c>
      <c r="D115" s="1" t="s">
        <v>631</v>
      </c>
      <c r="E115" s="1">
        <v>-2562.5441499672802</v>
      </c>
      <c r="F115" s="1" t="s">
        <v>637</v>
      </c>
      <c r="G115" s="1">
        <v>-1779.4059198090799</v>
      </c>
      <c r="H115" s="13">
        <f t="shared" si="2"/>
        <v>0.44011218656742845</v>
      </c>
      <c r="I115" s="1" t="b">
        <f t="shared" si="3"/>
        <v>1</v>
      </c>
    </row>
    <row r="116" spans="1:9" ht="20.05" customHeight="1" x14ac:dyDescent="0.4">
      <c r="A116" s="1" t="s">
        <v>56</v>
      </c>
      <c r="B116" s="1" t="s">
        <v>28</v>
      </c>
      <c r="C116" s="1" t="s">
        <v>628</v>
      </c>
      <c r="D116" s="1" t="s">
        <v>631</v>
      </c>
      <c r="E116" s="1">
        <v>-3002.1229763554902</v>
      </c>
      <c r="F116" s="1" t="s">
        <v>636</v>
      </c>
      <c r="G116" s="1">
        <v>-2517.80841851888</v>
      </c>
      <c r="H116" s="13">
        <f t="shared" si="2"/>
        <v>0.19235560349802627</v>
      </c>
      <c r="I116" s="1" t="b">
        <f t="shared" si="3"/>
        <v>1</v>
      </c>
    </row>
    <row r="117" spans="1:9" ht="20.05" customHeight="1" x14ac:dyDescent="0.4">
      <c r="A117" s="1" t="s">
        <v>56</v>
      </c>
      <c r="B117" s="1" t="s">
        <v>28</v>
      </c>
      <c r="C117" s="1" t="s">
        <v>628</v>
      </c>
      <c r="D117" s="1" t="s">
        <v>631</v>
      </c>
      <c r="E117" s="1">
        <v>-3098.3922399728599</v>
      </c>
      <c r="F117" s="1" t="s">
        <v>637</v>
      </c>
      <c r="G117" s="1">
        <v>-2517.80841851888</v>
      </c>
      <c r="H117" s="13">
        <f t="shared" si="2"/>
        <v>0.23059094456261797</v>
      </c>
      <c r="I117" s="1" t="b">
        <f t="shared" si="3"/>
        <v>1</v>
      </c>
    </row>
    <row r="118" spans="1:9" ht="20.05" customHeight="1" x14ac:dyDescent="0.4">
      <c r="A118" s="1" t="s">
        <v>56</v>
      </c>
      <c r="B118" s="1" t="s">
        <v>10</v>
      </c>
      <c r="C118" s="1" t="s">
        <v>627</v>
      </c>
      <c r="D118" s="1" t="s">
        <v>631</v>
      </c>
      <c r="E118" s="1">
        <v>6620.60190569522</v>
      </c>
      <c r="F118" s="1" t="s">
        <v>637</v>
      </c>
      <c r="G118" s="1">
        <v>12840.6804420155</v>
      </c>
      <c r="H118" s="13">
        <f t="shared" si="2"/>
        <v>-0.48440412207189576</v>
      </c>
      <c r="I118" s="1" t="b">
        <f t="shared" si="3"/>
        <v>1</v>
      </c>
    </row>
    <row r="119" spans="1:9" ht="20.05" customHeight="1" x14ac:dyDescent="0.4">
      <c r="A119" s="1" t="s">
        <v>56</v>
      </c>
      <c r="B119" s="1" t="s">
        <v>10</v>
      </c>
      <c r="C119" s="1" t="s">
        <v>627</v>
      </c>
      <c r="D119" s="1" t="s">
        <v>631</v>
      </c>
      <c r="E119" s="1">
        <v>9103.2450219667808</v>
      </c>
      <c r="F119" s="1" t="s">
        <v>636</v>
      </c>
      <c r="G119" s="1">
        <v>12840.6804420155</v>
      </c>
      <c r="H119" s="13">
        <f t="shared" si="2"/>
        <v>-0.29106210040237435</v>
      </c>
      <c r="I119" s="1" t="b">
        <f t="shared" si="3"/>
        <v>1</v>
      </c>
    </row>
    <row r="120" spans="1:9" ht="20.05" customHeight="1" x14ac:dyDescent="0.4">
      <c r="A120" s="1" t="s">
        <v>56</v>
      </c>
      <c r="B120" s="1" t="s">
        <v>10</v>
      </c>
      <c r="C120" s="1" t="s">
        <v>628</v>
      </c>
      <c r="D120" s="1" t="s">
        <v>631</v>
      </c>
      <c r="E120" s="1">
        <v>8265.8508910967503</v>
      </c>
      <c r="F120" s="1" t="s">
        <v>637</v>
      </c>
      <c r="G120" s="1">
        <v>15358.7777439861</v>
      </c>
      <c r="H120" s="13">
        <f t="shared" si="2"/>
        <v>-0.46181584049985125</v>
      </c>
      <c r="I120" s="1" t="b">
        <f t="shared" si="3"/>
        <v>1</v>
      </c>
    </row>
    <row r="121" spans="1:9" ht="20.05" customHeight="1" x14ac:dyDescent="0.4">
      <c r="A121" s="1" t="s">
        <v>56</v>
      </c>
      <c r="B121" s="1" t="s">
        <v>10</v>
      </c>
      <c r="C121" s="1" t="s">
        <v>628</v>
      </c>
      <c r="D121" s="1" t="s">
        <v>631</v>
      </c>
      <c r="E121" s="1">
        <v>10907.170349370699</v>
      </c>
      <c r="F121" s="1" t="s">
        <v>636</v>
      </c>
      <c r="G121" s="1">
        <v>15358.7777439861</v>
      </c>
      <c r="H121" s="13">
        <f t="shared" si="2"/>
        <v>-0.28984125356970392</v>
      </c>
      <c r="I121" s="1" t="b">
        <f t="shared" si="3"/>
        <v>1</v>
      </c>
    </row>
    <row r="122" spans="1:9" ht="20.05" customHeight="1" x14ac:dyDescent="0.4">
      <c r="A122" s="1" t="s">
        <v>56</v>
      </c>
      <c r="B122" s="1" t="s">
        <v>9</v>
      </c>
      <c r="C122" s="1" t="s">
        <v>627</v>
      </c>
      <c r="D122" s="1" t="s">
        <v>631</v>
      </c>
      <c r="E122" s="1">
        <v>-12066.562989834099</v>
      </c>
      <c r="F122" s="1" t="s">
        <v>637</v>
      </c>
      <c r="G122" s="1">
        <v>-5081.0541825153095</v>
      </c>
      <c r="H122" s="13">
        <f t="shared" si="2"/>
        <v>1.3748148625056986</v>
      </c>
      <c r="I122" s="1" t="b">
        <f t="shared" si="3"/>
        <v>1</v>
      </c>
    </row>
    <row r="123" spans="1:9" ht="20.05" customHeight="1" x14ac:dyDescent="0.4">
      <c r="A123" s="1" t="s">
        <v>56</v>
      </c>
      <c r="B123" s="1" t="s">
        <v>9</v>
      </c>
      <c r="C123" s="1" t="s">
        <v>627</v>
      </c>
      <c r="D123" s="1" t="s">
        <v>631</v>
      </c>
      <c r="E123" s="1">
        <v>-8742.7188302251307</v>
      </c>
      <c r="F123" s="1" t="s">
        <v>636</v>
      </c>
      <c r="G123" s="1">
        <v>-5081.0541825153095</v>
      </c>
      <c r="H123" s="13">
        <f t="shared" si="2"/>
        <v>0.72065058080076638</v>
      </c>
      <c r="I123" s="1" t="b">
        <f t="shared" si="3"/>
        <v>1</v>
      </c>
    </row>
    <row r="124" spans="1:9" ht="20.05" customHeight="1" x14ac:dyDescent="0.4">
      <c r="A124" s="1" t="s">
        <v>56</v>
      </c>
      <c r="B124" s="1" t="s">
        <v>9</v>
      </c>
      <c r="C124" s="1" t="s">
        <v>628</v>
      </c>
      <c r="D124" s="1" t="s">
        <v>631</v>
      </c>
      <c r="E124" s="1">
        <v>-14518.9054534268</v>
      </c>
      <c r="F124" s="1" t="s">
        <v>637</v>
      </c>
      <c r="G124" s="1">
        <v>-6972.4704968004598</v>
      </c>
      <c r="H124" s="13">
        <f t="shared" si="2"/>
        <v>1.0823186645378078</v>
      </c>
      <c r="I124" s="1" t="b">
        <f t="shared" si="3"/>
        <v>1</v>
      </c>
    </row>
    <row r="125" spans="1:9" ht="20.05" customHeight="1" x14ac:dyDescent="0.4">
      <c r="A125" s="1" t="s">
        <v>56</v>
      </c>
      <c r="B125" s="1" t="s">
        <v>9</v>
      </c>
      <c r="C125" s="1" t="s">
        <v>628</v>
      </c>
      <c r="D125" s="1" t="s">
        <v>631</v>
      </c>
      <c r="E125" s="1">
        <v>-10898.311839305699</v>
      </c>
      <c r="F125" s="1" t="s">
        <v>636</v>
      </c>
      <c r="G125" s="1">
        <v>-6972.4704968004598</v>
      </c>
      <c r="H125" s="13">
        <f t="shared" si="2"/>
        <v>0.56304882814588275</v>
      </c>
      <c r="I125" s="1" t="b">
        <f t="shared" si="3"/>
        <v>1</v>
      </c>
    </row>
    <row r="126" spans="1:9" ht="20.05" customHeight="1" x14ac:dyDescent="0.4">
      <c r="A126" s="1" t="s">
        <v>56</v>
      </c>
      <c r="B126" s="1" t="s">
        <v>11</v>
      </c>
      <c r="C126" s="1" t="s">
        <v>627</v>
      </c>
      <c r="D126" s="1" t="s">
        <v>631</v>
      </c>
      <c r="E126" s="1">
        <v>-2934.0897125718702</v>
      </c>
      <c r="F126" s="1" t="s">
        <v>636</v>
      </c>
      <c r="G126" s="1">
        <v>-2052.4487195533302</v>
      </c>
      <c r="H126" s="13">
        <f t="shared" si="2"/>
        <v>0.42955567397094807</v>
      </c>
      <c r="I126" s="1" t="b">
        <f t="shared" si="3"/>
        <v>1</v>
      </c>
    </row>
    <row r="127" spans="1:9" ht="20.05" customHeight="1" x14ac:dyDescent="0.4">
      <c r="A127" s="1" t="s">
        <v>56</v>
      </c>
      <c r="B127" s="1" t="s">
        <v>11</v>
      </c>
      <c r="C127" s="1" t="s">
        <v>627</v>
      </c>
      <c r="D127" s="1" t="s">
        <v>631</v>
      </c>
      <c r="E127" s="1">
        <v>-3657.6830375249401</v>
      </c>
      <c r="F127" s="1" t="s">
        <v>637</v>
      </c>
      <c r="G127" s="1">
        <v>-2052.4487195533302</v>
      </c>
      <c r="H127" s="13">
        <f t="shared" si="2"/>
        <v>0.78210690609651556</v>
      </c>
      <c r="I127" s="1" t="b">
        <f t="shared" si="3"/>
        <v>1</v>
      </c>
    </row>
    <row r="128" spans="1:9" ht="20.05" customHeight="1" x14ac:dyDescent="0.4">
      <c r="A128" s="1" t="s">
        <v>56</v>
      </c>
      <c r="B128" s="1" t="s">
        <v>11</v>
      </c>
      <c r="C128" s="1" t="s">
        <v>628</v>
      </c>
      <c r="D128" s="1" t="s">
        <v>631</v>
      </c>
      <c r="E128" s="1">
        <v>-3985.2621264097902</v>
      </c>
      <c r="F128" s="1" t="s">
        <v>636</v>
      </c>
      <c r="G128" s="1">
        <v>-3089.4051962410199</v>
      </c>
      <c r="H128" s="13">
        <f t="shared" si="2"/>
        <v>0.28997715523324308</v>
      </c>
      <c r="I128" s="1" t="b">
        <f t="shared" si="3"/>
        <v>1</v>
      </c>
    </row>
    <row r="129" spans="1:9" ht="20.05" customHeight="1" x14ac:dyDescent="0.4">
      <c r="A129" s="1" t="s">
        <v>56</v>
      </c>
      <c r="B129" s="1" t="s">
        <v>11</v>
      </c>
      <c r="C129" s="1" t="s">
        <v>628</v>
      </c>
      <c r="D129" s="1" t="s">
        <v>631</v>
      </c>
      <c r="E129" s="1">
        <v>-4771.2843237506104</v>
      </c>
      <c r="F129" s="1" t="s">
        <v>637</v>
      </c>
      <c r="G129" s="1">
        <v>-3089.4051962410199</v>
      </c>
      <c r="H129" s="13">
        <f t="shared" si="2"/>
        <v>0.54440224595853848</v>
      </c>
      <c r="I129" s="1" t="b">
        <f t="shared" si="3"/>
        <v>1</v>
      </c>
    </row>
    <row r="130" spans="1:9" ht="20.05" customHeight="1" x14ac:dyDescent="0.4">
      <c r="A130" s="1" t="s">
        <v>56</v>
      </c>
      <c r="B130" s="1" t="s">
        <v>12</v>
      </c>
      <c r="C130" s="1" t="s">
        <v>627</v>
      </c>
      <c r="D130" s="1" t="s">
        <v>631</v>
      </c>
      <c r="E130" s="1">
        <v>-2767.1305618874799</v>
      </c>
      <c r="F130" s="1" t="s">
        <v>636</v>
      </c>
      <c r="G130" s="1">
        <v>-2195.6642240340698</v>
      </c>
      <c r="H130" s="13">
        <f t="shared" si="2"/>
        <v>0.26027036902913192</v>
      </c>
      <c r="I130" s="1" t="b">
        <f t="shared" si="3"/>
        <v>1</v>
      </c>
    </row>
    <row r="131" spans="1:9" ht="20.05" customHeight="1" x14ac:dyDescent="0.4">
      <c r="A131" s="1" t="s">
        <v>56</v>
      </c>
      <c r="B131" s="1" t="s">
        <v>12</v>
      </c>
      <c r="C131" s="1" t="s">
        <v>627</v>
      </c>
      <c r="D131" s="1" t="s">
        <v>631</v>
      </c>
      <c r="E131" s="1">
        <v>-3440.3285522482101</v>
      </c>
      <c r="F131" s="1" t="s">
        <v>637</v>
      </c>
      <c r="G131" s="1">
        <v>-2195.6642240340698</v>
      </c>
      <c r="H131" s="13">
        <f t="shared" ref="H131:H194" si="4">E131/G131-1</f>
        <v>0.56687371164946709</v>
      </c>
      <c r="I131" s="1" t="b">
        <f t="shared" ref="I131:I194" si="5">SIGN(E131)=SIGN(G131)</f>
        <v>1</v>
      </c>
    </row>
    <row r="132" spans="1:9" ht="20.05" customHeight="1" x14ac:dyDescent="0.4">
      <c r="A132" s="1" t="s">
        <v>56</v>
      </c>
      <c r="B132" s="1" t="s">
        <v>12</v>
      </c>
      <c r="C132" s="1" t="s">
        <v>628</v>
      </c>
      <c r="D132" s="1" t="s">
        <v>631</v>
      </c>
      <c r="E132" s="1">
        <v>-3336.1083008801802</v>
      </c>
      <c r="F132" s="1" t="s">
        <v>636</v>
      </c>
      <c r="G132" s="1">
        <v>-2624.1500855156701</v>
      </c>
      <c r="H132" s="13">
        <f t="shared" si="4"/>
        <v>0.27131002121191705</v>
      </c>
      <c r="I132" s="1" t="b">
        <f t="shared" si="5"/>
        <v>1</v>
      </c>
    </row>
    <row r="133" spans="1:9" ht="20.05" customHeight="1" x14ac:dyDescent="0.4">
      <c r="A133" s="1" t="s">
        <v>56</v>
      </c>
      <c r="B133" s="1" t="s">
        <v>12</v>
      </c>
      <c r="C133" s="1" t="s">
        <v>628</v>
      </c>
      <c r="D133" s="1" t="s">
        <v>631</v>
      </c>
      <c r="E133" s="1">
        <v>-4151.1478038710202</v>
      </c>
      <c r="F133" s="1" t="s">
        <v>637</v>
      </c>
      <c r="G133" s="1">
        <v>-2624.1500855156701</v>
      </c>
      <c r="H133" s="13">
        <f t="shared" si="4"/>
        <v>0.58190182291165748</v>
      </c>
      <c r="I133" s="1" t="b">
        <f t="shared" si="5"/>
        <v>1</v>
      </c>
    </row>
    <row r="134" spans="1:9" ht="20.05" customHeight="1" x14ac:dyDescent="0.4">
      <c r="A134" s="1" t="s">
        <v>56</v>
      </c>
      <c r="B134" s="1" t="s">
        <v>13</v>
      </c>
      <c r="C134" s="1" t="s">
        <v>627</v>
      </c>
      <c r="D134" s="1" t="s">
        <v>631</v>
      </c>
      <c r="E134" s="1">
        <v>-988.47439936967703</v>
      </c>
      <c r="F134" s="1" t="s">
        <v>637</v>
      </c>
      <c r="G134" s="1">
        <v>-948.73928949210301</v>
      </c>
      <c r="H134" s="13">
        <f t="shared" si="4"/>
        <v>4.1882011546971798E-2</v>
      </c>
      <c r="I134" s="1" t="b">
        <f t="shared" si="5"/>
        <v>1</v>
      </c>
    </row>
    <row r="135" spans="1:9" ht="20.05" customHeight="1" x14ac:dyDescent="0.4">
      <c r="A135" s="1" t="s">
        <v>56</v>
      </c>
      <c r="B135" s="1" t="s">
        <v>13</v>
      </c>
      <c r="C135" s="1" t="s">
        <v>627</v>
      </c>
      <c r="D135" s="1" t="s">
        <v>631</v>
      </c>
      <c r="E135" s="1">
        <v>-969.30569938648796</v>
      </c>
      <c r="F135" s="1" t="s">
        <v>636</v>
      </c>
      <c r="G135" s="1">
        <v>-948.73928949210301</v>
      </c>
      <c r="H135" s="13">
        <f t="shared" si="4"/>
        <v>2.1677620102984241E-2</v>
      </c>
      <c r="I135" s="1" t="b">
        <f t="shared" si="5"/>
        <v>1</v>
      </c>
    </row>
    <row r="136" spans="1:9" ht="20.05" customHeight="1" x14ac:dyDescent="0.4">
      <c r="A136" s="1" t="s">
        <v>56</v>
      </c>
      <c r="B136" s="1" t="s">
        <v>13</v>
      </c>
      <c r="C136" s="1" t="s">
        <v>628</v>
      </c>
      <c r="D136" s="1" t="s">
        <v>631</v>
      </c>
      <c r="E136" s="1">
        <v>-998.278323897576</v>
      </c>
      <c r="F136" s="1" t="s">
        <v>637</v>
      </c>
      <c r="G136" s="1">
        <v>-952.66545701002406</v>
      </c>
      <c r="H136" s="13">
        <f t="shared" si="4"/>
        <v>4.7879207283015868E-2</v>
      </c>
      <c r="I136" s="1" t="b">
        <f t="shared" si="5"/>
        <v>1</v>
      </c>
    </row>
    <row r="137" spans="1:9" ht="20.05" customHeight="1" x14ac:dyDescent="0.4">
      <c r="A137" s="1" t="s">
        <v>56</v>
      </c>
      <c r="B137" s="1" t="s">
        <v>13</v>
      </c>
      <c r="C137" s="1" t="s">
        <v>628</v>
      </c>
      <c r="D137" s="1" t="s">
        <v>631</v>
      </c>
      <c r="E137" s="1">
        <v>-976.52335453011597</v>
      </c>
      <c r="F137" s="1" t="s">
        <v>636</v>
      </c>
      <c r="G137" s="1">
        <v>-952.66545701002406</v>
      </c>
      <c r="H137" s="13">
        <f t="shared" si="4"/>
        <v>2.5043311211231378E-2</v>
      </c>
      <c r="I137" s="1" t="b">
        <f t="shared" si="5"/>
        <v>1</v>
      </c>
    </row>
    <row r="138" spans="1:9" ht="20.05" customHeight="1" x14ac:dyDescent="0.4">
      <c r="A138" s="1" t="s">
        <v>56</v>
      </c>
      <c r="B138" s="1" t="s">
        <v>15</v>
      </c>
      <c r="C138" s="1" t="s">
        <v>627</v>
      </c>
      <c r="D138" s="1" t="s">
        <v>631</v>
      </c>
      <c r="E138" s="1">
        <v>-108.495087893518</v>
      </c>
      <c r="F138" s="1" t="s">
        <v>637</v>
      </c>
      <c r="G138" s="1">
        <v>-77.8906700483154</v>
      </c>
      <c r="H138" s="13">
        <f t="shared" si="4"/>
        <v>0.39291506705769463</v>
      </c>
      <c r="I138" s="1" t="b">
        <f t="shared" si="5"/>
        <v>1</v>
      </c>
    </row>
    <row r="139" spans="1:9" ht="20.05" customHeight="1" x14ac:dyDescent="0.4">
      <c r="A139" s="1" t="s">
        <v>56</v>
      </c>
      <c r="B139" s="1" t="s">
        <v>15</v>
      </c>
      <c r="C139" s="1" t="s">
        <v>627</v>
      </c>
      <c r="D139" s="1" t="s">
        <v>631</v>
      </c>
      <c r="E139" s="1">
        <v>-92.2424512253979</v>
      </c>
      <c r="F139" s="1" t="s">
        <v>636</v>
      </c>
      <c r="G139" s="1">
        <v>-77.8906700483154</v>
      </c>
      <c r="H139" s="13">
        <f t="shared" si="4"/>
        <v>0.18425545919915853</v>
      </c>
      <c r="I139" s="1" t="b">
        <f t="shared" si="5"/>
        <v>1</v>
      </c>
    </row>
    <row r="140" spans="1:9" ht="20.05" customHeight="1" x14ac:dyDescent="0.4">
      <c r="A140" s="1" t="s">
        <v>56</v>
      </c>
      <c r="B140" s="1" t="s">
        <v>15</v>
      </c>
      <c r="C140" s="1" t="s">
        <v>628</v>
      </c>
      <c r="D140" s="1" t="s">
        <v>631</v>
      </c>
      <c r="E140" s="1">
        <v>-137.347856763896</v>
      </c>
      <c r="F140" s="1" t="s">
        <v>637</v>
      </c>
      <c r="G140" s="1">
        <v>-96.8831711641281</v>
      </c>
      <c r="H140" s="13">
        <f t="shared" si="4"/>
        <v>0.41766475140679882</v>
      </c>
      <c r="I140" s="1" t="b">
        <f t="shared" si="5"/>
        <v>1</v>
      </c>
    </row>
    <row r="141" spans="1:9" ht="20.05" customHeight="1" x14ac:dyDescent="0.4">
      <c r="A141" s="1" t="s">
        <v>56</v>
      </c>
      <c r="B141" s="1" t="s">
        <v>15</v>
      </c>
      <c r="C141" s="1" t="s">
        <v>628</v>
      </c>
      <c r="D141" s="1" t="s">
        <v>631</v>
      </c>
      <c r="E141" s="1">
        <v>-116.128597998747</v>
      </c>
      <c r="F141" s="1" t="s">
        <v>636</v>
      </c>
      <c r="G141" s="1">
        <v>-96.8831711641281</v>
      </c>
      <c r="H141" s="13">
        <f t="shared" si="4"/>
        <v>0.19864571528130059</v>
      </c>
      <c r="I141" s="1" t="b">
        <f t="shared" si="5"/>
        <v>1</v>
      </c>
    </row>
    <row r="142" spans="1:9" ht="20.05" customHeight="1" x14ac:dyDescent="0.4">
      <c r="A142" s="1" t="s">
        <v>56</v>
      </c>
      <c r="B142" s="1" t="s">
        <v>14</v>
      </c>
      <c r="C142" s="1" t="s">
        <v>627</v>
      </c>
      <c r="D142" s="1" t="s">
        <v>631</v>
      </c>
      <c r="E142" s="1">
        <v>-2656.2553098081698</v>
      </c>
      <c r="F142" s="1" t="s">
        <v>637</v>
      </c>
      <c r="G142" s="1">
        <v>-4649.0087115531896</v>
      </c>
      <c r="H142" s="13">
        <f t="shared" si="4"/>
        <v>-0.42864049636922708</v>
      </c>
      <c r="I142" s="1" t="b">
        <f t="shared" si="5"/>
        <v>1</v>
      </c>
    </row>
    <row r="143" spans="1:9" ht="20.05" customHeight="1" x14ac:dyDescent="0.4">
      <c r="A143" s="1" t="s">
        <v>56</v>
      </c>
      <c r="B143" s="1" t="s">
        <v>14</v>
      </c>
      <c r="C143" s="1" t="s">
        <v>627</v>
      </c>
      <c r="D143" s="1" t="s">
        <v>631</v>
      </c>
      <c r="E143" s="1">
        <v>-3646.4863759688501</v>
      </c>
      <c r="F143" s="1" t="s">
        <v>636</v>
      </c>
      <c r="G143" s="1">
        <v>-4649.0087115531896</v>
      </c>
      <c r="H143" s="13">
        <f t="shared" si="4"/>
        <v>-0.21564217186622703</v>
      </c>
      <c r="I143" s="1" t="b">
        <f t="shared" si="5"/>
        <v>1</v>
      </c>
    </row>
    <row r="144" spans="1:9" ht="20.05" customHeight="1" x14ac:dyDescent="0.4">
      <c r="A144" s="1" t="s">
        <v>56</v>
      </c>
      <c r="B144" s="1" t="s">
        <v>14</v>
      </c>
      <c r="C144" s="1" t="s">
        <v>628</v>
      </c>
      <c r="D144" s="1" t="s">
        <v>631</v>
      </c>
      <c r="E144" s="1">
        <v>965.20804866696096</v>
      </c>
      <c r="F144" s="1" t="s">
        <v>637</v>
      </c>
      <c r="G144" s="1">
        <v>-2713.9606056991902</v>
      </c>
      <c r="H144" s="13">
        <f t="shared" si="4"/>
        <v>-1.355645563402825</v>
      </c>
      <c r="I144" s="1" t="b">
        <f t="shared" si="5"/>
        <v>0</v>
      </c>
    </row>
    <row r="145" spans="1:9" ht="20.05" customHeight="1" x14ac:dyDescent="0.4">
      <c r="A145" s="1" t="s">
        <v>56</v>
      </c>
      <c r="B145" s="1" t="s">
        <v>14</v>
      </c>
      <c r="C145" s="1" t="s">
        <v>628</v>
      </c>
      <c r="D145" s="1" t="s">
        <v>631</v>
      </c>
      <c r="E145" s="1">
        <v>-842.718114518824</v>
      </c>
      <c r="F145" s="1" t="s">
        <v>636</v>
      </c>
      <c r="G145" s="1">
        <v>-2713.9606056991902</v>
      </c>
      <c r="H145" s="13">
        <f t="shared" si="4"/>
        <v>-0.68948771299437606</v>
      </c>
      <c r="I145" s="1" t="b">
        <f t="shared" si="5"/>
        <v>1</v>
      </c>
    </row>
    <row r="146" spans="1:9" ht="20.05" customHeight="1" x14ac:dyDescent="0.4">
      <c r="A146" s="1" t="s">
        <v>56</v>
      </c>
      <c r="B146" s="1" t="s">
        <v>16</v>
      </c>
      <c r="C146" s="1" t="s">
        <v>627</v>
      </c>
      <c r="D146" s="1" t="s">
        <v>631</v>
      </c>
      <c r="E146" s="1">
        <v>-64.031366752070795</v>
      </c>
      <c r="F146" s="1" t="s">
        <v>636</v>
      </c>
      <c r="G146" s="1">
        <v>-62.2706657729386</v>
      </c>
      <c r="H146" s="13">
        <f t="shared" si="4"/>
        <v>2.8274966346953034E-2</v>
      </c>
      <c r="I146" s="1" t="b">
        <f t="shared" si="5"/>
        <v>1</v>
      </c>
    </row>
    <row r="147" spans="1:9" ht="20.05" customHeight="1" x14ac:dyDescent="0.4">
      <c r="A147" s="1" t="s">
        <v>56</v>
      </c>
      <c r="B147" s="1" t="s">
        <v>16</v>
      </c>
      <c r="C147" s="1" t="s">
        <v>627</v>
      </c>
      <c r="D147" s="1" t="s">
        <v>631</v>
      </c>
      <c r="E147" s="1">
        <v>-45.036788481028402</v>
      </c>
      <c r="F147" s="1" t="s">
        <v>637</v>
      </c>
      <c r="G147" s="1">
        <v>-62.2706657729386</v>
      </c>
      <c r="H147" s="13">
        <f t="shared" si="4"/>
        <v>-0.27675755635488397</v>
      </c>
      <c r="I147" s="1" t="b">
        <f t="shared" si="5"/>
        <v>1</v>
      </c>
    </row>
    <row r="148" spans="1:9" ht="20.05" customHeight="1" x14ac:dyDescent="0.4">
      <c r="A148" s="1" t="s">
        <v>56</v>
      </c>
      <c r="B148" s="1" t="s">
        <v>16</v>
      </c>
      <c r="C148" s="1" t="s">
        <v>628</v>
      </c>
      <c r="D148" s="1" t="s">
        <v>631</v>
      </c>
      <c r="E148" s="1">
        <v>-175.72857651998501</v>
      </c>
      <c r="F148" s="1" t="s">
        <v>636</v>
      </c>
      <c r="G148" s="1">
        <v>-140.84618719797299</v>
      </c>
      <c r="H148" s="13">
        <f t="shared" si="4"/>
        <v>0.24766300044019962</v>
      </c>
      <c r="I148" s="1" t="b">
        <f t="shared" si="5"/>
        <v>1</v>
      </c>
    </row>
    <row r="149" spans="1:9" ht="20.05" customHeight="1" x14ac:dyDescent="0.4">
      <c r="A149" s="1" t="s">
        <v>56</v>
      </c>
      <c r="B149" s="1" t="s">
        <v>16</v>
      </c>
      <c r="C149" s="1" t="s">
        <v>628</v>
      </c>
      <c r="D149" s="1" t="s">
        <v>631</v>
      </c>
      <c r="E149" s="1">
        <v>-159.59189228612399</v>
      </c>
      <c r="F149" s="1" t="s">
        <v>637</v>
      </c>
      <c r="G149" s="1">
        <v>-140.84618719797299</v>
      </c>
      <c r="H149" s="13">
        <f t="shared" si="4"/>
        <v>0.13309345081384483</v>
      </c>
      <c r="I149" s="1" t="b">
        <f t="shared" si="5"/>
        <v>1</v>
      </c>
    </row>
    <row r="150" spans="1:9" ht="20.05" customHeight="1" x14ac:dyDescent="0.4">
      <c r="A150" s="1" t="s">
        <v>56</v>
      </c>
      <c r="B150" s="1" t="s">
        <v>31</v>
      </c>
      <c r="C150" s="1" t="s">
        <v>627</v>
      </c>
      <c r="D150" s="1" t="s">
        <v>631</v>
      </c>
      <c r="E150" s="1">
        <v>2257.9475391343799</v>
      </c>
      <c r="F150" s="1" t="s">
        <v>636</v>
      </c>
      <c r="G150" s="1">
        <v>-9773.2612124111602</v>
      </c>
      <c r="H150" s="13">
        <f t="shared" si="4"/>
        <v>-1.2310331720456822</v>
      </c>
      <c r="I150" s="1" t="b">
        <f t="shared" si="5"/>
        <v>0</v>
      </c>
    </row>
    <row r="151" spans="1:9" ht="20.05" customHeight="1" x14ac:dyDescent="0.4">
      <c r="A151" s="1" t="s">
        <v>56</v>
      </c>
      <c r="B151" s="1" t="s">
        <v>31</v>
      </c>
      <c r="C151" s="1" t="s">
        <v>627</v>
      </c>
      <c r="D151" s="1" t="s">
        <v>631</v>
      </c>
      <c r="E151" s="1">
        <v>14601.5156350939</v>
      </c>
      <c r="F151" s="1" t="s">
        <v>637</v>
      </c>
      <c r="G151" s="1">
        <v>-9773.2612124111602</v>
      </c>
      <c r="H151" s="13">
        <f t="shared" si="4"/>
        <v>-2.4940269494231151</v>
      </c>
      <c r="I151" s="1" t="b">
        <f t="shared" si="5"/>
        <v>0</v>
      </c>
    </row>
    <row r="152" spans="1:9" ht="20.05" customHeight="1" x14ac:dyDescent="0.4">
      <c r="A152" s="1" t="s">
        <v>56</v>
      </c>
      <c r="B152" s="1" t="s">
        <v>31</v>
      </c>
      <c r="C152" s="1" t="s">
        <v>628</v>
      </c>
      <c r="D152" s="1" t="s">
        <v>631</v>
      </c>
      <c r="E152" s="1">
        <v>10528.3025060155</v>
      </c>
      <c r="F152" s="1" t="s">
        <v>636</v>
      </c>
      <c r="G152" s="1">
        <v>-2155.1208313890302</v>
      </c>
      <c r="H152" s="13">
        <f t="shared" si="4"/>
        <v>-5.8852492874980662</v>
      </c>
      <c r="I152" s="1" t="b">
        <f t="shared" si="5"/>
        <v>0</v>
      </c>
    </row>
    <row r="153" spans="1:9" ht="20.05" customHeight="1" x14ac:dyDescent="0.4">
      <c r="A153" s="1" t="s">
        <v>56</v>
      </c>
      <c r="B153" s="1" t="s">
        <v>31</v>
      </c>
      <c r="C153" s="1" t="s">
        <v>628</v>
      </c>
      <c r="D153" s="1" t="s">
        <v>631</v>
      </c>
      <c r="E153" s="1">
        <v>24225.0515595705</v>
      </c>
      <c r="F153" s="1" t="s">
        <v>637</v>
      </c>
      <c r="G153" s="1">
        <v>-2155.1208313890302</v>
      </c>
      <c r="H153" s="13">
        <f t="shared" si="4"/>
        <v>-12.240692961033112</v>
      </c>
      <c r="I153" s="1" t="b">
        <f t="shared" si="5"/>
        <v>0</v>
      </c>
    </row>
    <row r="154" spans="1:9" ht="20.05" customHeight="1" x14ac:dyDescent="0.4">
      <c r="A154" s="1" t="s">
        <v>56</v>
      </c>
      <c r="B154" s="1" t="s">
        <v>17</v>
      </c>
      <c r="C154" s="1" t="s">
        <v>627</v>
      </c>
      <c r="D154" s="1" t="s">
        <v>631</v>
      </c>
      <c r="E154" s="1">
        <v>-439.46585563305098</v>
      </c>
      <c r="F154" s="1" t="s">
        <v>637</v>
      </c>
      <c r="G154" s="1">
        <v>58.531382900824099</v>
      </c>
      <c r="H154" s="13">
        <f t="shared" si="4"/>
        <v>-8.5082089958080154</v>
      </c>
      <c r="I154" s="1" t="b">
        <f t="shared" si="5"/>
        <v>0</v>
      </c>
    </row>
    <row r="155" spans="1:9" ht="20.05" customHeight="1" x14ac:dyDescent="0.4">
      <c r="A155" s="1" t="s">
        <v>56</v>
      </c>
      <c r="B155" s="1" t="s">
        <v>17</v>
      </c>
      <c r="C155" s="1" t="s">
        <v>627</v>
      </c>
      <c r="D155" s="1" t="s">
        <v>631</v>
      </c>
      <c r="E155" s="1">
        <v>-208.25266886398299</v>
      </c>
      <c r="F155" s="1" t="s">
        <v>636</v>
      </c>
      <c r="G155" s="1">
        <v>58.531382900824099</v>
      </c>
      <c r="H155" s="13">
        <f t="shared" si="4"/>
        <v>-4.5579659755664323</v>
      </c>
      <c r="I155" s="1" t="b">
        <f t="shared" si="5"/>
        <v>0</v>
      </c>
    </row>
    <row r="156" spans="1:9" ht="20.05" customHeight="1" x14ac:dyDescent="0.4">
      <c r="A156" s="1" t="s">
        <v>56</v>
      </c>
      <c r="B156" s="1" t="s">
        <v>17</v>
      </c>
      <c r="C156" s="1" t="s">
        <v>628</v>
      </c>
      <c r="D156" s="1" t="s">
        <v>631</v>
      </c>
      <c r="E156" s="1">
        <v>-689.24370723724599</v>
      </c>
      <c r="F156" s="1" t="s">
        <v>637</v>
      </c>
      <c r="G156" s="1">
        <v>-124.329786876683</v>
      </c>
      <c r="H156" s="13">
        <f t="shared" si="4"/>
        <v>4.5436731981280971</v>
      </c>
      <c r="I156" s="1" t="b">
        <f t="shared" si="5"/>
        <v>1</v>
      </c>
    </row>
    <row r="157" spans="1:9" ht="20.05" customHeight="1" x14ac:dyDescent="0.4">
      <c r="A157" s="1" t="s">
        <v>56</v>
      </c>
      <c r="B157" s="1" t="s">
        <v>17</v>
      </c>
      <c r="C157" s="1" t="s">
        <v>628</v>
      </c>
      <c r="D157" s="1" t="s">
        <v>631</v>
      </c>
      <c r="E157" s="1">
        <v>-425.36731230676997</v>
      </c>
      <c r="F157" s="1" t="s">
        <v>636</v>
      </c>
      <c r="G157" s="1">
        <v>-124.329786876683</v>
      </c>
      <c r="H157" s="13">
        <f t="shared" si="4"/>
        <v>2.4212824053874735</v>
      </c>
      <c r="I157" s="1" t="b">
        <f t="shared" si="5"/>
        <v>1</v>
      </c>
    </row>
    <row r="158" spans="1:9" ht="20.05" customHeight="1" x14ac:dyDescent="0.4">
      <c r="A158" s="1" t="s">
        <v>56</v>
      </c>
      <c r="B158" s="1" t="s">
        <v>18</v>
      </c>
      <c r="C158" s="1" t="s">
        <v>627</v>
      </c>
      <c r="D158" s="1" t="s">
        <v>631</v>
      </c>
      <c r="E158" s="1">
        <v>-1779.4084180749101</v>
      </c>
      <c r="F158" s="1" t="s">
        <v>637</v>
      </c>
      <c r="G158" s="1">
        <v>-1279.10830311882</v>
      </c>
      <c r="H158" s="13">
        <f t="shared" si="4"/>
        <v>0.39113194225713332</v>
      </c>
      <c r="I158" s="1" t="b">
        <f t="shared" si="5"/>
        <v>1</v>
      </c>
    </row>
    <row r="159" spans="1:9" ht="20.05" customHeight="1" x14ac:dyDescent="0.4">
      <c r="A159" s="1" t="s">
        <v>56</v>
      </c>
      <c r="B159" s="1" t="s">
        <v>18</v>
      </c>
      <c r="C159" s="1" t="s">
        <v>627</v>
      </c>
      <c r="D159" s="1" t="s">
        <v>631</v>
      </c>
      <c r="E159" s="1">
        <v>-1513.6706219924699</v>
      </c>
      <c r="F159" s="1" t="s">
        <v>636</v>
      </c>
      <c r="G159" s="1">
        <v>-1279.10830311882</v>
      </c>
      <c r="H159" s="13">
        <f t="shared" si="4"/>
        <v>0.18337956082508589</v>
      </c>
      <c r="I159" s="1" t="b">
        <f t="shared" si="5"/>
        <v>1</v>
      </c>
    </row>
    <row r="160" spans="1:9" ht="20.05" customHeight="1" x14ac:dyDescent="0.4">
      <c r="A160" s="1" t="s">
        <v>56</v>
      </c>
      <c r="B160" s="1" t="s">
        <v>18</v>
      </c>
      <c r="C160" s="1" t="s">
        <v>628</v>
      </c>
      <c r="D160" s="1" t="s">
        <v>631</v>
      </c>
      <c r="E160" s="1">
        <v>-2082.4103003693499</v>
      </c>
      <c r="F160" s="1" t="s">
        <v>637</v>
      </c>
      <c r="G160" s="1">
        <v>-1470.7353696748301</v>
      </c>
      <c r="H160" s="13">
        <f t="shared" si="4"/>
        <v>0.41589734176975512</v>
      </c>
      <c r="I160" s="1" t="b">
        <f t="shared" si="5"/>
        <v>1</v>
      </c>
    </row>
    <row r="161" spans="1:9" ht="20.05" customHeight="1" x14ac:dyDescent="0.4">
      <c r="A161" s="1" t="s">
        <v>56</v>
      </c>
      <c r="B161" s="1" t="s">
        <v>18</v>
      </c>
      <c r="C161" s="1" t="s">
        <v>628</v>
      </c>
      <c r="D161" s="1" t="s">
        <v>631</v>
      </c>
      <c r="E161" s="1">
        <v>-1761.5042482951999</v>
      </c>
      <c r="F161" s="1" t="s">
        <v>636</v>
      </c>
      <c r="G161" s="1">
        <v>-1470.7353696748301</v>
      </c>
      <c r="H161" s="13">
        <f t="shared" si="4"/>
        <v>0.19770305699838908</v>
      </c>
      <c r="I161" s="1" t="b">
        <f t="shared" si="5"/>
        <v>1</v>
      </c>
    </row>
    <row r="162" spans="1:9" ht="20.05" customHeight="1" x14ac:dyDescent="0.4">
      <c r="A162" s="1" t="s">
        <v>56</v>
      </c>
      <c r="B162" s="1" t="s">
        <v>19</v>
      </c>
      <c r="C162" s="1" t="s">
        <v>627</v>
      </c>
      <c r="D162" s="1" t="s">
        <v>631</v>
      </c>
      <c r="E162" s="1">
        <v>-170.01222598410101</v>
      </c>
      <c r="F162" s="1" t="s">
        <v>636</v>
      </c>
      <c r="G162" s="1">
        <v>-130.36225242531199</v>
      </c>
      <c r="H162" s="13">
        <f t="shared" si="4"/>
        <v>0.30415225896396314</v>
      </c>
      <c r="I162" s="1" t="b">
        <f t="shared" si="5"/>
        <v>1</v>
      </c>
    </row>
    <row r="163" spans="1:9" ht="20.05" customHeight="1" x14ac:dyDescent="0.4">
      <c r="A163" s="1" t="s">
        <v>56</v>
      </c>
      <c r="B163" s="1" t="s">
        <v>19</v>
      </c>
      <c r="C163" s="1" t="s">
        <v>627</v>
      </c>
      <c r="D163" s="1" t="s">
        <v>631</v>
      </c>
      <c r="E163" s="1">
        <v>-210.692439269717</v>
      </c>
      <c r="F163" s="1" t="s">
        <v>637</v>
      </c>
      <c r="G163" s="1">
        <v>-130.36225242531199</v>
      </c>
      <c r="H163" s="13">
        <f t="shared" si="4"/>
        <v>0.61620741702379145</v>
      </c>
      <c r="I163" s="1" t="b">
        <f t="shared" si="5"/>
        <v>1</v>
      </c>
    </row>
    <row r="164" spans="1:9" ht="20.05" customHeight="1" x14ac:dyDescent="0.4">
      <c r="A164" s="1" t="s">
        <v>56</v>
      </c>
      <c r="B164" s="1" t="s">
        <v>19</v>
      </c>
      <c r="C164" s="1" t="s">
        <v>628</v>
      </c>
      <c r="D164" s="1" t="s">
        <v>631</v>
      </c>
      <c r="E164" s="1">
        <v>-208.64250236566801</v>
      </c>
      <c r="F164" s="1" t="s">
        <v>636</v>
      </c>
      <c r="G164" s="1">
        <v>-160.97226832725701</v>
      </c>
      <c r="H164" s="13">
        <f t="shared" si="4"/>
        <v>0.29613941912961872</v>
      </c>
      <c r="I164" s="1" t="b">
        <f t="shared" si="5"/>
        <v>1</v>
      </c>
    </row>
    <row r="165" spans="1:9" ht="20.05" customHeight="1" x14ac:dyDescent="0.4">
      <c r="A165" s="1" t="s">
        <v>56</v>
      </c>
      <c r="B165" s="1" t="s">
        <v>19</v>
      </c>
      <c r="C165" s="1" t="s">
        <v>628</v>
      </c>
      <c r="D165" s="1" t="s">
        <v>631</v>
      </c>
      <c r="E165" s="1">
        <v>-257.09595584221103</v>
      </c>
      <c r="F165" s="1" t="s">
        <v>637</v>
      </c>
      <c r="G165" s="1">
        <v>-160.97226832725701</v>
      </c>
      <c r="H165" s="13">
        <f t="shared" si="4"/>
        <v>0.59714439334068592</v>
      </c>
      <c r="I165" s="1" t="b">
        <f t="shared" si="5"/>
        <v>1</v>
      </c>
    </row>
    <row r="166" spans="1:9" ht="20.05" customHeight="1" x14ac:dyDescent="0.4">
      <c r="A166" s="1" t="s">
        <v>56</v>
      </c>
      <c r="B166" s="1" t="s">
        <v>34</v>
      </c>
      <c r="C166" s="1" t="s">
        <v>627</v>
      </c>
      <c r="D166" s="1" t="s">
        <v>631</v>
      </c>
      <c r="E166" s="1">
        <v>1043.39792194143</v>
      </c>
      <c r="F166" s="1" t="s">
        <v>637</v>
      </c>
      <c r="G166" s="1">
        <v>994.64339388215103</v>
      </c>
      <c r="H166" s="13">
        <f t="shared" si="4"/>
        <v>4.9017093321242822E-2</v>
      </c>
      <c r="I166" s="1" t="b">
        <f t="shared" si="5"/>
        <v>1</v>
      </c>
    </row>
    <row r="167" spans="1:9" ht="20.05" customHeight="1" x14ac:dyDescent="0.4">
      <c r="A167" s="1" t="s">
        <v>56</v>
      </c>
      <c r="B167" s="1" t="s">
        <v>34</v>
      </c>
      <c r="C167" s="1" t="s">
        <v>627</v>
      </c>
      <c r="D167" s="1" t="s">
        <v>631</v>
      </c>
      <c r="E167" s="1">
        <v>956.77787703974502</v>
      </c>
      <c r="F167" s="1" t="s">
        <v>636</v>
      </c>
      <c r="G167" s="1">
        <v>994.64339388215103</v>
      </c>
      <c r="H167" s="13">
        <f t="shared" si="4"/>
        <v>-3.8069439836738606E-2</v>
      </c>
      <c r="I167" s="1" t="b">
        <f t="shared" si="5"/>
        <v>1</v>
      </c>
    </row>
    <row r="168" spans="1:9" ht="20.05" customHeight="1" x14ac:dyDescent="0.4">
      <c r="A168" s="1" t="s">
        <v>56</v>
      </c>
      <c r="B168" s="1" t="s">
        <v>34</v>
      </c>
      <c r="C168" s="1" t="s">
        <v>628</v>
      </c>
      <c r="D168" s="1" t="s">
        <v>631</v>
      </c>
      <c r="E168" s="1">
        <v>-249.743165358037</v>
      </c>
      <c r="F168" s="1" t="s">
        <v>637</v>
      </c>
      <c r="G168" s="1">
        <v>-228.93035806048201</v>
      </c>
      <c r="H168" s="13">
        <f t="shared" si="4"/>
        <v>9.0913269318595002E-2</v>
      </c>
      <c r="I168" s="1" t="b">
        <f t="shared" si="5"/>
        <v>1</v>
      </c>
    </row>
    <row r="169" spans="1:9" ht="20.05" customHeight="1" x14ac:dyDescent="0.4">
      <c r="A169" s="1" t="s">
        <v>56</v>
      </c>
      <c r="B169" s="1" t="s">
        <v>34</v>
      </c>
      <c r="C169" s="1" t="s">
        <v>628</v>
      </c>
      <c r="D169" s="1" t="s">
        <v>631</v>
      </c>
      <c r="E169" s="1">
        <v>-285.99653156868902</v>
      </c>
      <c r="F169" s="1" t="s">
        <v>636</v>
      </c>
      <c r="G169" s="1">
        <v>-228.93035806048201</v>
      </c>
      <c r="H169" s="13">
        <f t="shared" si="4"/>
        <v>0.24927307147761724</v>
      </c>
      <c r="I169" s="1" t="b">
        <f t="shared" si="5"/>
        <v>1</v>
      </c>
    </row>
    <row r="170" spans="1:9" ht="20.05" customHeight="1" x14ac:dyDescent="0.4">
      <c r="A170" s="1" t="s">
        <v>56</v>
      </c>
      <c r="B170" s="1" t="s">
        <v>21</v>
      </c>
      <c r="C170" s="1" t="s">
        <v>627</v>
      </c>
      <c r="D170" s="1" t="s">
        <v>631</v>
      </c>
      <c r="E170" s="1">
        <v>3831.7594214927499</v>
      </c>
      <c r="F170" s="1" t="s">
        <v>636</v>
      </c>
      <c r="G170" s="1">
        <v>5628.9562709130396</v>
      </c>
      <c r="H170" s="13">
        <f t="shared" si="4"/>
        <v>-0.3192771027032294</v>
      </c>
      <c r="I170" s="1" t="b">
        <f t="shared" si="5"/>
        <v>1</v>
      </c>
    </row>
    <row r="171" spans="1:9" ht="20.05" customHeight="1" x14ac:dyDescent="0.4">
      <c r="A171" s="1" t="s">
        <v>56</v>
      </c>
      <c r="B171" s="1" t="s">
        <v>21</v>
      </c>
      <c r="C171" s="1" t="s">
        <v>627</v>
      </c>
      <c r="D171" s="1" t="s">
        <v>631</v>
      </c>
      <c r="E171" s="1">
        <v>2692.7493627010599</v>
      </c>
      <c r="F171" s="1" t="s">
        <v>637</v>
      </c>
      <c r="G171" s="1">
        <v>5628.9562709130396</v>
      </c>
      <c r="H171" s="13">
        <f t="shared" si="4"/>
        <v>-0.52162546072430493</v>
      </c>
      <c r="I171" s="1" t="b">
        <f t="shared" si="5"/>
        <v>1</v>
      </c>
    </row>
    <row r="172" spans="1:9" ht="20.05" customHeight="1" x14ac:dyDescent="0.4">
      <c r="A172" s="1" t="s">
        <v>56</v>
      </c>
      <c r="B172" s="1" t="s">
        <v>21</v>
      </c>
      <c r="C172" s="1" t="s">
        <v>628</v>
      </c>
      <c r="D172" s="1" t="s">
        <v>631</v>
      </c>
      <c r="E172" s="1">
        <v>3427.7623397633101</v>
      </c>
      <c r="F172" s="1" t="s">
        <v>636</v>
      </c>
      <c r="G172" s="1">
        <v>5149.50908835888</v>
      </c>
      <c r="H172" s="13">
        <f t="shared" si="4"/>
        <v>-0.33435162829167486</v>
      </c>
      <c r="I172" s="1" t="b">
        <f t="shared" si="5"/>
        <v>1</v>
      </c>
    </row>
    <row r="173" spans="1:9" ht="20.05" customHeight="1" x14ac:dyDescent="0.4">
      <c r="A173" s="1" t="s">
        <v>56</v>
      </c>
      <c r="B173" s="1" t="s">
        <v>21</v>
      </c>
      <c r="C173" s="1" t="s">
        <v>628</v>
      </c>
      <c r="D173" s="1" t="s">
        <v>631</v>
      </c>
      <c r="E173" s="1">
        <v>2320.3258956726199</v>
      </c>
      <c r="F173" s="1" t="s">
        <v>637</v>
      </c>
      <c r="G173" s="1">
        <v>5149.50908835888</v>
      </c>
      <c r="H173" s="13">
        <f t="shared" si="4"/>
        <v>-0.54940833080224838</v>
      </c>
      <c r="I173" s="1" t="b">
        <f t="shared" si="5"/>
        <v>1</v>
      </c>
    </row>
    <row r="174" spans="1:9" ht="20.05" customHeight="1" x14ac:dyDescent="0.4">
      <c r="A174" s="1" t="s">
        <v>54</v>
      </c>
      <c r="B174" s="1" t="s">
        <v>1</v>
      </c>
      <c r="C174" s="1" t="s">
        <v>627</v>
      </c>
      <c r="D174" s="1" t="s">
        <v>631</v>
      </c>
      <c r="E174" s="1">
        <v>-1776.6343724303499</v>
      </c>
      <c r="F174" s="1" t="s">
        <v>637</v>
      </c>
      <c r="G174" s="1">
        <v>665.25334753561299</v>
      </c>
      <c r="H174" s="13">
        <f t="shared" si="4"/>
        <v>-3.6706132017400206</v>
      </c>
      <c r="I174" s="1" t="b">
        <f t="shared" si="5"/>
        <v>0</v>
      </c>
    </row>
    <row r="175" spans="1:9" ht="20.05" customHeight="1" x14ac:dyDescent="0.4">
      <c r="A175" s="1" t="s">
        <v>54</v>
      </c>
      <c r="B175" s="1" t="s">
        <v>1</v>
      </c>
      <c r="C175" s="1" t="s">
        <v>627</v>
      </c>
      <c r="D175" s="1" t="s">
        <v>631</v>
      </c>
      <c r="E175" s="1">
        <v>-535.18051224960095</v>
      </c>
      <c r="F175" s="1" t="s">
        <v>636</v>
      </c>
      <c r="G175" s="1">
        <v>665.25334753561299</v>
      </c>
      <c r="H175" s="13">
        <f t="shared" si="4"/>
        <v>-1.8044762408669446</v>
      </c>
      <c r="I175" s="1" t="b">
        <f t="shared" si="5"/>
        <v>0</v>
      </c>
    </row>
    <row r="176" spans="1:9" ht="20.05" customHeight="1" x14ac:dyDescent="0.4">
      <c r="A176" s="1" t="s">
        <v>54</v>
      </c>
      <c r="B176" s="1" t="s">
        <v>1</v>
      </c>
      <c r="C176" s="1" t="s">
        <v>628</v>
      </c>
      <c r="D176" s="1" t="s">
        <v>631</v>
      </c>
      <c r="E176" s="1">
        <v>-2070.2002161031301</v>
      </c>
      <c r="F176" s="1" t="s">
        <v>637</v>
      </c>
      <c r="G176" s="1">
        <v>395.31923495626103</v>
      </c>
      <c r="H176" s="13">
        <f t="shared" si="4"/>
        <v>-6.2367808926175359</v>
      </c>
      <c r="I176" s="1" t="b">
        <f t="shared" si="5"/>
        <v>0</v>
      </c>
    </row>
    <row r="177" spans="1:9" ht="20.05" customHeight="1" x14ac:dyDescent="0.4">
      <c r="A177" s="1" t="s">
        <v>54</v>
      </c>
      <c r="B177" s="1" t="s">
        <v>1</v>
      </c>
      <c r="C177" s="1" t="s">
        <v>628</v>
      </c>
      <c r="D177" s="1" t="s">
        <v>631</v>
      </c>
      <c r="E177" s="1">
        <v>-771.95878176340705</v>
      </c>
      <c r="F177" s="1" t="s">
        <v>636</v>
      </c>
      <c r="G177" s="1">
        <v>395.31923495626103</v>
      </c>
      <c r="H177" s="13">
        <f t="shared" si="4"/>
        <v>-2.9527478389682158</v>
      </c>
      <c r="I177" s="1" t="b">
        <f t="shared" si="5"/>
        <v>0</v>
      </c>
    </row>
    <row r="178" spans="1:9" ht="20.05" customHeight="1" x14ac:dyDescent="0.4">
      <c r="A178" s="1" t="s">
        <v>54</v>
      </c>
      <c r="B178" s="1" t="s">
        <v>2</v>
      </c>
      <c r="C178" s="1" t="s">
        <v>627</v>
      </c>
      <c r="D178" s="1" t="s">
        <v>631</v>
      </c>
      <c r="E178" s="1">
        <v>330.21206117703798</v>
      </c>
      <c r="F178" s="1" t="s">
        <v>637</v>
      </c>
      <c r="G178" s="1">
        <v>729.45321141931095</v>
      </c>
      <c r="H178" s="13">
        <f t="shared" si="4"/>
        <v>-0.54731563860752885</v>
      </c>
      <c r="I178" s="1" t="b">
        <f t="shared" si="5"/>
        <v>1</v>
      </c>
    </row>
    <row r="179" spans="1:9" ht="20.05" customHeight="1" x14ac:dyDescent="0.4">
      <c r="A179" s="1" t="s">
        <v>54</v>
      </c>
      <c r="B179" s="1" t="s">
        <v>2</v>
      </c>
      <c r="C179" s="1" t="s">
        <v>627</v>
      </c>
      <c r="D179" s="1" t="s">
        <v>631</v>
      </c>
      <c r="E179" s="1">
        <v>479.37562019123698</v>
      </c>
      <c r="F179" s="1" t="s">
        <v>636</v>
      </c>
      <c r="G179" s="1">
        <v>729.45321141931095</v>
      </c>
      <c r="H179" s="13">
        <f t="shared" si="4"/>
        <v>-0.34282883029809852</v>
      </c>
      <c r="I179" s="1" t="b">
        <f t="shared" si="5"/>
        <v>1</v>
      </c>
    </row>
    <row r="180" spans="1:9" ht="20.05" customHeight="1" x14ac:dyDescent="0.4">
      <c r="A180" s="1" t="s">
        <v>54</v>
      </c>
      <c r="B180" s="1" t="s">
        <v>2</v>
      </c>
      <c r="C180" s="1" t="s">
        <v>628</v>
      </c>
      <c r="D180" s="1" t="s">
        <v>631</v>
      </c>
      <c r="E180" s="1">
        <v>377.45056014230602</v>
      </c>
      <c r="F180" s="1" t="s">
        <v>637</v>
      </c>
      <c r="G180" s="1">
        <v>742.06177693300901</v>
      </c>
      <c r="H180" s="13">
        <f t="shared" si="4"/>
        <v>-0.4913488716501011</v>
      </c>
      <c r="I180" s="1" t="b">
        <f t="shared" si="5"/>
        <v>1</v>
      </c>
    </row>
    <row r="181" spans="1:9" ht="20.05" customHeight="1" x14ac:dyDescent="0.4">
      <c r="A181" s="1" t="s">
        <v>54</v>
      </c>
      <c r="B181" s="1" t="s">
        <v>2</v>
      </c>
      <c r="C181" s="1" t="s">
        <v>628</v>
      </c>
      <c r="D181" s="1" t="s">
        <v>631</v>
      </c>
      <c r="E181" s="1">
        <v>524.68162814247705</v>
      </c>
      <c r="F181" s="1" t="s">
        <v>636</v>
      </c>
      <c r="G181" s="1">
        <v>742.06177693300901</v>
      </c>
      <c r="H181" s="13">
        <f t="shared" si="4"/>
        <v>-0.29294077063095569</v>
      </c>
      <c r="I181" s="1" t="b">
        <f t="shared" si="5"/>
        <v>1</v>
      </c>
    </row>
    <row r="182" spans="1:9" ht="20.05" customHeight="1" x14ac:dyDescent="0.4">
      <c r="A182" s="1" t="s">
        <v>54</v>
      </c>
      <c r="B182" s="1" t="s">
        <v>5</v>
      </c>
      <c r="C182" s="1" t="s">
        <v>627</v>
      </c>
      <c r="D182" s="1" t="s">
        <v>631</v>
      </c>
      <c r="E182" s="1">
        <v>-77.652941175875597</v>
      </c>
      <c r="F182" s="1" t="s">
        <v>637</v>
      </c>
      <c r="G182" s="1">
        <v>-58.0547105059239</v>
      </c>
      <c r="H182" s="13">
        <f t="shared" si="4"/>
        <v>0.33758209280798823</v>
      </c>
      <c r="I182" s="1" t="b">
        <f t="shared" si="5"/>
        <v>1</v>
      </c>
    </row>
    <row r="183" spans="1:9" ht="20.05" customHeight="1" x14ac:dyDescent="0.4">
      <c r="A183" s="1" t="s">
        <v>54</v>
      </c>
      <c r="B183" s="1" t="s">
        <v>5</v>
      </c>
      <c r="C183" s="1" t="s">
        <v>627</v>
      </c>
      <c r="D183" s="1" t="s">
        <v>631</v>
      </c>
      <c r="E183" s="1">
        <v>-68.797395581284704</v>
      </c>
      <c r="F183" s="1" t="s">
        <v>636</v>
      </c>
      <c r="G183" s="1">
        <v>-58.0547105059239</v>
      </c>
      <c r="H183" s="13">
        <f t="shared" si="4"/>
        <v>0.18504415889326697</v>
      </c>
      <c r="I183" s="1" t="b">
        <f t="shared" si="5"/>
        <v>1</v>
      </c>
    </row>
    <row r="184" spans="1:9" ht="20.05" customHeight="1" x14ac:dyDescent="0.4">
      <c r="A184" s="1" t="s">
        <v>54</v>
      </c>
      <c r="B184" s="1" t="s">
        <v>5</v>
      </c>
      <c r="C184" s="1" t="s">
        <v>628</v>
      </c>
      <c r="D184" s="1" t="s">
        <v>631</v>
      </c>
      <c r="E184" s="1">
        <v>-79.115868249348694</v>
      </c>
      <c r="F184" s="1" t="s">
        <v>637</v>
      </c>
      <c r="G184" s="1">
        <v>-58.490964212524702</v>
      </c>
      <c r="H184" s="13">
        <f t="shared" si="4"/>
        <v>0.35261692663988553</v>
      </c>
      <c r="I184" s="1" t="b">
        <f t="shared" si="5"/>
        <v>1</v>
      </c>
    </row>
    <row r="185" spans="1:9" ht="20.05" customHeight="1" x14ac:dyDescent="0.4">
      <c r="A185" s="1" t="s">
        <v>54</v>
      </c>
      <c r="B185" s="1" t="s">
        <v>5</v>
      </c>
      <c r="C185" s="1" t="s">
        <v>628</v>
      </c>
      <c r="D185" s="1" t="s">
        <v>631</v>
      </c>
      <c r="E185" s="1">
        <v>-69.733747575007897</v>
      </c>
      <c r="F185" s="1" t="s">
        <v>636</v>
      </c>
      <c r="G185" s="1">
        <v>-58.490964212524702</v>
      </c>
      <c r="H185" s="13">
        <f t="shared" si="4"/>
        <v>0.19221401995756082</v>
      </c>
      <c r="I185" s="1" t="b">
        <f t="shared" si="5"/>
        <v>1</v>
      </c>
    </row>
    <row r="186" spans="1:9" ht="20.05" customHeight="1" x14ac:dyDescent="0.4">
      <c r="A186" s="1" t="s">
        <v>54</v>
      </c>
      <c r="B186" s="1" t="s">
        <v>6</v>
      </c>
      <c r="C186" s="1" t="s">
        <v>627</v>
      </c>
      <c r="D186" s="1" t="s">
        <v>631</v>
      </c>
      <c r="E186" s="1">
        <v>-7888.4031041455</v>
      </c>
      <c r="F186" s="1" t="s">
        <v>636</v>
      </c>
      <c r="G186" s="1">
        <v>-5237.5330769659604</v>
      </c>
      <c r="H186" s="13">
        <f t="shared" si="4"/>
        <v>0.50612950567085613</v>
      </c>
      <c r="I186" s="1" t="b">
        <f t="shared" si="5"/>
        <v>1</v>
      </c>
    </row>
    <row r="187" spans="1:9" ht="20.05" customHeight="1" x14ac:dyDescent="0.4">
      <c r="A187" s="1" t="s">
        <v>54</v>
      </c>
      <c r="B187" s="1" t="s">
        <v>6</v>
      </c>
      <c r="C187" s="1" t="s">
        <v>627</v>
      </c>
      <c r="D187" s="1" t="s">
        <v>631</v>
      </c>
      <c r="E187" s="1">
        <v>-9857.6413271013807</v>
      </c>
      <c r="F187" s="1" t="s">
        <v>637</v>
      </c>
      <c r="G187" s="1">
        <v>-5237.5330769659604</v>
      </c>
      <c r="H187" s="13">
        <f t="shared" si="4"/>
        <v>0.88211533602605785</v>
      </c>
      <c r="I187" s="1" t="b">
        <f t="shared" si="5"/>
        <v>1</v>
      </c>
    </row>
    <row r="188" spans="1:9" ht="20.05" customHeight="1" x14ac:dyDescent="0.4">
      <c r="A188" s="1" t="s">
        <v>54</v>
      </c>
      <c r="B188" s="1" t="s">
        <v>6</v>
      </c>
      <c r="C188" s="1" t="s">
        <v>628</v>
      </c>
      <c r="D188" s="1" t="s">
        <v>631</v>
      </c>
      <c r="E188" s="1">
        <v>-8155.4322302098199</v>
      </c>
      <c r="F188" s="1" t="s">
        <v>636</v>
      </c>
      <c r="G188" s="1">
        <v>-5452.5636597329503</v>
      </c>
      <c r="H188" s="13">
        <f t="shared" si="4"/>
        <v>0.49570600898023209</v>
      </c>
      <c r="I188" s="1" t="b">
        <f t="shared" si="5"/>
        <v>1</v>
      </c>
    </row>
    <row r="189" spans="1:9" ht="20.05" customHeight="1" x14ac:dyDescent="0.4">
      <c r="A189" s="1" t="s">
        <v>54</v>
      </c>
      <c r="B189" s="1" t="s">
        <v>6</v>
      </c>
      <c r="C189" s="1" t="s">
        <v>628</v>
      </c>
      <c r="D189" s="1" t="s">
        <v>631</v>
      </c>
      <c r="E189" s="1">
        <v>-10135.340198710501</v>
      </c>
      <c r="F189" s="1" t="s">
        <v>637</v>
      </c>
      <c r="G189" s="1">
        <v>-5452.5636597329503</v>
      </c>
      <c r="H189" s="13">
        <f t="shared" si="4"/>
        <v>0.85882106678730619</v>
      </c>
      <c r="I189" s="1" t="b">
        <f t="shared" si="5"/>
        <v>1</v>
      </c>
    </row>
    <row r="190" spans="1:9" ht="20.05" customHeight="1" x14ac:dyDescent="0.4">
      <c r="A190" s="1" t="s">
        <v>54</v>
      </c>
      <c r="B190" s="1" t="s">
        <v>28</v>
      </c>
      <c r="C190" s="1" t="s">
        <v>627</v>
      </c>
      <c r="D190" s="1" t="s">
        <v>631</v>
      </c>
      <c r="E190" s="1">
        <v>-9.0529398154617393</v>
      </c>
      <c r="F190" s="1" t="s">
        <v>636</v>
      </c>
      <c r="G190" s="1">
        <v>202.396999273337</v>
      </c>
      <c r="H190" s="13">
        <f t="shared" si="4"/>
        <v>-1.0447286266494284</v>
      </c>
      <c r="I190" s="1" t="b">
        <f t="shared" si="5"/>
        <v>0</v>
      </c>
    </row>
    <row r="191" spans="1:9" ht="20.05" customHeight="1" x14ac:dyDescent="0.4">
      <c r="A191" s="1" t="s">
        <v>54</v>
      </c>
      <c r="B191" s="1" t="s">
        <v>28</v>
      </c>
      <c r="C191" s="1" t="s">
        <v>627</v>
      </c>
      <c r="D191" s="1" t="s">
        <v>631</v>
      </c>
      <c r="E191" s="1">
        <v>88.308627041714701</v>
      </c>
      <c r="F191" s="1" t="s">
        <v>637</v>
      </c>
      <c r="G191" s="1">
        <v>202.396999273337</v>
      </c>
      <c r="H191" s="13">
        <f t="shared" si="4"/>
        <v>-0.56368608547178134</v>
      </c>
      <c r="I191" s="1" t="b">
        <f t="shared" si="5"/>
        <v>1</v>
      </c>
    </row>
    <row r="192" spans="1:9" ht="20.05" customHeight="1" x14ac:dyDescent="0.4">
      <c r="A192" s="1" t="s">
        <v>54</v>
      </c>
      <c r="B192" s="1" t="s">
        <v>28</v>
      </c>
      <c r="C192" s="1" t="s">
        <v>628</v>
      </c>
      <c r="D192" s="1" t="s">
        <v>631</v>
      </c>
      <c r="E192" s="1">
        <v>-36.132038240111498</v>
      </c>
      <c r="F192" s="1" t="s">
        <v>636</v>
      </c>
      <c r="G192" s="1">
        <v>181.89006375450001</v>
      </c>
      <c r="H192" s="13">
        <f t="shared" si="4"/>
        <v>-1.1986476748332966</v>
      </c>
      <c r="I192" s="1" t="b">
        <f t="shared" si="5"/>
        <v>0</v>
      </c>
    </row>
    <row r="193" spans="1:9" ht="20.05" customHeight="1" x14ac:dyDescent="0.4">
      <c r="A193" s="1" t="s">
        <v>54</v>
      </c>
      <c r="B193" s="1" t="s">
        <v>28</v>
      </c>
      <c r="C193" s="1" t="s">
        <v>628</v>
      </c>
      <c r="D193" s="1" t="s">
        <v>631</v>
      </c>
      <c r="E193" s="1">
        <v>84.918139908731703</v>
      </c>
      <c r="F193" s="1" t="s">
        <v>637</v>
      </c>
      <c r="G193" s="1">
        <v>181.89006375450001</v>
      </c>
      <c r="H193" s="13">
        <f t="shared" si="4"/>
        <v>-0.53313480595978513</v>
      </c>
      <c r="I193" s="1" t="b">
        <f t="shared" si="5"/>
        <v>1</v>
      </c>
    </row>
    <row r="194" spans="1:9" ht="20.05" customHeight="1" x14ac:dyDescent="0.4">
      <c r="A194" s="1" t="s">
        <v>54</v>
      </c>
      <c r="B194" s="1" t="s">
        <v>10</v>
      </c>
      <c r="C194" s="1" t="s">
        <v>627</v>
      </c>
      <c r="D194" s="1" t="s">
        <v>631</v>
      </c>
      <c r="E194" s="1">
        <v>-5713.2986926439798</v>
      </c>
      <c r="F194" s="1" t="s">
        <v>637</v>
      </c>
      <c r="G194" s="1">
        <v>-3139.5692952812101</v>
      </c>
      <c r="H194" s="13">
        <f t="shared" si="4"/>
        <v>0.81977148943044487</v>
      </c>
      <c r="I194" s="1" t="b">
        <f t="shared" si="5"/>
        <v>1</v>
      </c>
    </row>
    <row r="195" spans="1:9" ht="20.05" customHeight="1" x14ac:dyDescent="0.4">
      <c r="A195" s="1" t="s">
        <v>54</v>
      </c>
      <c r="B195" s="1" t="s">
        <v>10</v>
      </c>
      <c r="C195" s="1" t="s">
        <v>627</v>
      </c>
      <c r="D195" s="1" t="s">
        <v>631</v>
      </c>
      <c r="E195" s="1">
        <v>-4384.6818570606401</v>
      </c>
      <c r="F195" s="1" t="s">
        <v>636</v>
      </c>
      <c r="G195" s="1">
        <v>-3139.5692952812101</v>
      </c>
      <c r="H195" s="13">
        <f t="shared" ref="H195:H258" si="6">E195/G195-1</f>
        <v>0.39658706168735991</v>
      </c>
      <c r="I195" s="1" t="b">
        <f t="shared" ref="I195:I258" si="7">SIGN(E195)=SIGN(G195)</f>
        <v>1</v>
      </c>
    </row>
    <row r="196" spans="1:9" ht="20.05" customHeight="1" x14ac:dyDescent="0.4">
      <c r="A196" s="1" t="s">
        <v>54</v>
      </c>
      <c r="B196" s="1" t="s">
        <v>10</v>
      </c>
      <c r="C196" s="1" t="s">
        <v>628</v>
      </c>
      <c r="D196" s="1" t="s">
        <v>631</v>
      </c>
      <c r="E196" s="1">
        <v>-6082.59458927588</v>
      </c>
      <c r="F196" s="1" t="s">
        <v>637</v>
      </c>
      <c r="G196" s="1">
        <v>-3299.98301413642</v>
      </c>
      <c r="H196" s="13">
        <f t="shared" si="6"/>
        <v>0.84321996907843122</v>
      </c>
      <c r="I196" s="1" t="b">
        <f t="shared" si="7"/>
        <v>1</v>
      </c>
    </row>
    <row r="197" spans="1:9" ht="20.05" customHeight="1" x14ac:dyDescent="0.4">
      <c r="A197" s="1" t="s">
        <v>54</v>
      </c>
      <c r="B197" s="1" t="s">
        <v>10</v>
      </c>
      <c r="C197" s="1" t="s">
        <v>628</v>
      </c>
      <c r="D197" s="1" t="s">
        <v>631</v>
      </c>
      <c r="E197" s="1">
        <v>-4650.3710791748499</v>
      </c>
      <c r="F197" s="1" t="s">
        <v>636</v>
      </c>
      <c r="G197" s="1">
        <v>-3299.98301413642</v>
      </c>
      <c r="H197" s="13">
        <f t="shared" si="6"/>
        <v>0.40921061085880051</v>
      </c>
      <c r="I197" s="1" t="b">
        <f t="shared" si="7"/>
        <v>1</v>
      </c>
    </row>
    <row r="198" spans="1:9" ht="20.05" customHeight="1" x14ac:dyDescent="0.4">
      <c r="A198" s="1" t="s">
        <v>54</v>
      </c>
      <c r="B198" s="1" t="s">
        <v>11</v>
      </c>
      <c r="C198" s="1" t="s">
        <v>627</v>
      </c>
      <c r="D198" s="1" t="s">
        <v>631</v>
      </c>
      <c r="E198" s="1">
        <v>-530.99333981231803</v>
      </c>
      <c r="F198" s="1" t="s">
        <v>637</v>
      </c>
      <c r="G198" s="1">
        <v>-398.151202623036</v>
      </c>
      <c r="H198" s="13">
        <f t="shared" si="6"/>
        <v>0.33364745934236217</v>
      </c>
      <c r="I198" s="1" t="b">
        <f t="shared" si="7"/>
        <v>1</v>
      </c>
    </row>
    <row r="199" spans="1:9" ht="20.05" customHeight="1" x14ac:dyDescent="0.4">
      <c r="A199" s="1" t="s">
        <v>54</v>
      </c>
      <c r="B199" s="1" t="s">
        <v>11</v>
      </c>
      <c r="C199" s="1" t="s">
        <v>627</v>
      </c>
      <c r="D199" s="1" t="s">
        <v>631</v>
      </c>
      <c r="E199" s="1">
        <v>-469.909705652132</v>
      </c>
      <c r="F199" s="1" t="s">
        <v>636</v>
      </c>
      <c r="G199" s="1">
        <v>-398.151202623036</v>
      </c>
      <c r="H199" s="13">
        <f t="shared" si="6"/>
        <v>0.1802292761050277</v>
      </c>
      <c r="I199" s="1" t="b">
        <f t="shared" si="7"/>
        <v>1</v>
      </c>
    </row>
    <row r="200" spans="1:9" ht="20.05" customHeight="1" x14ac:dyDescent="0.4">
      <c r="A200" s="1" t="s">
        <v>54</v>
      </c>
      <c r="B200" s="1" t="s">
        <v>11</v>
      </c>
      <c r="C200" s="1" t="s">
        <v>628</v>
      </c>
      <c r="D200" s="1" t="s">
        <v>631</v>
      </c>
      <c r="E200" s="1">
        <v>-541.17915294796001</v>
      </c>
      <c r="F200" s="1" t="s">
        <v>637</v>
      </c>
      <c r="G200" s="1">
        <v>-401.63929431275801</v>
      </c>
      <c r="H200" s="13">
        <f t="shared" si="6"/>
        <v>0.34742581368679981</v>
      </c>
      <c r="I200" s="1" t="b">
        <f t="shared" si="7"/>
        <v>1</v>
      </c>
    </row>
    <row r="201" spans="1:9" ht="20.05" customHeight="1" x14ac:dyDescent="0.4">
      <c r="A201" s="1" t="s">
        <v>54</v>
      </c>
      <c r="B201" s="1" t="s">
        <v>11</v>
      </c>
      <c r="C201" s="1" t="s">
        <v>628</v>
      </c>
      <c r="D201" s="1" t="s">
        <v>631</v>
      </c>
      <c r="E201" s="1">
        <v>-476.67993394190199</v>
      </c>
      <c r="F201" s="1" t="s">
        <v>636</v>
      </c>
      <c r="G201" s="1">
        <v>-401.63929431275801</v>
      </c>
      <c r="H201" s="13">
        <f t="shared" si="6"/>
        <v>0.18683590149600637</v>
      </c>
      <c r="I201" s="1" t="b">
        <f t="shared" si="7"/>
        <v>1</v>
      </c>
    </row>
    <row r="202" spans="1:9" ht="20.05" customHeight="1" x14ac:dyDescent="0.4">
      <c r="A202" s="1" t="s">
        <v>54</v>
      </c>
      <c r="B202" s="1" t="s">
        <v>13</v>
      </c>
      <c r="C202" s="1" t="s">
        <v>627</v>
      </c>
      <c r="D202" s="1" t="s">
        <v>631</v>
      </c>
      <c r="E202" s="1">
        <v>1217.12249464712</v>
      </c>
      <c r="F202" s="1" t="s">
        <v>636</v>
      </c>
      <c r="G202" s="1">
        <v>1344.1209031675201</v>
      </c>
      <c r="H202" s="13">
        <f t="shared" si="6"/>
        <v>-9.4484363885063427E-2</v>
      </c>
      <c r="I202" s="1" t="b">
        <f t="shared" si="7"/>
        <v>1</v>
      </c>
    </row>
    <row r="203" spans="1:9" ht="20.05" customHeight="1" x14ac:dyDescent="0.4">
      <c r="A203" s="1" t="s">
        <v>54</v>
      </c>
      <c r="B203" s="1" t="s">
        <v>13</v>
      </c>
      <c r="C203" s="1" t="s">
        <v>627</v>
      </c>
      <c r="D203" s="1" t="s">
        <v>631</v>
      </c>
      <c r="E203" s="1">
        <v>1425.8667288075801</v>
      </c>
      <c r="F203" s="1" t="s">
        <v>637</v>
      </c>
      <c r="G203" s="1">
        <v>1344.1209031675201</v>
      </c>
      <c r="H203" s="13">
        <f t="shared" si="6"/>
        <v>6.0817315947858441E-2</v>
      </c>
      <c r="I203" s="1" t="b">
        <f t="shared" si="7"/>
        <v>1</v>
      </c>
    </row>
    <row r="204" spans="1:9" ht="20.05" customHeight="1" x14ac:dyDescent="0.4">
      <c r="A204" s="1" t="s">
        <v>54</v>
      </c>
      <c r="B204" s="1" t="s">
        <v>13</v>
      </c>
      <c r="C204" s="1" t="s">
        <v>628</v>
      </c>
      <c r="D204" s="1" t="s">
        <v>631</v>
      </c>
      <c r="E204" s="1">
        <v>1001.0826056754</v>
      </c>
      <c r="F204" s="1" t="s">
        <v>636</v>
      </c>
      <c r="G204" s="1">
        <v>1161.6239926027099</v>
      </c>
      <c r="H204" s="13">
        <f t="shared" si="6"/>
        <v>-0.13820426226528282</v>
      </c>
      <c r="I204" s="1" t="b">
        <f t="shared" si="7"/>
        <v>1</v>
      </c>
    </row>
    <row r="205" spans="1:9" ht="20.05" customHeight="1" x14ac:dyDescent="0.4">
      <c r="A205" s="1" t="s">
        <v>54</v>
      </c>
      <c r="B205" s="1" t="s">
        <v>13</v>
      </c>
      <c r="C205" s="1" t="s">
        <v>628</v>
      </c>
      <c r="D205" s="1" t="s">
        <v>631</v>
      </c>
      <c r="E205" s="1">
        <v>1116.6799655447001</v>
      </c>
      <c r="F205" s="1" t="s">
        <v>637</v>
      </c>
      <c r="G205" s="1">
        <v>1161.6239926027099</v>
      </c>
      <c r="H205" s="13">
        <f t="shared" si="6"/>
        <v>-3.8690684200925696E-2</v>
      </c>
      <c r="I205" s="1" t="b">
        <f t="shared" si="7"/>
        <v>1</v>
      </c>
    </row>
    <row r="206" spans="1:9" ht="20.05" customHeight="1" x14ac:dyDescent="0.4">
      <c r="A206" s="1" t="s">
        <v>54</v>
      </c>
      <c r="B206" s="1" t="s">
        <v>14</v>
      </c>
      <c r="C206" s="1" t="s">
        <v>627</v>
      </c>
      <c r="D206" s="1" t="s">
        <v>631</v>
      </c>
      <c r="E206" s="1">
        <v>2937.3531165455502</v>
      </c>
      <c r="F206" s="1" t="s">
        <v>636</v>
      </c>
      <c r="G206" s="1">
        <v>-253.86693236124799</v>
      </c>
      <c r="H206" s="13">
        <f t="shared" si="6"/>
        <v>-12.570443969306529</v>
      </c>
      <c r="I206" s="1" t="b">
        <f t="shared" si="7"/>
        <v>0</v>
      </c>
    </row>
    <row r="207" spans="1:9" ht="20.05" customHeight="1" x14ac:dyDescent="0.4">
      <c r="A207" s="1" t="s">
        <v>54</v>
      </c>
      <c r="B207" s="1" t="s">
        <v>14</v>
      </c>
      <c r="C207" s="1" t="s">
        <v>627</v>
      </c>
      <c r="D207" s="1" t="s">
        <v>631</v>
      </c>
      <c r="E207" s="1">
        <v>5698.8240592285301</v>
      </c>
      <c r="F207" s="1" t="s">
        <v>637</v>
      </c>
      <c r="G207" s="1">
        <v>-253.86693236124799</v>
      </c>
      <c r="H207" s="13">
        <f t="shared" si="6"/>
        <v>-23.448075478846565</v>
      </c>
      <c r="I207" s="1" t="b">
        <f t="shared" si="7"/>
        <v>0</v>
      </c>
    </row>
    <row r="208" spans="1:9" ht="20.05" customHeight="1" x14ac:dyDescent="0.4">
      <c r="A208" s="1" t="s">
        <v>54</v>
      </c>
      <c r="B208" s="1" t="s">
        <v>14</v>
      </c>
      <c r="C208" s="1" t="s">
        <v>628</v>
      </c>
      <c r="D208" s="1" t="s">
        <v>631</v>
      </c>
      <c r="E208" s="1">
        <v>2687.5572343651302</v>
      </c>
      <c r="F208" s="1" t="s">
        <v>636</v>
      </c>
      <c r="G208" s="1">
        <v>-466.33902347822402</v>
      </c>
      <c r="H208" s="13">
        <f t="shared" si="6"/>
        <v>-6.7630974442580127</v>
      </c>
      <c r="I208" s="1" t="b">
        <f t="shared" si="7"/>
        <v>0</v>
      </c>
    </row>
    <row r="209" spans="1:9" ht="20.05" customHeight="1" x14ac:dyDescent="0.4">
      <c r="A209" s="1" t="s">
        <v>54</v>
      </c>
      <c r="B209" s="1" t="s">
        <v>14</v>
      </c>
      <c r="C209" s="1" t="s">
        <v>628</v>
      </c>
      <c r="D209" s="1" t="s">
        <v>631</v>
      </c>
      <c r="E209" s="1">
        <v>5408.3691967876202</v>
      </c>
      <c r="F209" s="1" t="s">
        <v>637</v>
      </c>
      <c r="G209" s="1">
        <v>-466.33902347822402</v>
      </c>
      <c r="H209" s="13">
        <f t="shared" si="6"/>
        <v>-12.597505086425965</v>
      </c>
      <c r="I209" s="1" t="b">
        <f t="shared" si="7"/>
        <v>0</v>
      </c>
    </row>
    <row r="210" spans="1:9" ht="20.05" customHeight="1" x14ac:dyDescent="0.4">
      <c r="A210" s="1" t="s">
        <v>54</v>
      </c>
      <c r="B210" s="1" t="s">
        <v>16</v>
      </c>
      <c r="C210" s="1" t="s">
        <v>627</v>
      </c>
      <c r="D210" s="1" t="s">
        <v>631</v>
      </c>
      <c r="E210" s="1">
        <v>-13.362187177916599</v>
      </c>
      <c r="F210" s="1" t="s">
        <v>637</v>
      </c>
      <c r="G210" s="1">
        <v>-10.3363102627969</v>
      </c>
      <c r="H210" s="13">
        <f t="shared" si="6"/>
        <v>0.29274246207668764</v>
      </c>
      <c r="I210" s="1" t="b">
        <f t="shared" si="7"/>
        <v>1</v>
      </c>
    </row>
    <row r="211" spans="1:9" ht="20.05" customHeight="1" x14ac:dyDescent="0.4">
      <c r="A211" s="1" t="s">
        <v>54</v>
      </c>
      <c r="B211" s="1" t="s">
        <v>16</v>
      </c>
      <c r="C211" s="1" t="s">
        <v>627</v>
      </c>
      <c r="D211" s="1" t="s">
        <v>631</v>
      </c>
      <c r="E211" s="1">
        <v>-12.001668956045901</v>
      </c>
      <c r="F211" s="1" t="s">
        <v>636</v>
      </c>
      <c r="G211" s="1">
        <v>-10.3363102627969</v>
      </c>
      <c r="H211" s="13">
        <f t="shared" si="6"/>
        <v>0.16111732822524338</v>
      </c>
      <c r="I211" s="1" t="b">
        <f t="shared" si="7"/>
        <v>1</v>
      </c>
    </row>
    <row r="212" spans="1:9" ht="20.05" customHeight="1" x14ac:dyDescent="0.4">
      <c r="A212" s="1" t="s">
        <v>54</v>
      </c>
      <c r="B212" s="1" t="s">
        <v>16</v>
      </c>
      <c r="C212" s="1" t="s">
        <v>628</v>
      </c>
      <c r="D212" s="1" t="s">
        <v>631</v>
      </c>
      <c r="E212" s="1">
        <v>-13.7366481792037</v>
      </c>
      <c r="F212" s="1" t="s">
        <v>637</v>
      </c>
      <c r="G212" s="1">
        <v>-10.5013193349746</v>
      </c>
      <c r="H212" s="13">
        <f t="shared" si="6"/>
        <v>0.3080878450628437</v>
      </c>
      <c r="I212" s="1" t="b">
        <f t="shared" si="7"/>
        <v>1</v>
      </c>
    </row>
    <row r="213" spans="1:9" ht="20.05" customHeight="1" x14ac:dyDescent="0.4">
      <c r="A213" s="1" t="s">
        <v>54</v>
      </c>
      <c r="B213" s="1" t="s">
        <v>16</v>
      </c>
      <c r="C213" s="1" t="s">
        <v>628</v>
      </c>
      <c r="D213" s="1" t="s">
        <v>631</v>
      </c>
      <c r="E213" s="1">
        <v>-12.2789359500832</v>
      </c>
      <c r="F213" s="1" t="s">
        <v>636</v>
      </c>
      <c r="G213" s="1">
        <v>-10.5013193349746</v>
      </c>
      <c r="H213" s="13">
        <f t="shared" si="6"/>
        <v>0.16927555085276347</v>
      </c>
      <c r="I213" s="1" t="b">
        <f t="shared" si="7"/>
        <v>1</v>
      </c>
    </row>
    <row r="214" spans="1:9" ht="20.05" customHeight="1" x14ac:dyDescent="0.4">
      <c r="A214" s="1" t="s">
        <v>54</v>
      </c>
      <c r="B214" s="1" t="s">
        <v>31</v>
      </c>
      <c r="C214" s="1" t="s">
        <v>627</v>
      </c>
      <c r="D214" s="1" t="s">
        <v>631</v>
      </c>
      <c r="E214" s="1">
        <v>9438.5581996012897</v>
      </c>
      <c r="F214" s="1" t="s">
        <v>637</v>
      </c>
      <c r="G214" s="1">
        <v>2949.1565651890301</v>
      </c>
      <c r="H214" s="13">
        <f t="shared" si="6"/>
        <v>2.2004262883195937</v>
      </c>
      <c r="I214" s="1" t="b">
        <f t="shared" si="7"/>
        <v>1</v>
      </c>
    </row>
    <row r="215" spans="1:9" ht="20.05" customHeight="1" x14ac:dyDescent="0.4">
      <c r="A215" s="1" t="s">
        <v>54</v>
      </c>
      <c r="B215" s="1" t="s">
        <v>31</v>
      </c>
      <c r="C215" s="1" t="s">
        <v>627</v>
      </c>
      <c r="D215" s="1" t="s">
        <v>631</v>
      </c>
      <c r="E215" s="1">
        <v>6890.5741162223903</v>
      </c>
      <c r="F215" s="1" t="s">
        <v>636</v>
      </c>
      <c r="G215" s="1">
        <v>2949.1565651890301</v>
      </c>
      <c r="H215" s="13">
        <f t="shared" si="6"/>
        <v>1.3364558523466283</v>
      </c>
      <c r="I215" s="1" t="b">
        <f t="shared" si="7"/>
        <v>1</v>
      </c>
    </row>
    <row r="216" spans="1:9" ht="20.05" customHeight="1" x14ac:dyDescent="0.4">
      <c r="A216" s="1" t="s">
        <v>54</v>
      </c>
      <c r="B216" s="1" t="s">
        <v>31</v>
      </c>
      <c r="C216" s="1" t="s">
        <v>628</v>
      </c>
      <c r="D216" s="1" t="s">
        <v>631</v>
      </c>
      <c r="E216" s="1">
        <v>11246.7414163416</v>
      </c>
      <c r="F216" s="1" t="s">
        <v>637</v>
      </c>
      <c r="G216" s="1">
        <v>3680.0680426537001</v>
      </c>
      <c r="H216" s="13">
        <f t="shared" si="6"/>
        <v>2.0561232254367678</v>
      </c>
      <c r="I216" s="1" t="b">
        <f t="shared" si="7"/>
        <v>1</v>
      </c>
    </row>
    <row r="217" spans="1:9" ht="20.05" customHeight="1" x14ac:dyDescent="0.4">
      <c r="A217" s="1" t="s">
        <v>54</v>
      </c>
      <c r="B217" s="1" t="s">
        <v>31</v>
      </c>
      <c r="C217" s="1" t="s">
        <v>628</v>
      </c>
      <c r="D217" s="1" t="s">
        <v>631</v>
      </c>
      <c r="E217" s="1">
        <v>8196.8296887942797</v>
      </c>
      <c r="F217" s="1" t="s">
        <v>636</v>
      </c>
      <c r="G217" s="1">
        <v>3680.0680426537001</v>
      </c>
      <c r="H217" s="13">
        <f t="shared" si="6"/>
        <v>1.2273581884327167</v>
      </c>
      <c r="I217" s="1" t="b">
        <f t="shared" si="7"/>
        <v>1</v>
      </c>
    </row>
    <row r="218" spans="1:9" ht="20.05" customHeight="1" x14ac:dyDescent="0.4">
      <c r="A218" s="1" t="s">
        <v>54</v>
      </c>
      <c r="B218" s="1" t="s">
        <v>18</v>
      </c>
      <c r="C218" s="1" t="s">
        <v>627</v>
      </c>
      <c r="D218" s="1" t="s">
        <v>631</v>
      </c>
      <c r="E218" s="1">
        <v>-164.623972027848</v>
      </c>
      <c r="F218" s="1" t="s">
        <v>637</v>
      </c>
      <c r="G218" s="1">
        <v>-27.944538889467701</v>
      </c>
      <c r="H218" s="13">
        <f t="shared" si="6"/>
        <v>4.8910963848430073</v>
      </c>
      <c r="I218" s="1" t="b">
        <f t="shared" si="7"/>
        <v>1</v>
      </c>
    </row>
    <row r="219" spans="1:9" ht="20.05" customHeight="1" x14ac:dyDescent="0.4">
      <c r="A219" s="1" t="s">
        <v>54</v>
      </c>
      <c r="B219" s="1" t="s">
        <v>18</v>
      </c>
      <c r="C219" s="1" t="s">
        <v>627</v>
      </c>
      <c r="D219" s="1" t="s">
        <v>631</v>
      </c>
      <c r="E219" s="1">
        <v>-102.85670707060601</v>
      </c>
      <c r="F219" s="1" t="s">
        <v>636</v>
      </c>
      <c r="G219" s="1">
        <v>-27.944538889467701</v>
      </c>
      <c r="H219" s="13">
        <f t="shared" si="6"/>
        <v>2.6807444730953391</v>
      </c>
      <c r="I219" s="1" t="b">
        <f t="shared" si="7"/>
        <v>1</v>
      </c>
    </row>
    <row r="220" spans="1:9" ht="20.05" customHeight="1" x14ac:dyDescent="0.4">
      <c r="A220" s="1" t="s">
        <v>54</v>
      </c>
      <c r="B220" s="1" t="s">
        <v>18</v>
      </c>
      <c r="C220" s="1" t="s">
        <v>628</v>
      </c>
      <c r="D220" s="1" t="s">
        <v>631</v>
      </c>
      <c r="E220" s="1">
        <v>-182.95257769856499</v>
      </c>
      <c r="F220" s="1" t="s">
        <v>637</v>
      </c>
      <c r="G220" s="1">
        <v>-45.5221421164538</v>
      </c>
      <c r="H220" s="13">
        <f t="shared" si="6"/>
        <v>3.0189799774918216</v>
      </c>
      <c r="I220" s="1" t="b">
        <f t="shared" si="7"/>
        <v>1</v>
      </c>
    </row>
    <row r="221" spans="1:9" ht="20.05" customHeight="1" x14ac:dyDescent="0.4">
      <c r="A221" s="1" t="s">
        <v>54</v>
      </c>
      <c r="B221" s="1" t="s">
        <v>18</v>
      </c>
      <c r="C221" s="1" t="s">
        <v>628</v>
      </c>
      <c r="D221" s="1" t="s">
        <v>631</v>
      </c>
      <c r="E221" s="1">
        <v>-120.815810517817</v>
      </c>
      <c r="F221" s="1" t="s">
        <v>636</v>
      </c>
      <c r="G221" s="1">
        <v>-45.5221421164538</v>
      </c>
      <c r="H221" s="13">
        <f t="shared" si="6"/>
        <v>1.6540009960152688</v>
      </c>
      <c r="I221" s="1" t="b">
        <f t="shared" si="7"/>
        <v>1</v>
      </c>
    </row>
    <row r="222" spans="1:9" ht="20.05" customHeight="1" x14ac:dyDescent="0.4">
      <c r="A222" s="1" t="s">
        <v>54</v>
      </c>
      <c r="B222" s="1" t="s">
        <v>19</v>
      </c>
      <c r="C222" s="1" t="s">
        <v>627</v>
      </c>
      <c r="D222" s="1" t="s">
        <v>631</v>
      </c>
      <c r="E222" s="1">
        <v>118.82641085559</v>
      </c>
      <c r="F222" s="1" t="s">
        <v>636</v>
      </c>
      <c r="G222" s="1">
        <v>52.0757770645642</v>
      </c>
      <c r="H222" s="13">
        <f t="shared" si="6"/>
        <v>1.2817981325226797</v>
      </c>
      <c r="I222" s="1" t="b">
        <f t="shared" si="7"/>
        <v>1</v>
      </c>
    </row>
    <row r="223" spans="1:9" ht="20.05" customHeight="1" x14ac:dyDescent="0.4">
      <c r="A223" s="1" t="s">
        <v>54</v>
      </c>
      <c r="B223" s="1" t="s">
        <v>19</v>
      </c>
      <c r="C223" s="1" t="s">
        <v>627</v>
      </c>
      <c r="D223" s="1" t="s">
        <v>631</v>
      </c>
      <c r="E223" s="1">
        <v>182.00426338493699</v>
      </c>
      <c r="F223" s="1" t="s">
        <v>637</v>
      </c>
      <c r="G223" s="1">
        <v>52.0757770645642</v>
      </c>
      <c r="H223" s="13">
        <f t="shared" si="6"/>
        <v>2.4949889112415131</v>
      </c>
      <c r="I223" s="1" t="b">
        <f t="shared" si="7"/>
        <v>1</v>
      </c>
    </row>
    <row r="224" spans="1:9" ht="20.05" customHeight="1" x14ac:dyDescent="0.4">
      <c r="A224" s="1" t="s">
        <v>54</v>
      </c>
      <c r="B224" s="1" t="s">
        <v>19</v>
      </c>
      <c r="C224" s="1" t="s">
        <v>628</v>
      </c>
      <c r="D224" s="1" t="s">
        <v>631</v>
      </c>
      <c r="E224" s="1">
        <v>112.048907017752</v>
      </c>
      <c r="F224" s="1" t="s">
        <v>636</v>
      </c>
      <c r="G224" s="1">
        <v>46.804342651873299</v>
      </c>
      <c r="H224" s="13">
        <f t="shared" si="6"/>
        <v>1.3939852729299544</v>
      </c>
      <c r="I224" s="1" t="b">
        <f t="shared" si="7"/>
        <v>1</v>
      </c>
    </row>
    <row r="225" spans="1:9" ht="20.05" customHeight="1" x14ac:dyDescent="0.4">
      <c r="A225" s="1" t="s">
        <v>54</v>
      </c>
      <c r="B225" s="1" t="s">
        <v>19</v>
      </c>
      <c r="C225" s="1" t="s">
        <v>628</v>
      </c>
      <c r="D225" s="1" t="s">
        <v>631</v>
      </c>
      <c r="E225" s="1">
        <v>174.50760382888001</v>
      </c>
      <c r="F225" s="1" t="s">
        <v>637</v>
      </c>
      <c r="G225" s="1">
        <v>46.804342651873299</v>
      </c>
      <c r="H225" s="13">
        <f t="shared" si="6"/>
        <v>2.7284489844639559</v>
      </c>
      <c r="I225" s="1" t="b">
        <f t="shared" si="7"/>
        <v>1</v>
      </c>
    </row>
    <row r="226" spans="1:9" ht="20.05" customHeight="1" x14ac:dyDescent="0.4">
      <c r="A226" s="1" t="s">
        <v>54</v>
      </c>
      <c r="B226" s="1" t="s">
        <v>34</v>
      </c>
      <c r="C226" s="1" t="s">
        <v>627</v>
      </c>
      <c r="D226" s="1" t="s">
        <v>631</v>
      </c>
      <c r="E226" s="1">
        <v>7026.8053139475296</v>
      </c>
      <c r="F226" s="1" t="s">
        <v>637</v>
      </c>
      <c r="G226" s="1">
        <v>7257.7809867308197</v>
      </c>
      <c r="H226" s="13">
        <f t="shared" si="6"/>
        <v>-3.1824558112951595E-2</v>
      </c>
      <c r="I226" s="1" t="b">
        <f t="shared" si="7"/>
        <v>1</v>
      </c>
    </row>
    <row r="227" spans="1:9" ht="20.05" customHeight="1" x14ac:dyDescent="0.4">
      <c r="A227" s="1" t="s">
        <v>54</v>
      </c>
      <c r="B227" s="1" t="s">
        <v>34</v>
      </c>
      <c r="C227" s="1" t="s">
        <v>627</v>
      </c>
      <c r="D227" s="1" t="s">
        <v>631</v>
      </c>
      <c r="E227" s="1">
        <v>7043.8232252417101</v>
      </c>
      <c r="F227" s="1" t="s">
        <v>636</v>
      </c>
      <c r="G227" s="1">
        <v>7257.7809867308197</v>
      </c>
      <c r="H227" s="13">
        <f t="shared" si="6"/>
        <v>-2.9479776515753509E-2</v>
      </c>
      <c r="I227" s="1" t="b">
        <f t="shared" si="7"/>
        <v>1</v>
      </c>
    </row>
    <row r="228" spans="1:9" ht="20.05" customHeight="1" x14ac:dyDescent="0.4">
      <c r="A228" s="1" t="s">
        <v>54</v>
      </c>
      <c r="B228" s="1" t="s">
        <v>34</v>
      </c>
      <c r="C228" s="1" t="s">
        <v>628</v>
      </c>
      <c r="D228" s="1" t="s">
        <v>631</v>
      </c>
      <c r="E228" s="1">
        <v>6872.4170756862604</v>
      </c>
      <c r="F228" s="1" t="s">
        <v>637</v>
      </c>
      <c r="G228" s="1">
        <v>7665.6245527683504</v>
      </c>
      <c r="H228" s="13">
        <f t="shared" si="6"/>
        <v>-0.10347591009993207</v>
      </c>
      <c r="I228" s="1" t="b">
        <f t="shared" si="7"/>
        <v>1</v>
      </c>
    </row>
    <row r="229" spans="1:9" ht="20.05" customHeight="1" x14ac:dyDescent="0.4">
      <c r="A229" s="1" t="s">
        <v>54</v>
      </c>
      <c r="B229" s="1" t="s">
        <v>34</v>
      </c>
      <c r="C229" s="1" t="s">
        <v>628</v>
      </c>
      <c r="D229" s="1" t="s">
        <v>631</v>
      </c>
      <c r="E229" s="1">
        <v>7088.62423611946</v>
      </c>
      <c r="F229" s="1" t="s">
        <v>636</v>
      </c>
      <c r="G229" s="1">
        <v>7665.6245527683504</v>
      </c>
      <c r="H229" s="13">
        <f t="shared" si="6"/>
        <v>-7.5271142315535555E-2</v>
      </c>
      <c r="I229" s="1" t="b">
        <f t="shared" si="7"/>
        <v>1</v>
      </c>
    </row>
    <row r="230" spans="1:9" ht="20.05" customHeight="1" x14ac:dyDescent="0.4">
      <c r="A230" s="1" t="s">
        <v>59</v>
      </c>
      <c r="B230" s="1" t="s">
        <v>1</v>
      </c>
      <c r="C230" s="1" t="s">
        <v>627</v>
      </c>
      <c r="D230" s="1" t="s">
        <v>631</v>
      </c>
      <c r="E230" s="1">
        <v>22607.258560584502</v>
      </c>
      <c r="F230" s="1" t="s">
        <v>637</v>
      </c>
      <c r="G230" s="1">
        <v>15434.9673768884</v>
      </c>
      <c r="H230" s="13">
        <f t="shared" si="6"/>
        <v>0.46467809154138906</v>
      </c>
      <c r="I230" s="1" t="b">
        <f t="shared" si="7"/>
        <v>1</v>
      </c>
    </row>
    <row r="231" spans="1:9" ht="20.05" customHeight="1" x14ac:dyDescent="0.4">
      <c r="A231" s="1" t="s">
        <v>59</v>
      </c>
      <c r="B231" s="1" t="s">
        <v>1</v>
      </c>
      <c r="C231" s="1" t="s">
        <v>627</v>
      </c>
      <c r="D231" s="1" t="s">
        <v>631</v>
      </c>
      <c r="E231" s="1">
        <v>19887.7361963398</v>
      </c>
      <c r="F231" s="1" t="s">
        <v>636</v>
      </c>
      <c r="G231" s="1">
        <v>15434.9673768884</v>
      </c>
      <c r="H231" s="13">
        <f t="shared" si="6"/>
        <v>0.28848579402368979</v>
      </c>
      <c r="I231" s="1" t="b">
        <f t="shared" si="7"/>
        <v>1</v>
      </c>
    </row>
    <row r="232" spans="1:9" ht="20.05" customHeight="1" x14ac:dyDescent="0.4">
      <c r="A232" s="1" t="s">
        <v>59</v>
      </c>
      <c r="B232" s="1" t="s">
        <v>1</v>
      </c>
      <c r="C232" s="1" t="s">
        <v>628</v>
      </c>
      <c r="D232" s="1" t="s">
        <v>631</v>
      </c>
      <c r="E232" s="1">
        <v>24172.855789365902</v>
      </c>
      <c r="F232" s="1" t="s">
        <v>637</v>
      </c>
      <c r="G232" s="1">
        <v>18981.641776578599</v>
      </c>
      <c r="H232" s="13">
        <f t="shared" si="6"/>
        <v>0.27348603845178077</v>
      </c>
      <c r="I232" s="1" t="b">
        <f t="shared" si="7"/>
        <v>1</v>
      </c>
    </row>
    <row r="233" spans="1:9" ht="20.05" customHeight="1" x14ac:dyDescent="0.4">
      <c r="A233" s="1" t="s">
        <v>59</v>
      </c>
      <c r="B233" s="1" t="s">
        <v>1</v>
      </c>
      <c r="C233" s="1" t="s">
        <v>628</v>
      </c>
      <c r="D233" s="1" t="s">
        <v>631</v>
      </c>
      <c r="E233" s="1">
        <v>21594.757792973101</v>
      </c>
      <c r="F233" s="1" t="s">
        <v>636</v>
      </c>
      <c r="G233" s="1">
        <v>18981.641776578599</v>
      </c>
      <c r="H233" s="13">
        <f t="shared" si="6"/>
        <v>0.13766543732896808</v>
      </c>
      <c r="I233" s="1" t="b">
        <f t="shared" si="7"/>
        <v>1</v>
      </c>
    </row>
    <row r="234" spans="1:9" ht="20.05" customHeight="1" x14ac:dyDescent="0.4">
      <c r="A234" s="1" t="s">
        <v>59</v>
      </c>
      <c r="B234" s="1" t="s">
        <v>2</v>
      </c>
      <c r="C234" s="1" t="s">
        <v>627</v>
      </c>
      <c r="D234" s="1" t="s">
        <v>631</v>
      </c>
      <c r="E234" s="1">
        <v>18.048445467854801</v>
      </c>
      <c r="F234" s="1" t="s">
        <v>636</v>
      </c>
      <c r="G234" s="1">
        <v>19.525501562574199</v>
      </c>
      <c r="H234" s="13">
        <f t="shared" si="6"/>
        <v>-7.5647536632327372E-2</v>
      </c>
      <c r="I234" s="1" t="b">
        <f t="shared" si="7"/>
        <v>1</v>
      </c>
    </row>
    <row r="235" spans="1:9" ht="20.05" customHeight="1" x14ac:dyDescent="0.4">
      <c r="A235" s="1" t="s">
        <v>59</v>
      </c>
      <c r="B235" s="1" t="s">
        <v>2</v>
      </c>
      <c r="C235" s="1" t="s">
        <v>627</v>
      </c>
      <c r="D235" s="1" t="s">
        <v>631</v>
      </c>
      <c r="E235" s="1">
        <v>16.594756666193</v>
      </c>
      <c r="F235" s="1" t="s">
        <v>637</v>
      </c>
      <c r="G235" s="1">
        <v>19.525501562574199</v>
      </c>
      <c r="H235" s="13">
        <f t="shared" si="6"/>
        <v>-0.15009831563040354</v>
      </c>
      <c r="I235" s="1" t="b">
        <f t="shared" si="7"/>
        <v>1</v>
      </c>
    </row>
    <row r="236" spans="1:9" ht="20.05" customHeight="1" x14ac:dyDescent="0.4">
      <c r="A236" s="1" t="s">
        <v>59</v>
      </c>
      <c r="B236" s="1" t="s">
        <v>2</v>
      </c>
      <c r="C236" s="1" t="s">
        <v>628</v>
      </c>
      <c r="D236" s="1" t="s">
        <v>631</v>
      </c>
      <c r="E236" s="1">
        <v>27.726935575781798</v>
      </c>
      <c r="F236" s="1" t="s">
        <v>636</v>
      </c>
      <c r="G236" s="1">
        <v>28.045932962275099</v>
      </c>
      <c r="H236" s="13">
        <f t="shared" si="6"/>
        <v>-1.1374105005613089E-2</v>
      </c>
      <c r="I236" s="1" t="b">
        <f t="shared" si="7"/>
        <v>1</v>
      </c>
    </row>
    <row r="237" spans="1:9" ht="20.05" customHeight="1" x14ac:dyDescent="0.4">
      <c r="A237" s="1" t="s">
        <v>59</v>
      </c>
      <c r="B237" s="1" t="s">
        <v>2</v>
      </c>
      <c r="C237" s="1" t="s">
        <v>628</v>
      </c>
      <c r="D237" s="1" t="s">
        <v>631</v>
      </c>
      <c r="E237" s="1">
        <v>25.955820150275901</v>
      </c>
      <c r="F237" s="1" t="s">
        <v>637</v>
      </c>
      <c r="G237" s="1">
        <v>28.045932962275099</v>
      </c>
      <c r="H237" s="13">
        <f t="shared" si="6"/>
        <v>-7.4524631247269713E-2</v>
      </c>
      <c r="I237" s="1" t="b">
        <f t="shared" si="7"/>
        <v>1</v>
      </c>
    </row>
    <row r="238" spans="1:9" ht="20.05" customHeight="1" x14ac:dyDescent="0.4">
      <c r="A238" s="1" t="s">
        <v>59</v>
      </c>
      <c r="B238" s="1" t="s">
        <v>3</v>
      </c>
      <c r="C238" s="1" t="s">
        <v>627</v>
      </c>
      <c r="D238" s="1" t="s">
        <v>631</v>
      </c>
      <c r="E238" s="1">
        <v>92027.805226307304</v>
      </c>
      <c r="F238" s="1" t="s">
        <v>636</v>
      </c>
      <c r="G238" s="1">
        <v>98186.064707983605</v>
      </c>
      <c r="H238" s="13">
        <f t="shared" si="6"/>
        <v>-6.2720300482473346E-2</v>
      </c>
      <c r="I238" s="1" t="b">
        <f t="shared" si="7"/>
        <v>1</v>
      </c>
    </row>
    <row r="239" spans="1:9" ht="20.05" customHeight="1" x14ac:dyDescent="0.4">
      <c r="A239" s="1" t="s">
        <v>59</v>
      </c>
      <c r="B239" s="1" t="s">
        <v>3</v>
      </c>
      <c r="C239" s="1" t="s">
        <v>627</v>
      </c>
      <c r="D239" s="1" t="s">
        <v>631</v>
      </c>
      <c r="E239" s="1">
        <v>90327.644987414795</v>
      </c>
      <c r="F239" s="1" t="s">
        <v>637</v>
      </c>
      <c r="G239" s="1">
        <v>98186.064707983605</v>
      </c>
      <c r="H239" s="13">
        <f t="shared" si="6"/>
        <v>-8.003599842748188E-2</v>
      </c>
      <c r="I239" s="1" t="b">
        <f t="shared" si="7"/>
        <v>1</v>
      </c>
    </row>
    <row r="240" spans="1:9" ht="20.05" customHeight="1" x14ac:dyDescent="0.4">
      <c r="A240" s="1" t="s">
        <v>59</v>
      </c>
      <c r="B240" s="1" t="s">
        <v>3</v>
      </c>
      <c r="C240" s="1" t="s">
        <v>628</v>
      </c>
      <c r="D240" s="1" t="s">
        <v>631</v>
      </c>
      <c r="E240" s="1">
        <v>93641.5127699187</v>
      </c>
      <c r="F240" s="1" t="s">
        <v>636</v>
      </c>
      <c r="G240" s="1">
        <v>99040.172779638306</v>
      </c>
      <c r="H240" s="13">
        <f t="shared" si="6"/>
        <v>-5.45097999953158E-2</v>
      </c>
      <c r="I240" s="1" t="b">
        <f t="shared" si="7"/>
        <v>1</v>
      </c>
    </row>
    <row r="241" spans="1:9" ht="20.05" customHeight="1" x14ac:dyDescent="0.4">
      <c r="A241" s="1" t="s">
        <v>59</v>
      </c>
      <c r="B241" s="1" t="s">
        <v>3</v>
      </c>
      <c r="C241" s="1" t="s">
        <v>628</v>
      </c>
      <c r="D241" s="1" t="s">
        <v>631</v>
      </c>
      <c r="E241" s="1">
        <v>91987.801460862407</v>
      </c>
      <c r="F241" s="1" t="s">
        <v>637</v>
      </c>
      <c r="G241" s="1">
        <v>99040.172779638306</v>
      </c>
      <c r="H241" s="13">
        <f t="shared" si="6"/>
        <v>-7.1207179075376104E-2</v>
      </c>
      <c r="I241" s="1" t="b">
        <f t="shared" si="7"/>
        <v>1</v>
      </c>
    </row>
    <row r="242" spans="1:9" ht="20.05" customHeight="1" x14ac:dyDescent="0.4">
      <c r="A242" s="1" t="s">
        <v>59</v>
      </c>
      <c r="B242" s="1" t="s">
        <v>4</v>
      </c>
      <c r="C242" s="1" t="s">
        <v>627</v>
      </c>
      <c r="D242" s="1" t="s">
        <v>631</v>
      </c>
      <c r="E242" s="1">
        <v>5281.1636254757796</v>
      </c>
      <c r="F242" s="1" t="s">
        <v>636</v>
      </c>
      <c r="G242" s="1">
        <v>5335.9174147066897</v>
      </c>
      <c r="H242" s="13">
        <f t="shared" si="6"/>
        <v>-1.0261363693523373E-2</v>
      </c>
      <c r="I242" s="1" t="b">
        <f t="shared" si="7"/>
        <v>1</v>
      </c>
    </row>
    <row r="243" spans="1:9" ht="20.05" customHeight="1" x14ac:dyDescent="0.4">
      <c r="A243" s="1" t="s">
        <v>59</v>
      </c>
      <c r="B243" s="1" t="s">
        <v>4</v>
      </c>
      <c r="C243" s="1" t="s">
        <v>627</v>
      </c>
      <c r="D243" s="1" t="s">
        <v>631</v>
      </c>
      <c r="E243" s="1">
        <v>5312.4492389692696</v>
      </c>
      <c r="F243" s="1" t="s">
        <v>637</v>
      </c>
      <c r="G243" s="1">
        <v>5335.9174147066897</v>
      </c>
      <c r="H243" s="13">
        <f t="shared" si="6"/>
        <v>-4.398151979027598E-3</v>
      </c>
      <c r="I243" s="1" t="b">
        <f t="shared" si="7"/>
        <v>1</v>
      </c>
    </row>
    <row r="244" spans="1:9" ht="20.05" customHeight="1" x14ac:dyDescent="0.4">
      <c r="A244" s="1" t="s">
        <v>59</v>
      </c>
      <c r="B244" s="1" t="s">
        <v>4</v>
      </c>
      <c r="C244" s="1" t="s">
        <v>628</v>
      </c>
      <c r="D244" s="1" t="s">
        <v>631</v>
      </c>
      <c r="E244" s="1">
        <v>5729.0994110853298</v>
      </c>
      <c r="F244" s="1" t="s">
        <v>636</v>
      </c>
      <c r="G244" s="1">
        <v>5476.9773302987396</v>
      </c>
      <c r="H244" s="13">
        <f t="shared" si="6"/>
        <v>4.603306999133383E-2</v>
      </c>
      <c r="I244" s="1" t="b">
        <f t="shared" si="7"/>
        <v>1</v>
      </c>
    </row>
    <row r="245" spans="1:9" ht="20.05" customHeight="1" x14ac:dyDescent="0.4">
      <c r="A245" s="1" t="s">
        <v>59</v>
      </c>
      <c r="B245" s="1" t="s">
        <v>4</v>
      </c>
      <c r="C245" s="1" t="s">
        <v>628</v>
      </c>
      <c r="D245" s="1" t="s">
        <v>631</v>
      </c>
      <c r="E245" s="1">
        <v>5755.7839859537198</v>
      </c>
      <c r="F245" s="1" t="s">
        <v>637</v>
      </c>
      <c r="G245" s="1">
        <v>5476.9773302987396</v>
      </c>
      <c r="H245" s="13">
        <f t="shared" si="6"/>
        <v>5.0905205342482773E-2</v>
      </c>
      <c r="I245" s="1" t="b">
        <f t="shared" si="7"/>
        <v>1</v>
      </c>
    </row>
    <row r="246" spans="1:9" ht="20.05" customHeight="1" x14ac:dyDescent="0.4">
      <c r="A246" s="1" t="s">
        <v>59</v>
      </c>
      <c r="B246" s="1" t="s">
        <v>5</v>
      </c>
      <c r="C246" s="1" t="s">
        <v>627</v>
      </c>
      <c r="D246" s="1" t="s">
        <v>631</v>
      </c>
      <c r="E246" s="1">
        <v>-96.106361087700407</v>
      </c>
      <c r="F246" s="1" t="s">
        <v>637</v>
      </c>
      <c r="G246" s="1">
        <v>-92.961453770427497</v>
      </c>
      <c r="H246" s="13">
        <f t="shared" si="6"/>
        <v>3.3830229516842447E-2</v>
      </c>
      <c r="I246" s="1" t="b">
        <f t="shared" si="7"/>
        <v>1</v>
      </c>
    </row>
    <row r="247" spans="1:9" ht="20.05" customHeight="1" x14ac:dyDescent="0.4">
      <c r="A247" s="1" t="s">
        <v>59</v>
      </c>
      <c r="B247" s="1" t="s">
        <v>5</v>
      </c>
      <c r="C247" s="1" t="s">
        <v>627</v>
      </c>
      <c r="D247" s="1" t="s">
        <v>631</v>
      </c>
      <c r="E247" s="1">
        <v>-94.438330918403906</v>
      </c>
      <c r="F247" s="1" t="s">
        <v>636</v>
      </c>
      <c r="G247" s="1">
        <v>-92.961453770427497</v>
      </c>
      <c r="H247" s="13">
        <f t="shared" si="6"/>
        <v>1.588698420770851E-2</v>
      </c>
      <c r="I247" s="1" t="b">
        <f t="shared" si="7"/>
        <v>1</v>
      </c>
    </row>
    <row r="248" spans="1:9" ht="20.05" customHeight="1" x14ac:dyDescent="0.4">
      <c r="A248" s="1" t="s">
        <v>59</v>
      </c>
      <c r="B248" s="1" t="s">
        <v>5</v>
      </c>
      <c r="C248" s="1" t="s">
        <v>628</v>
      </c>
      <c r="D248" s="1" t="s">
        <v>631</v>
      </c>
      <c r="E248" s="1">
        <v>-97.539924768945497</v>
      </c>
      <c r="F248" s="1" t="s">
        <v>637</v>
      </c>
      <c r="G248" s="1">
        <v>-94.121739260611605</v>
      </c>
      <c r="H248" s="13">
        <f t="shared" si="6"/>
        <v>3.6316641991382514E-2</v>
      </c>
      <c r="I248" s="1" t="b">
        <f t="shared" si="7"/>
        <v>1</v>
      </c>
    </row>
    <row r="249" spans="1:9" ht="20.05" customHeight="1" x14ac:dyDescent="0.4">
      <c r="A249" s="1" t="s">
        <v>59</v>
      </c>
      <c r="B249" s="1" t="s">
        <v>5</v>
      </c>
      <c r="C249" s="1" t="s">
        <v>628</v>
      </c>
      <c r="D249" s="1" t="s">
        <v>631</v>
      </c>
      <c r="E249" s="1">
        <v>-95.911694082190905</v>
      </c>
      <c r="F249" s="1" t="s">
        <v>636</v>
      </c>
      <c r="G249" s="1">
        <v>-94.121739260611605</v>
      </c>
      <c r="H249" s="13">
        <f t="shared" si="6"/>
        <v>1.9017443107623988E-2</v>
      </c>
      <c r="I249" s="1" t="b">
        <f t="shared" si="7"/>
        <v>1</v>
      </c>
    </row>
    <row r="250" spans="1:9" ht="20.05" customHeight="1" x14ac:dyDescent="0.4">
      <c r="A250" s="1" t="s">
        <v>59</v>
      </c>
      <c r="B250" s="1" t="s">
        <v>6</v>
      </c>
      <c r="C250" s="1" t="s">
        <v>627</v>
      </c>
      <c r="D250" s="1" t="s">
        <v>631</v>
      </c>
      <c r="E250" s="1">
        <v>-112882.419154003</v>
      </c>
      <c r="F250" s="1" t="s">
        <v>637</v>
      </c>
      <c r="G250" s="1">
        <v>-115219.507849646</v>
      </c>
      <c r="H250" s="13">
        <f t="shared" si="6"/>
        <v>-2.0283793424050622E-2</v>
      </c>
      <c r="I250" s="1" t="b">
        <f t="shared" si="7"/>
        <v>1</v>
      </c>
    </row>
    <row r="251" spans="1:9" ht="20.05" customHeight="1" x14ac:dyDescent="0.4">
      <c r="A251" s="1" t="s">
        <v>59</v>
      </c>
      <c r="B251" s="1" t="s">
        <v>6</v>
      </c>
      <c r="C251" s="1" t="s">
        <v>627</v>
      </c>
      <c r="D251" s="1" t="s">
        <v>631</v>
      </c>
      <c r="E251" s="1">
        <v>-113227.052816186</v>
      </c>
      <c r="F251" s="1" t="s">
        <v>636</v>
      </c>
      <c r="G251" s="1">
        <v>-115219.507849646</v>
      </c>
      <c r="H251" s="13">
        <f t="shared" si="6"/>
        <v>-1.7292688283828017E-2</v>
      </c>
      <c r="I251" s="1" t="b">
        <f t="shared" si="7"/>
        <v>1</v>
      </c>
    </row>
    <row r="252" spans="1:9" ht="20.05" customHeight="1" x14ac:dyDescent="0.4">
      <c r="A252" s="1" t="s">
        <v>59</v>
      </c>
      <c r="B252" s="1" t="s">
        <v>6</v>
      </c>
      <c r="C252" s="1" t="s">
        <v>628</v>
      </c>
      <c r="D252" s="1" t="s">
        <v>631</v>
      </c>
      <c r="E252" s="1">
        <v>-114031.693483945</v>
      </c>
      <c r="F252" s="1" t="s">
        <v>637</v>
      </c>
      <c r="G252" s="1">
        <v>-115796.678378604</v>
      </c>
      <c r="H252" s="13">
        <f t="shared" si="6"/>
        <v>-1.5242102963336168E-2</v>
      </c>
      <c r="I252" s="1" t="b">
        <f t="shared" si="7"/>
        <v>1</v>
      </c>
    </row>
    <row r="253" spans="1:9" ht="20.05" customHeight="1" x14ac:dyDescent="0.4">
      <c r="A253" s="1" t="s">
        <v>59</v>
      </c>
      <c r="B253" s="1" t="s">
        <v>6</v>
      </c>
      <c r="C253" s="1" t="s">
        <v>628</v>
      </c>
      <c r="D253" s="1" t="s">
        <v>631</v>
      </c>
      <c r="E253" s="1">
        <v>-114365.43256297499</v>
      </c>
      <c r="F253" s="1" t="s">
        <v>636</v>
      </c>
      <c r="G253" s="1">
        <v>-115796.678378604</v>
      </c>
      <c r="H253" s="13">
        <f t="shared" si="6"/>
        <v>-1.2359990249024788E-2</v>
      </c>
      <c r="I253" s="1" t="b">
        <f t="shared" si="7"/>
        <v>1</v>
      </c>
    </row>
    <row r="254" spans="1:9" ht="20.05" customHeight="1" x14ac:dyDescent="0.4">
      <c r="A254" s="1" t="s">
        <v>59</v>
      </c>
      <c r="B254" s="1" t="s">
        <v>7</v>
      </c>
      <c r="C254" s="1" t="s">
        <v>627</v>
      </c>
      <c r="D254" s="1" t="s">
        <v>631</v>
      </c>
      <c r="E254" s="1">
        <v>-5749.7868443136904</v>
      </c>
      <c r="F254" s="1" t="s">
        <v>636</v>
      </c>
      <c r="G254" s="1">
        <v>-5588.8607892964401</v>
      </c>
      <c r="H254" s="13">
        <f t="shared" si="6"/>
        <v>2.8794071114716102E-2</v>
      </c>
      <c r="I254" s="1" t="b">
        <f t="shared" si="7"/>
        <v>1</v>
      </c>
    </row>
    <row r="255" spans="1:9" ht="20.05" customHeight="1" x14ac:dyDescent="0.4">
      <c r="A255" s="1" t="s">
        <v>59</v>
      </c>
      <c r="B255" s="1" t="s">
        <v>7</v>
      </c>
      <c r="C255" s="1" t="s">
        <v>627</v>
      </c>
      <c r="D255" s="1" t="s">
        <v>631</v>
      </c>
      <c r="E255" s="1">
        <v>-5933.2670405169401</v>
      </c>
      <c r="F255" s="1" t="s">
        <v>637</v>
      </c>
      <c r="G255" s="1">
        <v>-5588.8607892964401</v>
      </c>
      <c r="H255" s="13">
        <f t="shared" si="6"/>
        <v>6.1623694739381119E-2</v>
      </c>
      <c r="I255" s="1" t="b">
        <f t="shared" si="7"/>
        <v>1</v>
      </c>
    </row>
    <row r="256" spans="1:9" ht="20.05" customHeight="1" x14ac:dyDescent="0.4">
      <c r="A256" s="1" t="s">
        <v>59</v>
      </c>
      <c r="B256" s="1" t="s">
        <v>7</v>
      </c>
      <c r="C256" s="1" t="s">
        <v>628</v>
      </c>
      <c r="D256" s="1" t="s">
        <v>631</v>
      </c>
      <c r="E256" s="1">
        <v>-5913.2375160298097</v>
      </c>
      <c r="F256" s="1" t="s">
        <v>636</v>
      </c>
      <c r="G256" s="1">
        <v>-5713.8034661675802</v>
      </c>
      <c r="H256" s="13">
        <f t="shared" si="6"/>
        <v>3.4903904385776174E-2</v>
      </c>
      <c r="I256" s="1" t="b">
        <f t="shared" si="7"/>
        <v>1</v>
      </c>
    </row>
    <row r="257" spans="1:9" ht="20.05" customHeight="1" x14ac:dyDescent="0.4">
      <c r="A257" s="1" t="s">
        <v>59</v>
      </c>
      <c r="B257" s="1" t="s">
        <v>7</v>
      </c>
      <c r="C257" s="1" t="s">
        <v>628</v>
      </c>
      <c r="D257" s="1" t="s">
        <v>631</v>
      </c>
      <c r="E257" s="1">
        <v>-6093.0401136196397</v>
      </c>
      <c r="F257" s="1" t="s">
        <v>637</v>
      </c>
      <c r="G257" s="1">
        <v>-5713.8034661675802</v>
      </c>
      <c r="H257" s="13">
        <f t="shared" si="6"/>
        <v>6.637201466546494E-2</v>
      </c>
      <c r="I257" s="1" t="b">
        <f t="shared" si="7"/>
        <v>1</v>
      </c>
    </row>
    <row r="258" spans="1:9" ht="20.05" customHeight="1" x14ac:dyDescent="0.4">
      <c r="A258" s="1" t="s">
        <v>59</v>
      </c>
      <c r="B258" s="1" t="s">
        <v>28</v>
      </c>
      <c r="C258" s="1" t="s">
        <v>627</v>
      </c>
      <c r="D258" s="1" t="s">
        <v>631</v>
      </c>
      <c r="E258" s="1">
        <v>-18653.500472838699</v>
      </c>
      <c r="F258" s="1" t="s">
        <v>636</v>
      </c>
      <c r="G258" s="1">
        <v>-18248.910786482</v>
      </c>
      <c r="H258" s="13">
        <f t="shared" si="6"/>
        <v>2.2170621090240816E-2</v>
      </c>
      <c r="I258" s="1" t="b">
        <f t="shared" si="7"/>
        <v>1</v>
      </c>
    </row>
    <row r="259" spans="1:9" ht="20.05" customHeight="1" x14ac:dyDescent="0.4">
      <c r="A259" s="1" t="s">
        <v>59</v>
      </c>
      <c r="B259" s="1" t="s">
        <v>28</v>
      </c>
      <c r="C259" s="1" t="s">
        <v>627</v>
      </c>
      <c r="D259" s="1" t="s">
        <v>631</v>
      </c>
      <c r="E259" s="1">
        <v>-19114.748694955499</v>
      </c>
      <c r="F259" s="1" t="s">
        <v>637</v>
      </c>
      <c r="G259" s="1">
        <v>-18248.910786482</v>
      </c>
      <c r="H259" s="13">
        <f t="shared" ref="H259:H322" si="8">E259/G259-1</f>
        <v>4.7446004783741502E-2</v>
      </c>
      <c r="I259" s="1" t="b">
        <f t="shared" ref="I259:I322" si="9">SIGN(E259)=SIGN(G259)</f>
        <v>1</v>
      </c>
    </row>
    <row r="260" spans="1:9" ht="20.05" customHeight="1" x14ac:dyDescent="0.4">
      <c r="A260" s="1" t="s">
        <v>59</v>
      </c>
      <c r="B260" s="1" t="s">
        <v>28</v>
      </c>
      <c r="C260" s="1" t="s">
        <v>628</v>
      </c>
      <c r="D260" s="1" t="s">
        <v>631</v>
      </c>
      <c r="E260" s="1">
        <v>-19014.219940970801</v>
      </c>
      <c r="F260" s="1" t="s">
        <v>636</v>
      </c>
      <c r="G260" s="1">
        <v>-18495.622861407101</v>
      </c>
      <c r="H260" s="13">
        <f t="shared" si="8"/>
        <v>2.8038908635285908E-2</v>
      </c>
      <c r="I260" s="1" t="b">
        <f t="shared" si="9"/>
        <v>1</v>
      </c>
    </row>
    <row r="261" spans="1:9" ht="20.05" customHeight="1" x14ac:dyDescent="0.4">
      <c r="A261" s="1" t="s">
        <v>59</v>
      </c>
      <c r="B261" s="1" t="s">
        <v>28</v>
      </c>
      <c r="C261" s="1" t="s">
        <v>628</v>
      </c>
      <c r="D261" s="1" t="s">
        <v>631</v>
      </c>
      <c r="E261" s="1">
        <v>-19462.776059457301</v>
      </c>
      <c r="F261" s="1" t="s">
        <v>637</v>
      </c>
      <c r="G261" s="1">
        <v>-18495.622861407101</v>
      </c>
      <c r="H261" s="13">
        <f t="shared" si="8"/>
        <v>5.2290923387514399E-2</v>
      </c>
      <c r="I261" s="1" t="b">
        <f t="shared" si="9"/>
        <v>1</v>
      </c>
    </row>
    <row r="262" spans="1:9" ht="20.05" customHeight="1" x14ac:dyDescent="0.4">
      <c r="A262" s="1" t="s">
        <v>59</v>
      </c>
      <c r="B262" s="1" t="s">
        <v>10</v>
      </c>
      <c r="C262" s="1" t="s">
        <v>627</v>
      </c>
      <c r="D262" s="1" t="s">
        <v>631</v>
      </c>
      <c r="E262" s="1">
        <v>1750.26434299025</v>
      </c>
      <c r="F262" s="1" t="s">
        <v>637</v>
      </c>
      <c r="G262" s="1">
        <v>2300.14014186654</v>
      </c>
      <c r="H262" s="13">
        <f t="shared" si="8"/>
        <v>-0.23906186795647655</v>
      </c>
      <c r="I262" s="1" t="b">
        <f t="shared" si="9"/>
        <v>1</v>
      </c>
    </row>
    <row r="263" spans="1:9" ht="20.05" customHeight="1" x14ac:dyDescent="0.4">
      <c r="A263" s="1" t="s">
        <v>59</v>
      </c>
      <c r="B263" s="1" t="s">
        <v>10</v>
      </c>
      <c r="C263" s="1" t="s">
        <v>627</v>
      </c>
      <c r="D263" s="1" t="s">
        <v>631</v>
      </c>
      <c r="E263" s="1">
        <v>2029.5674100265801</v>
      </c>
      <c r="F263" s="1" t="s">
        <v>636</v>
      </c>
      <c r="G263" s="1">
        <v>2300.14014186654</v>
      </c>
      <c r="H263" s="13">
        <f t="shared" si="8"/>
        <v>-0.11763315065680868</v>
      </c>
      <c r="I263" s="1" t="b">
        <f t="shared" si="9"/>
        <v>1</v>
      </c>
    </row>
    <row r="264" spans="1:9" ht="20.05" customHeight="1" x14ac:dyDescent="0.4">
      <c r="A264" s="1" t="s">
        <v>59</v>
      </c>
      <c r="B264" s="1" t="s">
        <v>10</v>
      </c>
      <c r="C264" s="1" t="s">
        <v>628</v>
      </c>
      <c r="D264" s="1" t="s">
        <v>631</v>
      </c>
      <c r="E264" s="1">
        <v>1614.0423027777099</v>
      </c>
      <c r="F264" s="1" t="s">
        <v>637</v>
      </c>
      <c r="G264" s="1">
        <v>2115.72946622995</v>
      </c>
      <c r="H264" s="13">
        <f t="shared" si="8"/>
        <v>-0.2371225487284081</v>
      </c>
      <c r="I264" s="1" t="b">
        <f t="shared" si="9"/>
        <v>1</v>
      </c>
    </row>
    <row r="265" spans="1:9" ht="20.05" customHeight="1" x14ac:dyDescent="0.4">
      <c r="A265" s="1" t="s">
        <v>59</v>
      </c>
      <c r="B265" s="1" t="s">
        <v>10</v>
      </c>
      <c r="C265" s="1" t="s">
        <v>628</v>
      </c>
      <c r="D265" s="1" t="s">
        <v>631</v>
      </c>
      <c r="E265" s="1">
        <v>1887.2794600018001</v>
      </c>
      <c r="F265" s="1" t="s">
        <v>636</v>
      </c>
      <c r="G265" s="1">
        <v>2115.72946622995</v>
      </c>
      <c r="H265" s="13">
        <f t="shared" si="8"/>
        <v>-0.10797694595388341</v>
      </c>
      <c r="I265" s="1" t="b">
        <f t="shared" si="9"/>
        <v>1</v>
      </c>
    </row>
    <row r="266" spans="1:9" ht="20.05" customHeight="1" x14ac:dyDescent="0.4">
      <c r="A266" s="1" t="s">
        <v>59</v>
      </c>
      <c r="B266" s="1" t="s">
        <v>9</v>
      </c>
      <c r="C266" s="1" t="s">
        <v>627</v>
      </c>
      <c r="D266" s="1" t="s">
        <v>631</v>
      </c>
      <c r="E266" s="1">
        <v>-3180.8911768142898</v>
      </c>
      <c r="F266" s="1" t="s">
        <v>637</v>
      </c>
      <c r="G266" s="1">
        <v>-3114.45130046023</v>
      </c>
      <c r="H266" s="13">
        <f t="shared" si="8"/>
        <v>2.1332770990588834E-2</v>
      </c>
      <c r="I266" s="1" t="b">
        <f t="shared" si="9"/>
        <v>1</v>
      </c>
    </row>
    <row r="267" spans="1:9" ht="20.05" customHeight="1" x14ac:dyDescent="0.4">
      <c r="A267" s="1" t="s">
        <v>59</v>
      </c>
      <c r="B267" s="1" t="s">
        <v>9</v>
      </c>
      <c r="C267" s="1" t="s">
        <v>627</v>
      </c>
      <c r="D267" s="1" t="s">
        <v>631</v>
      </c>
      <c r="E267" s="1">
        <v>-3145.4931825533199</v>
      </c>
      <c r="F267" s="1" t="s">
        <v>636</v>
      </c>
      <c r="G267" s="1">
        <v>-3114.45130046023</v>
      </c>
      <c r="H267" s="13">
        <f t="shared" si="8"/>
        <v>9.9670468722701244E-3</v>
      </c>
      <c r="I267" s="1" t="b">
        <f t="shared" si="9"/>
        <v>1</v>
      </c>
    </row>
    <row r="268" spans="1:9" ht="20.05" customHeight="1" x14ac:dyDescent="0.4">
      <c r="A268" s="1" t="s">
        <v>59</v>
      </c>
      <c r="B268" s="1" t="s">
        <v>9</v>
      </c>
      <c r="C268" s="1" t="s">
        <v>628</v>
      </c>
      <c r="D268" s="1" t="s">
        <v>631</v>
      </c>
      <c r="E268" s="1">
        <v>-3165.91422599512</v>
      </c>
      <c r="F268" s="1" t="s">
        <v>637</v>
      </c>
      <c r="G268" s="1">
        <v>-3098.4633644348501</v>
      </c>
      <c r="H268" s="13">
        <f t="shared" si="8"/>
        <v>2.1769133156290366E-2</v>
      </c>
      <c r="I268" s="1" t="b">
        <f t="shared" si="9"/>
        <v>1</v>
      </c>
    </row>
    <row r="269" spans="1:9" ht="20.05" customHeight="1" x14ac:dyDescent="0.4">
      <c r="A269" s="1" t="s">
        <v>59</v>
      </c>
      <c r="B269" s="1" t="s">
        <v>9</v>
      </c>
      <c r="C269" s="1" t="s">
        <v>628</v>
      </c>
      <c r="D269" s="1" t="s">
        <v>631</v>
      </c>
      <c r="E269" s="1">
        <v>-3127.0394386573298</v>
      </c>
      <c r="F269" s="1" t="s">
        <v>636</v>
      </c>
      <c r="G269" s="1">
        <v>-3098.4633644348501</v>
      </c>
      <c r="H269" s="13">
        <f t="shared" si="8"/>
        <v>9.2226600289952998E-3</v>
      </c>
      <c r="I269" s="1" t="b">
        <f t="shared" si="9"/>
        <v>1</v>
      </c>
    </row>
    <row r="270" spans="1:9" ht="20.05" customHeight="1" x14ac:dyDescent="0.4">
      <c r="A270" s="1" t="s">
        <v>59</v>
      </c>
      <c r="B270" s="1" t="s">
        <v>11</v>
      </c>
      <c r="C270" s="1" t="s">
        <v>627</v>
      </c>
      <c r="D270" s="1" t="s">
        <v>631</v>
      </c>
      <c r="E270" s="1">
        <v>-3654.3986311029598</v>
      </c>
      <c r="F270" s="1" t="s">
        <v>636</v>
      </c>
      <c r="G270" s="1">
        <v>-3584.2716191709701</v>
      </c>
      <c r="H270" s="13">
        <f t="shared" si="8"/>
        <v>1.9565205816686859E-2</v>
      </c>
      <c r="I270" s="1" t="b">
        <f t="shared" si="9"/>
        <v>1</v>
      </c>
    </row>
    <row r="271" spans="1:9" ht="20.05" customHeight="1" x14ac:dyDescent="0.4">
      <c r="A271" s="1" t="s">
        <v>59</v>
      </c>
      <c r="B271" s="1" t="s">
        <v>11</v>
      </c>
      <c r="C271" s="1" t="s">
        <v>627</v>
      </c>
      <c r="D271" s="1" t="s">
        <v>631</v>
      </c>
      <c r="E271" s="1">
        <v>-3726.7911873028402</v>
      </c>
      <c r="F271" s="1" t="s">
        <v>637</v>
      </c>
      <c r="G271" s="1">
        <v>-3584.2716191709701</v>
      </c>
      <c r="H271" s="13">
        <f t="shared" si="8"/>
        <v>3.97624910371146E-2</v>
      </c>
      <c r="I271" s="1" t="b">
        <f t="shared" si="9"/>
        <v>1</v>
      </c>
    </row>
    <row r="272" spans="1:9" ht="20.05" customHeight="1" x14ac:dyDescent="0.4">
      <c r="A272" s="1" t="s">
        <v>59</v>
      </c>
      <c r="B272" s="1" t="s">
        <v>11</v>
      </c>
      <c r="C272" s="1" t="s">
        <v>628</v>
      </c>
      <c r="D272" s="1" t="s">
        <v>631</v>
      </c>
      <c r="E272" s="1">
        <v>-3694.1849502047899</v>
      </c>
      <c r="F272" s="1" t="s">
        <v>636</v>
      </c>
      <c r="G272" s="1">
        <v>-3614.9400724257098</v>
      </c>
      <c r="H272" s="13">
        <f t="shared" si="8"/>
        <v>2.1921491419332195E-2</v>
      </c>
      <c r="I272" s="1" t="b">
        <f t="shared" si="9"/>
        <v>1</v>
      </c>
    </row>
    <row r="273" spans="1:9" ht="20.05" customHeight="1" x14ac:dyDescent="0.4">
      <c r="A273" s="1" t="s">
        <v>59</v>
      </c>
      <c r="B273" s="1" t="s">
        <v>11</v>
      </c>
      <c r="C273" s="1" t="s">
        <v>628</v>
      </c>
      <c r="D273" s="1" t="s">
        <v>631</v>
      </c>
      <c r="E273" s="1">
        <v>-3767.8668522375301</v>
      </c>
      <c r="F273" s="1" t="s">
        <v>637</v>
      </c>
      <c r="G273" s="1">
        <v>-3614.9400724257098</v>
      </c>
      <c r="H273" s="13">
        <f t="shared" si="8"/>
        <v>4.2304098200223406E-2</v>
      </c>
      <c r="I273" s="1" t="b">
        <f t="shared" si="9"/>
        <v>1</v>
      </c>
    </row>
    <row r="274" spans="1:9" ht="20.05" customHeight="1" x14ac:dyDescent="0.4">
      <c r="A274" s="1" t="s">
        <v>59</v>
      </c>
      <c r="B274" s="1" t="s">
        <v>12</v>
      </c>
      <c r="C274" s="1" t="s">
        <v>627</v>
      </c>
      <c r="D274" s="1" t="s">
        <v>631</v>
      </c>
      <c r="E274" s="1">
        <v>-857.84248809186795</v>
      </c>
      <c r="F274" s="1" t="s">
        <v>636</v>
      </c>
      <c r="G274" s="1">
        <v>-846.49070788582401</v>
      </c>
      <c r="H274" s="13">
        <f t="shared" si="8"/>
        <v>1.3410401437714325E-2</v>
      </c>
      <c r="I274" s="1" t="b">
        <f t="shared" si="9"/>
        <v>1</v>
      </c>
    </row>
    <row r="275" spans="1:9" ht="20.05" customHeight="1" x14ac:dyDescent="0.4">
      <c r="A275" s="1" t="s">
        <v>59</v>
      </c>
      <c r="B275" s="1" t="s">
        <v>12</v>
      </c>
      <c r="C275" s="1" t="s">
        <v>627</v>
      </c>
      <c r="D275" s="1" t="s">
        <v>631</v>
      </c>
      <c r="E275" s="1">
        <v>-870.82641238202496</v>
      </c>
      <c r="F275" s="1" t="s">
        <v>637</v>
      </c>
      <c r="G275" s="1">
        <v>-846.49070788582401</v>
      </c>
      <c r="H275" s="13">
        <f t="shared" si="8"/>
        <v>2.8748932822879159E-2</v>
      </c>
      <c r="I275" s="1" t="b">
        <f t="shared" si="9"/>
        <v>1</v>
      </c>
    </row>
    <row r="276" spans="1:9" ht="20.05" customHeight="1" x14ac:dyDescent="0.4">
      <c r="A276" s="1" t="s">
        <v>59</v>
      </c>
      <c r="B276" s="1" t="s">
        <v>12</v>
      </c>
      <c r="C276" s="1" t="s">
        <v>628</v>
      </c>
      <c r="D276" s="1" t="s">
        <v>631</v>
      </c>
      <c r="E276" s="1">
        <v>-869.30016030939896</v>
      </c>
      <c r="F276" s="1" t="s">
        <v>636</v>
      </c>
      <c r="G276" s="1">
        <v>-855.40213528947697</v>
      </c>
      <c r="H276" s="13">
        <f t="shared" si="8"/>
        <v>1.6247358343592033E-2</v>
      </c>
      <c r="I276" s="1" t="b">
        <f t="shared" si="9"/>
        <v>1</v>
      </c>
    </row>
    <row r="277" spans="1:9" ht="20.05" customHeight="1" x14ac:dyDescent="0.4">
      <c r="A277" s="1" t="s">
        <v>59</v>
      </c>
      <c r="B277" s="1" t="s">
        <v>12</v>
      </c>
      <c r="C277" s="1" t="s">
        <v>628</v>
      </c>
      <c r="D277" s="1" t="s">
        <v>631</v>
      </c>
      <c r="E277" s="1">
        <v>-882.17611782417498</v>
      </c>
      <c r="F277" s="1" t="s">
        <v>637</v>
      </c>
      <c r="G277" s="1">
        <v>-855.40213528947697</v>
      </c>
      <c r="H277" s="13">
        <f t="shared" si="8"/>
        <v>3.1299878069204645E-2</v>
      </c>
      <c r="I277" s="1" t="b">
        <f t="shared" si="9"/>
        <v>1</v>
      </c>
    </row>
    <row r="278" spans="1:9" ht="20.05" customHeight="1" x14ac:dyDescent="0.4">
      <c r="A278" s="1" t="s">
        <v>59</v>
      </c>
      <c r="B278" s="1" t="s">
        <v>13</v>
      </c>
      <c r="C278" s="1" t="s">
        <v>627</v>
      </c>
      <c r="D278" s="1" t="s">
        <v>631</v>
      </c>
      <c r="E278" s="1">
        <v>-6977.1710815492097</v>
      </c>
      <c r="F278" s="1" t="s">
        <v>636</v>
      </c>
      <c r="G278" s="1">
        <v>-6830.9974604886902</v>
      </c>
      <c r="H278" s="13">
        <f t="shared" si="8"/>
        <v>2.1398576402056335E-2</v>
      </c>
      <c r="I278" s="1" t="b">
        <f t="shared" si="9"/>
        <v>1</v>
      </c>
    </row>
    <row r="279" spans="1:9" ht="20.05" customHeight="1" x14ac:dyDescent="0.4">
      <c r="A279" s="1" t="s">
        <v>59</v>
      </c>
      <c r="B279" s="1" t="s">
        <v>13</v>
      </c>
      <c r="C279" s="1" t="s">
        <v>627</v>
      </c>
      <c r="D279" s="1" t="s">
        <v>631</v>
      </c>
      <c r="E279" s="1">
        <v>-7141.9806795834802</v>
      </c>
      <c r="F279" s="1" t="s">
        <v>637</v>
      </c>
      <c r="G279" s="1">
        <v>-6830.9974604886902</v>
      </c>
      <c r="H279" s="13">
        <f t="shared" si="8"/>
        <v>4.5525301523467787E-2</v>
      </c>
      <c r="I279" s="1" t="b">
        <f t="shared" si="9"/>
        <v>1</v>
      </c>
    </row>
    <row r="280" spans="1:9" ht="20.05" customHeight="1" x14ac:dyDescent="0.4">
      <c r="A280" s="1" t="s">
        <v>59</v>
      </c>
      <c r="B280" s="1" t="s">
        <v>13</v>
      </c>
      <c r="C280" s="1" t="s">
        <v>628</v>
      </c>
      <c r="D280" s="1" t="s">
        <v>631</v>
      </c>
      <c r="E280" s="1">
        <v>-7127.8867483690201</v>
      </c>
      <c r="F280" s="1" t="s">
        <v>636</v>
      </c>
      <c r="G280" s="1">
        <v>-6946.8359923791304</v>
      </c>
      <c r="H280" s="13">
        <f t="shared" si="8"/>
        <v>2.6062333440505459E-2</v>
      </c>
      <c r="I280" s="1" t="b">
        <f t="shared" si="9"/>
        <v>1</v>
      </c>
    </row>
    <row r="281" spans="1:9" ht="20.05" customHeight="1" x14ac:dyDescent="0.4">
      <c r="A281" s="1" t="s">
        <v>59</v>
      </c>
      <c r="B281" s="1" t="s">
        <v>13</v>
      </c>
      <c r="C281" s="1" t="s">
        <v>628</v>
      </c>
      <c r="D281" s="1" t="s">
        <v>631</v>
      </c>
      <c r="E281" s="1">
        <v>-7288.5860396010503</v>
      </c>
      <c r="F281" s="1" t="s">
        <v>637</v>
      </c>
      <c r="G281" s="1">
        <v>-6946.8359923791304</v>
      </c>
      <c r="H281" s="13">
        <f t="shared" si="8"/>
        <v>4.9195064860726445E-2</v>
      </c>
      <c r="I281" s="1" t="b">
        <f t="shared" si="9"/>
        <v>1</v>
      </c>
    </row>
    <row r="282" spans="1:9" ht="20.05" customHeight="1" x14ac:dyDescent="0.4">
      <c r="A282" s="1" t="s">
        <v>59</v>
      </c>
      <c r="B282" s="1" t="s">
        <v>14</v>
      </c>
      <c r="C282" s="1" t="s">
        <v>627</v>
      </c>
      <c r="D282" s="1" t="s">
        <v>631</v>
      </c>
      <c r="E282" s="1">
        <v>245.529992575829</v>
      </c>
      <c r="F282" s="1" t="s">
        <v>637</v>
      </c>
      <c r="G282" s="1">
        <v>269.90718748855801</v>
      </c>
      <c r="H282" s="13">
        <f t="shared" si="8"/>
        <v>-9.0316953540788614E-2</v>
      </c>
      <c r="I282" s="1" t="b">
        <f t="shared" si="9"/>
        <v>1</v>
      </c>
    </row>
    <row r="283" spans="1:9" ht="20.05" customHeight="1" x14ac:dyDescent="0.4">
      <c r="A283" s="1" t="s">
        <v>59</v>
      </c>
      <c r="B283" s="1" t="s">
        <v>14</v>
      </c>
      <c r="C283" s="1" t="s">
        <v>627</v>
      </c>
      <c r="D283" s="1" t="s">
        <v>631</v>
      </c>
      <c r="E283" s="1">
        <v>254.661248856974</v>
      </c>
      <c r="F283" s="1" t="s">
        <v>636</v>
      </c>
      <c r="G283" s="1">
        <v>269.90718748855801</v>
      </c>
      <c r="H283" s="13">
        <f t="shared" si="8"/>
        <v>-5.648585639176551E-2</v>
      </c>
      <c r="I283" s="1" t="b">
        <f t="shared" si="9"/>
        <v>1</v>
      </c>
    </row>
    <row r="284" spans="1:9" ht="20.05" customHeight="1" x14ac:dyDescent="0.4">
      <c r="A284" s="1" t="s">
        <v>59</v>
      </c>
      <c r="B284" s="1" t="s">
        <v>14</v>
      </c>
      <c r="C284" s="1" t="s">
        <v>628</v>
      </c>
      <c r="D284" s="1" t="s">
        <v>631</v>
      </c>
      <c r="E284" s="1">
        <v>195.24901611559099</v>
      </c>
      <c r="F284" s="1" t="s">
        <v>637</v>
      </c>
      <c r="G284" s="1">
        <v>217.84617078067501</v>
      </c>
      <c r="H284" s="13">
        <f t="shared" si="8"/>
        <v>-0.10372986857700872</v>
      </c>
      <c r="I284" s="1" t="b">
        <f t="shared" si="9"/>
        <v>1</v>
      </c>
    </row>
    <row r="285" spans="1:9" ht="20.05" customHeight="1" x14ac:dyDescent="0.4">
      <c r="A285" s="1" t="s">
        <v>59</v>
      </c>
      <c r="B285" s="1" t="s">
        <v>14</v>
      </c>
      <c r="C285" s="1" t="s">
        <v>628</v>
      </c>
      <c r="D285" s="1" t="s">
        <v>631</v>
      </c>
      <c r="E285" s="1">
        <v>204.45360437404199</v>
      </c>
      <c r="F285" s="1" t="s">
        <v>636</v>
      </c>
      <c r="G285" s="1">
        <v>217.84617078067501</v>
      </c>
      <c r="H285" s="13">
        <f t="shared" si="8"/>
        <v>-6.1477171522636098E-2</v>
      </c>
      <c r="I285" s="1" t="b">
        <f t="shared" si="9"/>
        <v>1</v>
      </c>
    </row>
    <row r="286" spans="1:9" ht="20.05" customHeight="1" x14ac:dyDescent="0.4">
      <c r="A286" s="1" t="s">
        <v>59</v>
      </c>
      <c r="B286" s="1" t="s">
        <v>16</v>
      </c>
      <c r="C286" s="1" t="s">
        <v>627</v>
      </c>
      <c r="D286" s="1" t="s">
        <v>631</v>
      </c>
      <c r="E286" s="1">
        <v>-366.768436848345</v>
      </c>
      <c r="F286" s="1" t="s">
        <v>636</v>
      </c>
      <c r="G286" s="1">
        <v>-363.02705840765998</v>
      </c>
      <c r="H286" s="13">
        <f t="shared" si="8"/>
        <v>1.0306059435612802E-2</v>
      </c>
      <c r="I286" s="1" t="b">
        <f t="shared" si="9"/>
        <v>1</v>
      </c>
    </row>
    <row r="287" spans="1:9" ht="20.05" customHeight="1" x14ac:dyDescent="0.4">
      <c r="A287" s="1" t="s">
        <v>59</v>
      </c>
      <c r="B287" s="1" t="s">
        <v>16</v>
      </c>
      <c r="C287" s="1" t="s">
        <v>627</v>
      </c>
      <c r="D287" s="1" t="s">
        <v>631</v>
      </c>
      <c r="E287" s="1">
        <v>-371.58732908450702</v>
      </c>
      <c r="F287" s="1" t="s">
        <v>637</v>
      </c>
      <c r="G287" s="1">
        <v>-363.02705840765998</v>
      </c>
      <c r="H287" s="13">
        <f t="shared" si="8"/>
        <v>2.3580255186472332E-2</v>
      </c>
      <c r="I287" s="1" t="b">
        <f t="shared" si="9"/>
        <v>1</v>
      </c>
    </row>
    <row r="288" spans="1:9" ht="20.05" customHeight="1" x14ac:dyDescent="0.4">
      <c r="A288" s="1" t="s">
        <v>59</v>
      </c>
      <c r="B288" s="1" t="s">
        <v>16</v>
      </c>
      <c r="C288" s="1" t="s">
        <v>628</v>
      </c>
      <c r="D288" s="1" t="s">
        <v>631</v>
      </c>
      <c r="E288" s="1">
        <v>-370.949628056047</v>
      </c>
      <c r="F288" s="1" t="s">
        <v>636</v>
      </c>
      <c r="G288" s="1">
        <v>-365.80706768910602</v>
      </c>
      <c r="H288" s="13">
        <f t="shared" si="8"/>
        <v>1.4058121947801094E-2</v>
      </c>
      <c r="I288" s="1" t="b">
        <f t="shared" si="9"/>
        <v>1</v>
      </c>
    </row>
    <row r="289" spans="1:9" ht="20.05" customHeight="1" x14ac:dyDescent="0.4">
      <c r="A289" s="1" t="s">
        <v>59</v>
      </c>
      <c r="B289" s="1" t="s">
        <v>16</v>
      </c>
      <c r="C289" s="1" t="s">
        <v>628</v>
      </c>
      <c r="D289" s="1" t="s">
        <v>631</v>
      </c>
      <c r="E289" s="1">
        <v>-376.190421276037</v>
      </c>
      <c r="F289" s="1" t="s">
        <v>637</v>
      </c>
      <c r="G289" s="1">
        <v>-365.80706768910602</v>
      </c>
      <c r="H289" s="13">
        <f t="shared" si="8"/>
        <v>2.8384781225046396E-2</v>
      </c>
      <c r="I289" s="1" t="b">
        <f t="shared" si="9"/>
        <v>1</v>
      </c>
    </row>
    <row r="290" spans="1:9" ht="20.05" customHeight="1" x14ac:dyDescent="0.4">
      <c r="A290" s="1" t="s">
        <v>59</v>
      </c>
      <c r="B290" s="1" t="s">
        <v>31</v>
      </c>
      <c r="C290" s="1" t="s">
        <v>627</v>
      </c>
      <c r="D290" s="1" t="s">
        <v>631</v>
      </c>
      <c r="E290" s="1">
        <v>-17140.371650957299</v>
      </c>
      <c r="F290" s="1" t="s">
        <v>636</v>
      </c>
      <c r="G290" s="1">
        <v>-16796.147835986201</v>
      </c>
      <c r="H290" s="13">
        <f t="shared" si="8"/>
        <v>2.0494212026021197E-2</v>
      </c>
      <c r="I290" s="1" t="b">
        <f t="shared" si="9"/>
        <v>1</v>
      </c>
    </row>
    <row r="291" spans="1:9" ht="20.05" customHeight="1" x14ac:dyDescent="0.4">
      <c r="A291" s="1" t="s">
        <v>59</v>
      </c>
      <c r="B291" s="1" t="s">
        <v>31</v>
      </c>
      <c r="C291" s="1" t="s">
        <v>627</v>
      </c>
      <c r="D291" s="1" t="s">
        <v>631</v>
      </c>
      <c r="E291" s="1">
        <v>-17720.698678207798</v>
      </c>
      <c r="F291" s="1" t="s">
        <v>637</v>
      </c>
      <c r="G291" s="1">
        <v>-16796.147835986201</v>
      </c>
      <c r="H291" s="13">
        <f t="shared" si="8"/>
        <v>5.5045409890994268E-2</v>
      </c>
      <c r="I291" s="1" t="b">
        <f t="shared" si="9"/>
        <v>1</v>
      </c>
    </row>
    <row r="292" spans="1:9" ht="20.05" customHeight="1" x14ac:dyDescent="0.4">
      <c r="A292" s="1" t="s">
        <v>59</v>
      </c>
      <c r="B292" s="1" t="s">
        <v>31</v>
      </c>
      <c r="C292" s="1" t="s">
        <v>628</v>
      </c>
      <c r="D292" s="1" t="s">
        <v>631</v>
      </c>
      <c r="E292" s="1">
        <v>-17403.2545876642</v>
      </c>
      <c r="F292" s="1" t="s">
        <v>636</v>
      </c>
      <c r="G292" s="1">
        <v>-16806.993918078399</v>
      </c>
      <c r="H292" s="13">
        <f t="shared" si="8"/>
        <v>3.5476937309082635E-2</v>
      </c>
      <c r="I292" s="1" t="b">
        <f t="shared" si="9"/>
        <v>1</v>
      </c>
    </row>
    <row r="293" spans="1:9" ht="20.05" customHeight="1" x14ac:dyDescent="0.4">
      <c r="A293" s="1" t="s">
        <v>59</v>
      </c>
      <c r="B293" s="1" t="s">
        <v>31</v>
      </c>
      <c r="C293" s="1" t="s">
        <v>628</v>
      </c>
      <c r="D293" s="1" t="s">
        <v>631</v>
      </c>
      <c r="E293" s="1">
        <v>-17978.713389636501</v>
      </c>
      <c r="F293" s="1" t="s">
        <v>637</v>
      </c>
      <c r="G293" s="1">
        <v>-16806.993918078399</v>
      </c>
      <c r="H293" s="13">
        <f t="shared" si="8"/>
        <v>6.9716183469177517E-2</v>
      </c>
      <c r="I293" s="1" t="b">
        <f t="shared" si="9"/>
        <v>1</v>
      </c>
    </row>
    <row r="294" spans="1:9" ht="20.05" customHeight="1" x14ac:dyDescent="0.4">
      <c r="A294" s="1" t="s">
        <v>59</v>
      </c>
      <c r="B294" s="1" t="s">
        <v>17</v>
      </c>
      <c r="C294" s="1" t="s">
        <v>627</v>
      </c>
      <c r="D294" s="1" t="s">
        <v>631</v>
      </c>
      <c r="E294" s="1">
        <v>-992.61407260163298</v>
      </c>
      <c r="F294" s="1" t="s">
        <v>636</v>
      </c>
      <c r="G294" s="1">
        <v>-578.260769135749</v>
      </c>
      <c r="H294" s="13">
        <f t="shared" si="8"/>
        <v>0.71655094998950708</v>
      </c>
      <c r="I294" s="1" t="b">
        <f t="shared" si="9"/>
        <v>1</v>
      </c>
    </row>
    <row r="295" spans="1:9" ht="20.05" customHeight="1" x14ac:dyDescent="0.4">
      <c r="A295" s="1" t="s">
        <v>59</v>
      </c>
      <c r="B295" s="1" t="s">
        <v>17</v>
      </c>
      <c r="C295" s="1" t="s">
        <v>627</v>
      </c>
      <c r="D295" s="1" t="s">
        <v>631</v>
      </c>
      <c r="E295" s="1">
        <v>-1403.17122374106</v>
      </c>
      <c r="F295" s="1" t="s">
        <v>637</v>
      </c>
      <c r="G295" s="1">
        <v>-578.260769135749</v>
      </c>
      <c r="H295" s="13">
        <f t="shared" si="8"/>
        <v>1.4265371241389886</v>
      </c>
      <c r="I295" s="1" t="b">
        <f t="shared" si="9"/>
        <v>1</v>
      </c>
    </row>
    <row r="296" spans="1:9" ht="20.05" customHeight="1" x14ac:dyDescent="0.4">
      <c r="A296" s="1" t="s">
        <v>59</v>
      </c>
      <c r="B296" s="1" t="s">
        <v>17</v>
      </c>
      <c r="C296" s="1" t="s">
        <v>628</v>
      </c>
      <c r="D296" s="1" t="s">
        <v>631</v>
      </c>
      <c r="E296" s="1">
        <v>-916.816089582215</v>
      </c>
      <c r="F296" s="1" t="s">
        <v>636</v>
      </c>
      <c r="G296" s="1">
        <v>-584.44987862756102</v>
      </c>
      <c r="H296" s="13">
        <f t="shared" si="8"/>
        <v>0.56868214556761565</v>
      </c>
      <c r="I296" s="1" t="b">
        <f t="shared" si="9"/>
        <v>1</v>
      </c>
    </row>
    <row r="297" spans="1:9" ht="20.05" customHeight="1" x14ac:dyDescent="0.4">
      <c r="A297" s="1" t="s">
        <v>59</v>
      </c>
      <c r="B297" s="1" t="s">
        <v>17</v>
      </c>
      <c r="C297" s="1" t="s">
        <v>628</v>
      </c>
      <c r="D297" s="1" t="s">
        <v>631</v>
      </c>
      <c r="E297" s="1">
        <v>-1290.6743056294599</v>
      </c>
      <c r="F297" s="1" t="s">
        <v>637</v>
      </c>
      <c r="G297" s="1">
        <v>-584.44987862756102</v>
      </c>
      <c r="H297" s="13">
        <f t="shared" si="8"/>
        <v>1.2083575561009541</v>
      </c>
      <c r="I297" s="1" t="b">
        <f t="shared" si="9"/>
        <v>1</v>
      </c>
    </row>
    <row r="298" spans="1:9" ht="20.05" customHeight="1" x14ac:dyDescent="0.4">
      <c r="A298" s="1" t="s">
        <v>59</v>
      </c>
      <c r="B298" s="1" t="s">
        <v>18</v>
      </c>
      <c r="C298" s="1" t="s">
        <v>627</v>
      </c>
      <c r="D298" s="1" t="s">
        <v>631</v>
      </c>
      <c r="E298" s="1">
        <v>60.511243562067101</v>
      </c>
      <c r="F298" s="1" t="s">
        <v>636</v>
      </c>
      <c r="G298" s="1">
        <v>185.118065393449</v>
      </c>
      <c r="H298" s="13">
        <f t="shared" si="8"/>
        <v>-0.67312080842322541</v>
      </c>
      <c r="I298" s="1" t="b">
        <f t="shared" si="9"/>
        <v>1</v>
      </c>
    </row>
    <row r="299" spans="1:9" ht="20.05" customHeight="1" x14ac:dyDescent="0.4">
      <c r="A299" s="1" t="s">
        <v>59</v>
      </c>
      <c r="B299" s="1" t="s">
        <v>18</v>
      </c>
      <c r="C299" s="1" t="s">
        <v>627</v>
      </c>
      <c r="D299" s="1" t="s">
        <v>631</v>
      </c>
      <c r="E299" s="1">
        <v>-39.289441586207197</v>
      </c>
      <c r="F299" s="1" t="s">
        <v>637</v>
      </c>
      <c r="G299" s="1">
        <v>185.118065393449</v>
      </c>
      <c r="H299" s="13">
        <f t="shared" si="8"/>
        <v>-1.2122399102578219</v>
      </c>
      <c r="I299" s="1" t="b">
        <f t="shared" si="9"/>
        <v>0</v>
      </c>
    </row>
    <row r="300" spans="1:9" ht="20.05" customHeight="1" x14ac:dyDescent="0.4">
      <c r="A300" s="1" t="s">
        <v>59</v>
      </c>
      <c r="B300" s="1" t="s">
        <v>18</v>
      </c>
      <c r="C300" s="1" t="s">
        <v>628</v>
      </c>
      <c r="D300" s="1" t="s">
        <v>631</v>
      </c>
      <c r="E300" s="1">
        <v>200.73248236577399</v>
      </c>
      <c r="F300" s="1" t="s">
        <v>636</v>
      </c>
      <c r="G300" s="1">
        <v>372.53289052041202</v>
      </c>
      <c r="H300" s="13">
        <f t="shared" si="8"/>
        <v>-0.46116842975835082</v>
      </c>
      <c r="I300" s="1" t="b">
        <f t="shared" si="9"/>
        <v>1</v>
      </c>
    </row>
    <row r="301" spans="1:9" ht="20.05" customHeight="1" x14ac:dyDescent="0.4">
      <c r="A301" s="1" t="s">
        <v>59</v>
      </c>
      <c r="B301" s="1" t="s">
        <v>18</v>
      </c>
      <c r="C301" s="1" t="s">
        <v>628</v>
      </c>
      <c r="D301" s="1" t="s">
        <v>631</v>
      </c>
      <c r="E301" s="1">
        <v>94.499699632814497</v>
      </c>
      <c r="F301" s="1" t="s">
        <v>637</v>
      </c>
      <c r="G301" s="1">
        <v>372.53289052041202</v>
      </c>
      <c r="H301" s="13">
        <f t="shared" si="8"/>
        <v>-0.74633192924038849</v>
      </c>
      <c r="I301" s="1" t="b">
        <f t="shared" si="9"/>
        <v>1</v>
      </c>
    </row>
    <row r="302" spans="1:9" ht="20.05" customHeight="1" x14ac:dyDescent="0.4">
      <c r="A302" s="1" t="s">
        <v>59</v>
      </c>
      <c r="B302" s="1" t="s">
        <v>19</v>
      </c>
      <c r="C302" s="1" t="s">
        <v>627</v>
      </c>
      <c r="D302" s="1" t="s">
        <v>631</v>
      </c>
      <c r="E302" s="1">
        <v>2795.24751296767</v>
      </c>
      <c r="F302" s="1" t="s">
        <v>637</v>
      </c>
      <c r="G302" s="1">
        <v>3394.6034435603801</v>
      </c>
      <c r="H302" s="13">
        <f t="shared" si="8"/>
        <v>-0.17656139827752149</v>
      </c>
      <c r="I302" s="1" t="b">
        <f t="shared" si="9"/>
        <v>1</v>
      </c>
    </row>
    <row r="303" spans="1:9" ht="20.05" customHeight="1" x14ac:dyDescent="0.4">
      <c r="A303" s="1" t="s">
        <v>59</v>
      </c>
      <c r="B303" s="1" t="s">
        <v>19</v>
      </c>
      <c r="C303" s="1" t="s">
        <v>627</v>
      </c>
      <c r="D303" s="1" t="s">
        <v>631</v>
      </c>
      <c r="E303" s="1">
        <v>3021.7797544396199</v>
      </c>
      <c r="F303" s="1" t="s">
        <v>636</v>
      </c>
      <c r="G303" s="1">
        <v>3394.6034435603801</v>
      </c>
      <c r="H303" s="13">
        <f t="shared" si="8"/>
        <v>-0.10982834823549514</v>
      </c>
      <c r="I303" s="1" t="b">
        <f t="shared" si="9"/>
        <v>1</v>
      </c>
    </row>
    <row r="304" spans="1:9" ht="20.05" customHeight="1" x14ac:dyDescent="0.4">
      <c r="A304" s="1" t="s">
        <v>59</v>
      </c>
      <c r="B304" s="1" t="s">
        <v>19</v>
      </c>
      <c r="C304" s="1" t="s">
        <v>628</v>
      </c>
      <c r="D304" s="1" t="s">
        <v>631</v>
      </c>
      <c r="E304" s="1">
        <v>2838.3661957109098</v>
      </c>
      <c r="F304" s="1" t="s">
        <v>637</v>
      </c>
      <c r="G304" s="1">
        <v>3344.7156780383998</v>
      </c>
      <c r="H304" s="13">
        <f t="shared" si="8"/>
        <v>-0.15138789991992763</v>
      </c>
      <c r="I304" s="1" t="b">
        <f t="shared" si="9"/>
        <v>1</v>
      </c>
    </row>
    <row r="305" spans="1:9" ht="20.05" customHeight="1" x14ac:dyDescent="0.4">
      <c r="A305" s="1" t="s">
        <v>59</v>
      </c>
      <c r="B305" s="1" t="s">
        <v>19</v>
      </c>
      <c r="C305" s="1" t="s">
        <v>628</v>
      </c>
      <c r="D305" s="1" t="s">
        <v>631</v>
      </c>
      <c r="E305" s="1">
        <v>3042.7399100998</v>
      </c>
      <c r="F305" s="1" t="s">
        <v>636</v>
      </c>
      <c r="G305" s="1">
        <v>3344.7156780383998</v>
      </c>
      <c r="H305" s="13">
        <f t="shared" si="8"/>
        <v>-9.0284435810610297E-2</v>
      </c>
      <c r="I305" s="1" t="b">
        <f t="shared" si="9"/>
        <v>1</v>
      </c>
    </row>
    <row r="306" spans="1:9" ht="20.05" customHeight="1" x14ac:dyDescent="0.4">
      <c r="A306" s="1" t="s">
        <v>59</v>
      </c>
      <c r="B306" s="1" t="s">
        <v>34</v>
      </c>
      <c r="C306" s="1" t="s">
        <v>627</v>
      </c>
      <c r="D306" s="1" t="s">
        <v>631</v>
      </c>
      <c r="E306" s="1">
        <v>55818.111213434102</v>
      </c>
      <c r="F306" s="1" t="s">
        <v>637</v>
      </c>
      <c r="G306" s="1">
        <v>52503.289987786397</v>
      </c>
      <c r="H306" s="13">
        <f t="shared" si="8"/>
        <v>6.3135495440739486E-2</v>
      </c>
      <c r="I306" s="1" t="b">
        <f t="shared" si="9"/>
        <v>1</v>
      </c>
    </row>
    <row r="307" spans="1:9" ht="20.05" customHeight="1" x14ac:dyDescent="0.4">
      <c r="A307" s="1" t="s">
        <v>59</v>
      </c>
      <c r="B307" s="1" t="s">
        <v>34</v>
      </c>
      <c r="C307" s="1" t="s">
        <v>627</v>
      </c>
      <c r="D307" s="1" t="s">
        <v>631</v>
      </c>
      <c r="E307" s="1">
        <v>54652.063619636603</v>
      </c>
      <c r="F307" s="1" t="s">
        <v>636</v>
      </c>
      <c r="G307" s="1">
        <v>52503.289987786397</v>
      </c>
      <c r="H307" s="13">
        <f t="shared" si="8"/>
        <v>4.0926456843943804E-2</v>
      </c>
      <c r="I307" s="1" t="b">
        <f t="shared" si="9"/>
        <v>1</v>
      </c>
    </row>
    <row r="308" spans="1:9" ht="20.05" customHeight="1" x14ac:dyDescent="0.4">
      <c r="A308" s="1" t="s">
        <v>59</v>
      </c>
      <c r="B308" s="1" t="s">
        <v>34</v>
      </c>
      <c r="C308" s="1" t="s">
        <v>628</v>
      </c>
      <c r="D308" s="1" t="s">
        <v>631</v>
      </c>
      <c r="E308" s="1">
        <v>54165.694583402103</v>
      </c>
      <c r="F308" s="1" t="s">
        <v>637</v>
      </c>
      <c r="G308" s="1">
        <v>49177.9183526493</v>
      </c>
      <c r="H308" s="13">
        <f t="shared" si="8"/>
        <v>0.10142308576353365</v>
      </c>
      <c r="I308" s="1" t="b">
        <f t="shared" si="9"/>
        <v>1</v>
      </c>
    </row>
    <row r="309" spans="1:9" ht="20.05" customHeight="1" x14ac:dyDescent="0.4">
      <c r="A309" s="1" t="s">
        <v>59</v>
      </c>
      <c r="B309" s="1" t="s">
        <v>34</v>
      </c>
      <c r="C309" s="1" t="s">
        <v>628</v>
      </c>
      <c r="D309" s="1" t="s">
        <v>631</v>
      </c>
      <c r="E309" s="1">
        <v>52966.807981151302</v>
      </c>
      <c r="F309" s="1" t="s">
        <v>636</v>
      </c>
      <c r="G309" s="1">
        <v>49177.9183526493</v>
      </c>
      <c r="H309" s="13">
        <f t="shared" si="8"/>
        <v>7.7044530460445682E-2</v>
      </c>
      <c r="I309" s="1" t="b">
        <f t="shared" si="9"/>
        <v>1</v>
      </c>
    </row>
    <row r="310" spans="1:9" ht="20.05" customHeight="1" x14ac:dyDescent="0.4">
      <c r="A310" s="1" t="s">
        <v>59</v>
      </c>
      <c r="B310" s="1" t="s">
        <v>21</v>
      </c>
      <c r="C310" s="1" t="s">
        <v>627</v>
      </c>
      <c r="D310" s="1" t="s">
        <v>631</v>
      </c>
      <c r="E310" s="1">
        <v>-2001.32243914991</v>
      </c>
      <c r="F310" s="1" t="s">
        <v>637</v>
      </c>
      <c r="G310" s="1">
        <v>-1975.6463170388199</v>
      </c>
      <c r="H310" s="13">
        <f t="shared" si="8"/>
        <v>1.2996315124649716E-2</v>
      </c>
      <c r="I310" s="1" t="b">
        <f t="shared" si="9"/>
        <v>1</v>
      </c>
    </row>
    <row r="311" spans="1:9" ht="20.05" customHeight="1" x14ac:dyDescent="0.4">
      <c r="A311" s="1" t="s">
        <v>59</v>
      </c>
      <c r="B311" s="1" t="s">
        <v>21</v>
      </c>
      <c r="C311" s="1" t="s">
        <v>627</v>
      </c>
      <c r="D311" s="1" t="s">
        <v>631</v>
      </c>
      <c r="E311" s="1">
        <v>-1983.8977646773301</v>
      </c>
      <c r="F311" s="1" t="s">
        <v>636</v>
      </c>
      <c r="G311" s="1">
        <v>-1975.6463170388199</v>
      </c>
      <c r="H311" s="13">
        <f t="shared" si="8"/>
        <v>4.1765813887566505E-3</v>
      </c>
      <c r="I311" s="1" t="b">
        <f t="shared" si="9"/>
        <v>1</v>
      </c>
    </row>
    <row r="312" spans="1:9" ht="20.05" customHeight="1" x14ac:dyDescent="0.4">
      <c r="A312" s="1" t="s">
        <v>59</v>
      </c>
      <c r="B312" s="1" t="s">
        <v>21</v>
      </c>
      <c r="C312" s="1" t="s">
        <v>628</v>
      </c>
      <c r="D312" s="1" t="s">
        <v>631</v>
      </c>
      <c r="E312" s="1">
        <v>-2025.0779599453999</v>
      </c>
      <c r="F312" s="1" t="s">
        <v>637</v>
      </c>
      <c r="G312" s="1">
        <v>-1992.4641540069899</v>
      </c>
      <c r="H312" s="13">
        <f t="shared" si="8"/>
        <v>1.636857851260265E-2</v>
      </c>
      <c r="I312" s="1" t="b">
        <f t="shared" si="9"/>
        <v>1</v>
      </c>
    </row>
    <row r="313" spans="1:9" ht="20.05" customHeight="1" x14ac:dyDescent="0.4">
      <c r="A313" s="1" t="s">
        <v>59</v>
      </c>
      <c r="B313" s="1" t="s">
        <v>21</v>
      </c>
      <c r="C313" s="1" t="s">
        <v>628</v>
      </c>
      <c r="D313" s="1" t="s">
        <v>631</v>
      </c>
      <c r="E313" s="1">
        <v>-2006.87613057463</v>
      </c>
      <c r="F313" s="1" t="s">
        <v>636</v>
      </c>
      <c r="G313" s="1">
        <v>-1992.4641540069899</v>
      </c>
      <c r="H313" s="13">
        <f t="shared" si="8"/>
        <v>7.2332425848948834E-3</v>
      </c>
      <c r="I313" s="1" t="b">
        <f t="shared" si="9"/>
        <v>1</v>
      </c>
    </row>
    <row r="314" spans="1:9" ht="20.05" customHeight="1" x14ac:dyDescent="0.4">
      <c r="A314" s="1" t="s">
        <v>52</v>
      </c>
      <c r="B314" s="1" t="s">
        <v>1</v>
      </c>
      <c r="C314" s="1" t="s">
        <v>627</v>
      </c>
      <c r="D314" s="1" t="s">
        <v>631</v>
      </c>
      <c r="E314" s="1">
        <v>17138.810470979399</v>
      </c>
      <c r="F314" s="1" t="s">
        <v>637</v>
      </c>
      <c r="G314" s="1">
        <v>11415.7217479583</v>
      </c>
      <c r="H314" s="13">
        <f t="shared" si="8"/>
        <v>0.50133393659885517</v>
      </c>
      <c r="I314" s="1" t="b">
        <f t="shared" si="9"/>
        <v>1</v>
      </c>
    </row>
    <row r="315" spans="1:9" ht="20.05" customHeight="1" x14ac:dyDescent="0.4">
      <c r="A315" s="1" t="s">
        <v>52</v>
      </c>
      <c r="B315" s="1" t="s">
        <v>1</v>
      </c>
      <c r="C315" s="1" t="s">
        <v>627</v>
      </c>
      <c r="D315" s="1" t="s">
        <v>631</v>
      </c>
      <c r="E315" s="1">
        <v>14864.902276319201</v>
      </c>
      <c r="F315" s="1" t="s">
        <v>636</v>
      </c>
      <c r="G315" s="1">
        <v>11415.7217479583</v>
      </c>
      <c r="H315" s="13">
        <f t="shared" si="8"/>
        <v>0.30214300983446685</v>
      </c>
      <c r="I315" s="1" t="b">
        <f t="shared" si="9"/>
        <v>1</v>
      </c>
    </row>
    <row r="316" spans="1:9" ht="20.05" customHeight="1" x14ac:dyDescent="0.4">
      <c r="A316" s="1" t="s">
        <v>52</v>
      </c>
      <c r="B316" s="1" t="s">
        <v>1</v>
      </c>
      <c r="C316" s="1" t="s">
        <v>628</v>
      </c>
      <c r="D316" s="1" t="s">
        <v>631</v>
      </c>
      <c r="E316" s="1">
        <v>17727.4534505017</v>
      </c>
      <c r="F316" s="1" t="s">
        <v>637</v>
      </c>
      <c r="G316" s="1">
        <v>11996.3758574482</v>
      </c>
      <c r="H316" s="13">
        <f t="shared" si="8"/>
        <v>0.47773408078867763</v>
      </c>
      <c r="I316" s="1" t="b">
        <f t="shared" si="9"/>
        <v>1</v>
      </c>
    </row>
    <row r="317" spans="1:9" ht="20.05" customHeight="1" x14ac:dyDescent="0.4">
      <c r="A317" s="1" t="s">
        <v>52</v>
      </c>
      <c r="B317" s="1" t="s">
        <v>1</v>
      </c>
      <c r="C317" s="1" t="s">
        <v>628</v>
      </c>
      <c r="D317" s="1" t="s">
        <v>631</v>
      </c>
      <c r="E317" s="1">
        <v>15490.580782225899</v>
      </c>
      <c r="F317" s="1" t="s">
        <v>636</v>
      </c>
      <c r="G317" s="1">
        <v>11996.3758574482</v>
      </c>
      <c r="H317" s="13">
        <f t="shared" si="8"/>
        <v>0.29127171124838092</v>
      </c>
      <c r="I317" s="1" t="b">
        <f t="shared" si="9"/>
        <v>1</v>
      </c>
    </row>
    <row r="318" spans="1:9" ht="20.05" customHeight="1" x14ac:dyDescent="0.4">
      <c r="A318" s="1" t="s">
        <v>52</v>
      </c>
      <c r="B318" s="1" t="s">
        <v>2</v>
      </c>
      <c r="C318" s="1" t="s">
        <v>627</v>
      </c>
      <c r="D318" s="1" t="s">
        <v>631</v>
      </c>
      <c r="E318" s="1">
        <v>25432.210351608501</v>
      </c>
      <c r="F318" s="1" t="s">
        <v>637</v>
      </c>
      <c r="G318" s="1">
        <v>21187.962901553299</v>
      </c>
      <c r="H318" s="13">
        <f t="shared" si="8"/>
        <v>0.2003140872850997</v>
      </c>
      <c r="I318" s="1" t="b">
        <f t="shared" si="9"/>
        <v>1</v>
      </c>
    </row>
    <row r="319" spans="1:9" ht="20.05" customHeight="1" x14ac:dyDescent="0.4">
      <c r="A319" s="1" t="s">
        <v>52</v>
      </c>
      <c r="B319" s="1" t="s">
        <v>2</v>
      </c>
      <c r="C319" s="1" t="s">
        <v>627</v>
      </c>
      <c r="D319" s="1" t="s">
        <v>631</v>
      </c>
      <c r="E319" s="1">
        <v>23400.0346841346</v>
      </c>
      <c r="F319" s="1" t="s">
        <v>636</v>
      </c>
      <c r="G319" s="1">
        <v>21187.962901553299</v>
      </c>
      <c r="H319" s="13">
        <f t="shared" si="8"/>
        <v>0.10440228694279674</v>
      </c>
      <c r="I319" s="1" t="b">
        <f t="shared" si="9"/>
        <v>1</v>
      </c>
    </row>
    <row r="320" spans="1:9" ht="20.05" customHeight="1" x14ac:dyDescent="0.4">
      <c r="A320" s="1" t="s">
        <v>52</v>
      </c>
      <c r="B320" s="1" t="s">
        <v>2</v>
      </c>
      <c r="C320" s="1" t="s">
        <v>628</v>
      </c>
      <c r="D320" s="1" t="s">
        <v>631</v>
      </c>
      <c r="E320" s="1">
        <v>24009.155411622902</v>
      </c>
      <c r="F320" s="1" t="s">
        <v>637</v>
      </c>
      <c r="G320" s="1">
        <v>20205.289335518399</v>
      </c>
      <c r="H320" s="13">
        <f t="shared" si="8"/>
        <v>0.18826090599048118</v>
      </c>
      <c r="I320" s="1" t="b">
        <f t="shared" si="9"/>
        <v>1</v>
      </c>
    </row>
    <row r="321" spans="1:9" ht="20.05" customHeight="1" x14ac:dyDescent="0.4">
      <c r="A321" s="1" t="s">
        <v>52</v>
      </c>
      <c r="B321" s="1" t="s">
        <v>2</v>
      </c>
      <c r="C321" s="1" t="s">
        <v>628</v>
      </c>
      <c r="D321" s="1" t="s">
        <v>631</v>
      </c>
      <c r="E321" s="1">
        <v>22315.8312479161</v>
      </c>
      <c r="F321" s="1" t="s">
        <v>636</v>
      </c>
      <c r="G321" s="1">
        <v>20205.289335518399</v>
      </c>
      <c r="H321" s="13">
        <f t="shared" si="8"/>
        <v>0.10445492154807345</v>
      </c>
      <c r="I321" s="1" t="b">
        <f t="shared" si="9"/>
        <v>1</v>
      </c>
    </row>
    <row r="322" spans="1:9" ht="20.05" customHeight="1" x14ac:dyDescent="0.4">
      <c r="A322" s="1" t="s">
        <v>52</v>
      </c>
      <c r="B322" s="1" t="s">
        <v>3</v>
      </c>
      <c r="C322" s="1" t="s">
        <v>627</v>
      </c>
      <c r="D322" s="1" t="s">
        <v>631</v>
      </c>
      <c r="E322" s="1">
        <v>-5381.4328488946203</v>
      </c>
      <c r="F322" s="1" t="s">
        <v>636</v>
      </c>
      <c r="G322" s="1">
        <v>-6194.4242970718897</v>
      </c>
      <c r="H322" s="13">
        <f t="shared" si="8"/>
        <v>-0.13124568308334505</v>
      </c>
      <c r="I322" s="1" t="b">
        <f t="shared" si="9"/>
        <v>1</v>
      </c>
    </row>
    <row r="323" spans="1:9" ht="20.05" customHeight="1" x14ac:dyDescent="0.4">
      <c r="A323" s="1" t="s">
        <v>52</v>
      </c>
      <c r="B323" s="1" t="s">
        <v>3</v>
      </c>
      <c r="C323" s="1" t="s">
        <v>627</v>
      </c>
      <c r="D323" s="1" t="s">
        <v>631</v>
      </c>
      <c r="E323" s="1">
        <v>-6150.5922326400696</v>
      </c>
      <c r="F323" s="1" t="s">
        <v>637</v>
      </c>
      <c r="G323" s="1">
        <v>-6194.4242970718897</v>
      </c>
      <c r="H323" s="13">
        <f t="shared" ref="H323:H386" si="10">E323/G323-1</f>
        <v>-7.0760513535599312E-3</v>
      </c>
      <c r="I323" s="1" t="b">
        <f t="shared" ref="I323:I386" si="11">SIGN(E323)=SIGN(G323)</f>
        <v>1</v>
      </c>
    </row>
    <row r="324" spans="1:9" ht="20.05" customHeight="1" x14ac:dyDescent="0.4">
      <c r="A324" s="1" t="s">
        <v>52</v>
      </c>
      <c r="B324" s="1" t="s">
        <v>3</v>
      </c>
      <c r="C324" s="1" t="s">
        <v>628</v>
      </c>
      <c r="D324" s="1" t="s">
        <v>631</v>
      </c>
      <c r="E324" s="1">
        <v>-6163.8252687673803</v>
      </c>
      <c r="F324" s="1" t="s">
        <v>636</v>
      </c>
      <c r="G324" s="1">
        <v>-6457.1637810721604</v>
      </c>
      <c r="H324" s="13">
        <f t="shared" si="10"/>
        <v>-4.5428383459103383E-2</v>
      </c>
      <c r="I324" s="1" t="b">
        <f t="shared" si="11"/>
        <v>1</v>
      </c>
    </row>
    <row r="325" spans="1:9" ht="20.05" customHeight="1" x14ac:dyDescent="0.4">
      <c r="A325" s="1" t="s">
        <v>52</v>
      </c>
      <c r="B325" s="1" t="s">
        <v>3</v>
      </c>
      <c r="C325" s="1" t="s">
        <v>628</v>
      </c>
      <c r="D325" s="1" t="s">
        <v>631</v>
      </c>
      <c r="E325" s="1">
        <v>-7619.0421570746603</v>
      </c>
      <c r="F325" s="1" t="s">
        <v>637</v>
      </c>
      <c r="G325" s="1">
        <v>-6457.1637810721604</v>
      </c>
      <c r="H325" s="13">
        <f t="shared" si="10"/>
        <v>0.17993633356618677</v>
      </c>
      <c r="I325" s="1" t="b">
        <f t="shared" si="11"/>
        <v>1</v>
      </c>
    </row>
    <row r="326" spans="1:9" ht="20.05" customHeight="1" x14ac:dyDescent="0.4">
      <c r="A326" s="1" t="s">
        <v>52</v>
      </c>
      <c r="B326" s="1" t="s">
        <v>4</v>
      </c>
      <c r="C326" s="1" t="s">
        <v>627</v>
      </c>
      <c r="D326" s="1" t="s">
        <v>631</v>
      </c>
      <c r="E326" s="1">
        <v>36768.072326016903</v>
      </c>
      <c r="F326" s="1" t="s">
        <v>636</v>
      </c>
      <c r="G326" s="1">
        <v>39231.662472923497</v>
      </c>
      <c r="H326" s="13">
        <f t="shared" si="10"/>
        <v>-6.2795966105359091E-2</v>
      </c>
      <c r="I326" s="1" t="b">
        <f t="shared" si="11"/>
        <v>1</v>
      </c>
    </row>
    <row r="327" spans="1:9" ht="20.05" customHeight="1" x14ac:dyDescent="0.4">
      <c r="A327" s="1" t="s">
        <v>52</v>
      </c>
      <c r="B327" s="1" t="s">
        <v>4</v>
      </c>
      <c r="C327" s="1" t="s">
        <v>627</v>
      </c>
      <c r="D327" s="1" t="s">
        <v>631</v>
      </c>
      <c r="E327" s="1">
        <v>34934.913771579202</v>
      </c>
      <c r="F327" s="1" t="s">
        <v>637</v>
      </c>
      <c r="G327" s="1">
        <v>39231.662472923497</v>
      </c>
      <c r="H327" s="13">
        <f t="shared" si="10"/>
        <v>-0.10952247318883768</v>
      </c>
      <c r="I327" s="1" t="b">
        <f t="shared" si="11"/>
        <v>1</v>
      </c>
    </row>
    <row r="328" spans="1:9" ht="20.05" customHeight="1" x14ac:dyDescent="0.4">
      <c r="A328" s="1" t="s">
        <v>52</v>
      </c>
      <c r="B328" s="1" t="s">
        <v>4</v>
      </c>
      <c r="C328" s="1" t="s">
        <v>628</v>
      </c>
      <c r="D328" s="1" t="s">
        <v>631</v>
      </c>
      <c r="E328" s="1">
        <v>41006.813579000802</v>
      </c>
      <c r="F328" s="1" t="s">
        <v>636</v>
      </c>
      <c r="G328" s="1">
        <v>44919.8352263661</v>
      </c>
      <c r="H328" s="13">
        <f t="shared" si="10"/>
        <v>-8.7111219968779241E-2</v>
      </c>
      <c r="I328" s="1" t="b">
        <f t="shared" si="11"/>
        <v>1</v>
      </c>
    </row>
    <row r="329" spans="1:9" ht="20.05" customHeight="1" x14ac:dyDescent="0.4">
      <c r="A329" s="1" t="s">
        <v>52</v>
      </c>
      <c r="B329" s="1" t="s">
        <v>4</v>
      </c>
      <c r="C329" s="1" t="s">
        <v>628</v>
      </c>
      <c r="D329" s="1" t="s">
        <v>631</v>
      </c>
      <c r="E329" s="1">
        <v>38800.121725068697</v>
      </c>
      <c r="F329" s="1" t="s">
        <v>637</v>
      </c>
      <c r="G329" s="1">
        <v>44919.8352263661</v>
      </c>
      <c r="H329" s="13">
        <f t="shared" si="10"/>
        <v>-0.13623633013028913</v>
      </c>
      <c r="I329" s="1" t="b">
        <f t="shared" si="11"/>
        <v>1</v>
      </c>
    </row>
    <row r="330" spans="1:9" ht="20.05" customHeight="1" x14ac:dyDescent="0.4">
      <c r="A330" s="1" t="s">
        <v>52</v>
      </c>
      <c r="B330" s="1" t="s">
        <v>5</v>
      </c>
      <c r="C330" s="1" t="s">
        <v>627</v>
      </c>
      <c r="D330" s="1" t="s">
        <v>631</v>
      </c>
      <c r="E330" s="1">
        <v>-2514.6601998932902</v>
      </c>
      <c r="F330" s="1" t="s">
        <v>636</v>
      </c>
      <c r="G330" s="1">
        <v>-2155.48161625593</v>
      </c>
      <c r="H330" s="13">
        <f t="shared" si="10"/>
        <v>0.1666349557001805</v>
      </c>
      <c r="I330" s="1" t="b">
        <f t="shared" si="11"/>
        <v>1</v>
      </c>
    </row>
    <row r="331" spans="1:9" ht="20.05" customHeight="1" x14ac:dyDescent="0.4">
      <c r="A331" s="1" t="s">
        <v>52</v>
      </c>
      <c r="B331" s="1" t="s">
        <v>5</v>
      </c>
      <c r="C331" s="1" t="s">
        <v>627</v>
      </c>
      <c r="D331" s="1" t="s">
        <v>631</v>
      </c>
      <c r="E331" s="1">
        <v>-2840.7000572393099</v>
      </c>
      <c r="F331" s="1" t="s">
        <v>637</v>
      </c>
      <c r="G331" s="1">
        <v>-2155.48161625593</v>
      </c>
      <c r="H331" s="13">
        <f t="shared" si="10"/>
        <v>0.31789574813150279</v>
      </c>
      <c r="I331" s="1" t="b">
        <f t="shared" si="11"/>
        <v>1</v>
      </c>
    </row>
    <row r="332" spans="1:9" ht="20.05" customHeight="1" x14ac:dyDescent="0.4">
      <c r="A332" s="1" t="s">
        <v>52</v>
      </c>
      <c r="B332" s="1" t="s">
        <v>5</v>
      </c>
      <c r="C332" s="1" t="s">
        <v>628</v>
      </c>
      <c r="D332" s="1" t="s">
        <v>631</v>
      </c>
      <c r="E332" s="1">
        <v>-2610.36874562189</v>
      </c>
      <c r="F332" s="1" t="s">
        <v>636</v>
      </c>
      <c r="G332" s="1">
        <v>-2238.2782123643301</v>
      </c>
      <c r="H332" s="13">
        <f t="shared" si="10"/>
        <v>0.16623962615644383</v>
      </c>
      <c r="I332" s="1" t="b">
        <f t="shared" si="11"/>
        <v>1</v>
      </c>
    </row>
    <row r="333" spans="1:9" ht="20.05" customHeight="1" x14ac:dyDescent="0.4">
      <c r="A333" s="1" t="s">
        <v>52</v>
      </c>
      <c r="B333" s="1" t="s">
        <v>5</v>
      </c>
      <c r="C333" s="1" t="s">
        <v>628</v>
      </c>
      <c r="D333" s="1" t="s">
        <v>631</v>
      </c>
      <c r="E333" s="1">
        <v>-2956.6232933183901</v>
      </c>
      <c r="F333" s="1" t="s">
        <v>637</v>
      </c>
      <c r="G333" s="1">
        <v>-2238.2782123643301</v>
      </c>
      <c r="H333" s="13">
        <f t="shared" si="10"/>
        <v>0.3209364577584215</v>
      </c>
      <c r="I333" s="1" t="b">
        <f t="shared" si="11"/>
        <v>1</v>
      </c>
    </row>
    <row r="334" spans="1:9" ht="20.05" customHeight="1" x14ac:dyDescent="0.4">
      <c r="A334" s="1" t="s">
        <v>52</v>
      </c>
      <c r="B334" s="1" t="s">
        <v>6</v>
      </c>
      <c r="C334" s="1" t="s">
        <v>627</v>
      </c>
      <c r="D334" s="1" t="s">
        <v>631</v>
      </c>
      <c r="E334" s="1">
        <v>-37633.463072751198</v>
      </c>
      <c r="F334" s="1" t="s">
        <v>637</v>
      </c>
      <c r="G334" s="1">
        <v>25297.538380778798</v>
      </c>
      <c r="H334" s="13">
        <f t="shared" si="10"/>
        <v>-2.4876334015702213</v>
      </c>
      <c r="I334" s="1" t="b">
        <f t="shared" si="11"/>
        <v>0</v>
      </c>
    </row>
    <row r="335" spans="1:9" ht="20.05" customHeight="1" x14ac:dyDescent="0.4">
      <c r="A335" s="1" t="s">
        <v>52</v>
      </c>
      <c r="B335" s="1" t="s">
        <v>6</v>
      </c>
      <c r="C335" s="1" t="s">
        <v>627</v>
      </c>
      <c r="D335" s="1" t="s">
        <v>631</v>
      </c>
      <c r="E335" s="1">
        <v>-8832.1217855450195</v>
      </c>
      <c r="F335" s="1" t="s">
        <v>636</v>
      </c>
      <c r="G335" s="1">
        <v>25297.538380778798</v>
      </c>
      <c r="H335" s="13">
        <f t="shared" si="10"/>
        <v>-1.3491296920911369</v>
      </c>
      <c r="I335" s="1" t="b">
        <f t="shared" si="11"/>
        <v>0</v>
      </c>
    </row>
    <row r="336" spans="1:9" ht="20.05" customHeight="1" x14ac:dyDescent="0.4">
      <c r="A336" s="1" t="s">
        <v>52</v>
      </c>
      <c r="B336" s="1" t="s">
        <v>6</v>
      </c>
      <c r="C336" s="1" t="s">
        <v>628</v>
      </c>
      <c r="D336" s="1" t="s">
        <v>631</v>
      </c>
      <c r="E336" s="1">
        <v>-38729.251209855298</v>
      </c>
      <c r="F336" s="1" t="s">
        <v>637</v>
      </c>
      <c r="G336" s="1">
        <v>27372.7882830124</v>
      </c>
      <c r="H336" s="13">
        <f t="shared" si="10"/>
        <v>-2.414881480447892</v>
      </c>
      <c r="I336" s="1" t="b">
        <f t="shared" si="11"/>
        <v>0</v>
      </c>
    </row>
    <row r="337" spans="1:9" ht="20.05" customHeight="1" x14ac:dyDescent="0.4">
      <c r="A337" s="1" t="s">
        <v>52</v>
      </c>
      <c r="B337" s="1" t="s">
        <v>6</v>
      </c>
      <c r="C337" s="1" t="s">
        <v>628</v>
      </c>
      <c r="D337" s="1" t="s">
        <v>631</v>
      </c>
      <c r="E337" s="1">
        <v>-8309.6289138484208</v>
      </c>
      <c r="F337" s="1" t="s">
        <v>636</v>
      </c>
      <c r="G337" s="1">
        <v>27372.7882830124</v>
      </c>
      <c r="H337" s="13">
        <f t="shared" si="10"/>
        <v>-1.3035726148148887</v>
      </c>
      <c r="I337" s="1" t="b">
        <f t="shared" si="11"/>
        <v>0</v>
      </c>
    </row>
    <row r="338" spans="1:9" ht="20.05" customHeight="1" x14ac:dyDescent="0.4">
      <c r="A338" s="1" t="s">
        <v>52</v>
      </c>
      <c r="B338" s="1" t="s">
        <v>7</v>
      </c>
      <c r="C338" s="1" t="s">
        <v>627</v>
      </c>
      <c r="D338" s="1" t="s">
        <v>631</v>
      </c>
      <c r="E338" s="1">
        <v>-23349.140436294801</v>
      </c>
      <c r="F338" s="1" t="s">
        <v>636</v>
      </c>
      <c r="G338" s="1">
        <v>-18948.7422776151</v>
      </c>
      <c r="H338" s="13">
        <f t="shared" si="10"/>
        <v>0.23222639762629882</v>
      </c>
      <c r="I338" s="1" t="b">
        <f t="shared" si="11"/>
        <v>1</v>
      </c>
    </row>
    <row r="339" spans="1:9" ht="20.05" customHeight="1" x14ac:dyDescent="0.4">
      <c r="A339" s="1" t="s">
        <v>52</v>
      </c>
      <c r="B339" s="1" t="s">
        <v>7</v>
      </c>
      <c r="C339" s="1" t="s">
        <v>627</v>
      </c>
      <c r="D339" s="1" t="s">
        <v>631</v>
      </c>
      <c r="E339" s="1">
        <v>-27569.199839211</v>
      </c>
      <c r="F339" s="1" t="s">
        <v>637</v>
      </c>
      <c r="G339" s="1">
        <v>-18948.7422776151</v>
      </c>
      <c r="H339" s="13">
        <f t="shared" si="10"/>
        <v>0.45493560655894227</v>
      </c>
      <c r="I339" s="1" t="b">
        <f t="shared" si="11"/>
        <v>1</v>
      </c>
    </row>
    <row r="340" spans="1:9" ht="20.05" customHeight="1" x14ac:dyDescent="0.4">
      <c r="A340" s="1" t="s">
        <v>52</v>
      </c>
      <c r="B340" s="1" t="s">
        <v>7</v>
      </c>
      <c r="C340" s="1" t="s">
        <v>628</v>
      </c>
      <c r="D340" s="1" t="s">
        <v>631</v>
      </c>
      <c r="E340" s="1">
        <v>-23536.234149955999</v>
      </c>
      <c r="F340" s="1" t="s">
        <v>636</v>
      </c>
      <c r="G340" s="1">
        <v>-19088.901916523198</v>
      </c>
      <c r="H340" s="13">
        <f t="shared" si="10"/>
        <v>0.23297999292370108</v>
      </c>
      <c r="I340" s="1" t="b">
        <f t="shared" si="11"/>
        <v>1</v>
      </c>
    </row>
    <row r="341" spans="1:9" ht="20.05" customHeight="1" x14ac:dyDescent="0.4">
      <c r="A341" s="1" t="s">
        <v>52</v>
      </c>
      <c r="B341" s="1" t="s">
        <v>7</v>
      </c>
      <c r="C341" s="1" t="s">
        <v>628</v>
      </c>
      <c r="D341" s="1" t="s">
        <v>631</v>
      </c>
      <c r="E341" s="1">
        <v>-27876.4063785951</v>
      </c>
      <c r="F341" s="1" t="s">
        <v>637</v>
      </c>
      <c r="G341" s="1">
        <v>-19088.901916523198</v>
      </c>
      <c r="H341" s="13">
        <f t="shared" si="10"/>
        <v>0.46034625252411776</v>
      </c>
      <c r="I341" s="1" t="b">
        <f t="shared" si="11"/>
        <v>1</v>
      </c>
    </row>
    <row r="342" spans="1:9" ht="20.05" customHeight="1" x14ac:dyDescent="0.4">
      <c r="A342" s="1" t="s">
        <v>52</v>
      </c>
      <c r="B342" s="1" t="s">
        <v>28</v>
      </c>
      <c r="C342" s="1" t="s">
        <v>627</v>
      </c>
      <c r="D342" s="1" t="s">
        <v>631</v>
      </c>
      <c r="E342" s="1">
        <v>18709.239211608401</v>
      </c>
      <c r="F342" s="1" t="s">
        <v>636</v>
      </c>
      <c r="G342" s="1">
        <v>24919.3542605365</v>
      </c>
      <c r="H342" s="13">
        <f t="shared" si="10"/>
        <v>-0.24920850612741352</v>
      </c>
      <c r="I342" s="1" t="b">
        <f t="shared" si="11"/>
        <v>1</v>
      </c>
    </row>
    <row r="343" spans="1:9" ht="20.05" customHeight="1" x14ac:dyDescent="0.4">
      <c r="A343" s="1" t="s">
        <v>52</v>
      </c>
      <c r="B343" s="1" t="s">
        <v>28</v>
      </c>
      <c r="C343" s="1" t="s">
        <v>627</v>
      </c>
      <c r="D343" s="1" t="s">
        <v>631</v>
      </c>
      <c r="E343" s="1">
        <v>30140.421785673701</v>
      </c>
      <c r="F343" s="1" t="s">
        <v>637</v>
      </c>
      <c r="G343" s="1">
        <v>24919.3542605365</v>
      </c>
      <c r="H343" s="13">
        <f t="shared" si="10"/>
        <v>0.2095185722129862</v>
      </c>
      <c r="I343" s="1" t="b">
        <f t="shared" si="11"/>
        <v>1</v>
      </c>
    </row>
    <row r="344" spans="1:9" ht="20.05" customHeight="1" x14ac:dyDescent="0.4">
      <c r="A344" s="1" t="s">
        <v>52</v>
      </c>
      <c r="B344" s="1" t="s">
        <v>28</v>
      </c>
      <c r="C344" s="1" t="s">
        <v>628</v>
      </c>
      <c r="D344" s="1" t="s">
        <v>631</v>
      </c>
      <c r="E344" s="1">
        <v>10464.235830485401</v>
      </c>
      <c r="F344" s="1" t="s">
        <v>636</v>
      </c>
      <c r="G344" s="1">
        <v>18463.417544620101</v>
      </c>
      <c r="H344" s="13">
        <f t="shared" si="10"/>
        <v>-0.43324491225978445</v>
      </c>
      <c r="I344" s="1" t="b">
        <f t="shared" si="11"/>
        <v>1</v>
      </c>
    </row>
    <row r="345" spans="1:9" ht="20.05" customHeight="1" x14ac:dyDescent="0.4">
      <c r="A345" s="1" t="s">
        <v>52</v>
      </c>
      <c r="B345" s="1" t="s">
        <v>28</v>
      </c>
      <c r="C345" s="1" t="s">
        <v>628</v>
      </c>
      <c r="D345" s="1" t="s">
        <v>631</v>
      </c>
      <c r="E345" s="1">
        <v>24905.4534262001</v>
      </c>
      <c r="F345" s="1" t="s">
        <v>637</v>
      </c>
      <c r="G345" s="1">
        <v>18463.417544620101</v>
      </c>
      <c r="H345" s="13">
        <f t="shared" si="10"/>
        <v>0.34890809710670756</v>
      </c>
      <c r="I345" s="1" t="b">
        <f t="shared" si="11"/>
        <v>1</v>
      </c>
    </row>
    <row r="346" spans="1:9" ht="20.05" customHeight="1" x14ac:dyDescent="0.4">
      <c r="A346" s="1" t="s">
        <v>52</v>
      </c>
      <c r="B346" s="1" t="s">
        <v>10</v>
      </c>
      <c r="C346" s="1" t="s">
        <v>627</v>
      </c>
      <c r="D346" s="1" t="s">
        <v>631</v>
      </c>
      <c r="E346" s="1">
        <v>-29910.059213342702</v>
      </c>
      <c r="F346" s="1" t="s">
        <v>637</v>
      </c>
      <c r="G346" s="1">
        <v>-6899.4807067187203</v>
      </c>
      <c r="H346" s="13">
        <f t="shared" si="10"/>
        <v>3.3351174508273154</v>
      </c>
      <c r="I346" s="1" t="b">
        <f t="shared" si="11"/>
        <v>1</v>
      </c>
    </row>
    <row r="347" spans="1:9" ht="20.05" customHeight="1" x14ac:dyDescent="0.4">
      <c r="A347" s="1" t="s">
        <v>52</v>
      </c>
      <c r="B347" s="1" t="s">
        <v>10</v>
      </c>
      <c r="C347" s="1" t="s">
        <v>627</v>
      </c>
      <c r="D347" s="1" t="s">
        <v>631</v>
      </c>
      <c r="E347" s="1">
        <v>-18001.4549863024</v>
      </c>
      <c r="F347" s="1" t="s">
        <v>636</v>
      </c>
      <c r="G347" s="1">
        <v>-6899.4807067187203</v>
      </c>
      <c r="H347" s="13">
        <f t="shared" si="10"/>
        <v>1.6091028805649921</v>
      </c>
      <c r="I347" s="1" t="b">
        <f t="shared" si="11"/>
        <v>1</v>
      </c>
    </row>
    <row r="348" spans="1:9" ht="20.05" customHeight="1" x14ac:dyDescent="0.4">
      <c r="A348" s="1" t="s">
        <v>52</v>
      </c>
      <c r="B348" s="1" t="s">
        <v>10</v>
      </c>
      <c r="C348" s="1" t="s">
        <v>628</v>
      </c>
      <c r="D348" s="1" t="s">
        <v>631</v>
      </c>
      <c r="E348" s="1">
        <v>-33034.172300631297</v>
      </c>
      <c r="F348" s="1" t="s">
        <v>637</v>
      </c>
      <c r="G348" s="1">
        <v>-5048.0475265347904</v>
      </c>
      <c r="H348" s="13">
        <f t="shared" si="10"/>
        <v>5.5439503346569037</v>
      </c>
      <c r="I348" s="1" t="b">
        <f t="shared" si="11"/>
        <v>1</v>
      </c>
    </row>
    <row r="349" spans="1:9" ht="20.05" customHeight="1" x14ac:dyDescent="0.4">
      <c r="A349" s="1" t="s">
        <v>52</v>
      </c>
      <c r="B349" s="1" t="s">
        <v>10</v>
      </c>
      <c r="C349" s="1" t="s">
        <v>628</v>
      </c>
      <c r="D349" s="1" t="s">
        <v>631</v>
      </c>
      <c r="E349" s="1">
        <v>-18321.976926462299</v>
      </c>
      <c r="F349" s="1" t="s">
        <v>636</v>
      </c>
      <c r="G349" s="1">
        <v>-5048.0475265347904</v>
      </c>
      <c r="H349" s="13">
        <f t="shared" si="10"/>
        <v>2.6295175174468568</v>
      </c>
      <c r="I349" s="1" t="b">
        <f t="shared" si="11"/>
        <v>1</v>
      </c>
    </row>
    <row r="350" spans="1:9" ht="20.05" customHeight="1" x14ac:dyDescent="0.4">
      <c r="A350" s="1" t="s">
        <v>52</v>
      </c>
      <c r="B350" s="1" t="s">
        <v>9</v>
      </c>
      <c r="C350" s="1" t="s">
        <v>627</v>
      </c>
      <c r="D350" s="1" t="s">
        <v>631</v>
      </c>
      <c r="E350" s="1">
        <v>-15379.1219500805</v>
      </c>
      <c r="F350" s="1" t="s">
        <v>636</v>
      </c>
      <c r="G350" s="1">
        <v>-13466.2687237101</v>
      </c>
      <c r="H350" s="13">
        <f t="shared" si="10"/>
        <v>0.14204775395595903</v>
      </c>
      <c r="I350" s="1" t="b">
        <f t="shared" si="11"/>
        <v>1</v>
      </c>
    </row>
    <row r="351" spans="1:9" ht="20.05" customHeight="1" x14ac:dyDescent="0.4">
      <c r="A351" s="1" t="s">
        <v>52</v>
      </c>
      <c r="B351" s="1" t="s">
        <v>9</v>
      </c>
      <c r="C351" s="1" t="s">
        <v>627</v>
      </c>
      <c r="D351" s="1" t="s">
        <v>631</v>
      </c>
      <c r="E351" s="1">
        <v>-17440.509572457398</v>
      </c>
      <c r="F351" s="1" t="s">
        <v>637</v>
      </c>
      <c r="G351" s="1">
        <v>-13466.2687237101</v>
      </c>
      <c r="H351" s="13">
        <f t="shared" si="10"/>
        <v>0.29512561573569673</v>
      </c>
      <c r="I351" s="1" t="b">
        <f t="shared" si="11"/>
        <v>1</v>
      </c>
    </row>
    <row r="352" spans="1:9" ht="20.05" customHeight="1" x14ac:dyDescent="0.4">
      <c r="A352" s="1" t="s">
        <v>52</v>
      </c>
      <c r="B352" s="1" t="s">
        <v>9</v>
      </c>
      <c r="C352" s="1" t="s">
        <v>628</v>
      </c>
      <c r="D352" s="1" t="s">
        <v>631</v>
      </c>
      <c r="E352" s="1">
        <v>-15601.589015048001</v>
      </c>
      <c r="F352" s="1" t="s">
        <v>636</v>
      </c>
      <c r="G352" s="1">
        <v>-13667.3626395847</v>
      </c>
      <c r="H352" s="13">
        <f t="shared" si="10"/>
        <v>0.14152155221675411</v>
      </c>
      <c r="I352" s="1" t="b">
        <f t="shared" si="11"/>
        <v>1</v>
      </c>
    </row>
    <row r="353" spans="1:9" ht="20.05" customHeight="1" x14ac:dyDescent="0.4">
      <c r="A353" s="1" t="s">
        <v>52</v>
      </c>
      <c r="B353" s="1" t="s">
        <v>9</v>
      </c>
      <c r="C353" s="1" t="s">
        <v>628</v>
      </c>
      <c r="D353" s="1" t="s">
        <v>631</v>
      </c>
      <c r="E353" s="1">
        <v>-17742.917665157202</v>
      </c>
      <c r="F353" s="1" t="s">
        <v>637</v>
      </c>
      <c r="G353" s="1">
        <v>-13667.3626395847</v>
      </c>
      <c r="H353" s="13">
        <f t="shared" si="10"/>
        <v>0.2981961577406671</v>
      </c>
      <c r="I353" s="1" t="b">
        <f t="shared" si="11"/>
        <v>1</v>
      </c>
    </row>
    <row r="354" spans="1:9" ht="20.05" customHeight="1" x14ac:dyDescent="0.4">
      <c r="A354" s="1" t="s">
        <v>52</v>
      </c>
      <c r="B354" s="1" t="s">
        <v>11</v>
      </c>
      <c r="C354" s="1" t="s">
        <v>627</v>
      </c>
      <c r="D354" s="1" t="s">
        <v>631</v>
      </c>
      <c r="E354" s="1">
        <v>-5774.3817880407696</v>
      </c>
      <c r="F354" s="1" t="s">
        <v>637</v>
      </c>
      <c r="G354" s="1">
        <v>-4666.4294858097801</v>
      </c>
      <c r="H354" s="13">
        <f t="shared" si="10"/>
        <v>0.23743041775305485</v>
      </c>
      <c r="I354" s="1" t="b">
        <f t="shared" si="11"/>
        <v>1</v>
      </c>
    </row>
    <row r="355" spans="1:9" ht="20.05" customHeight="1" x14ac:dyDescent="0.4">
      <c r="A355" s="1" t="s">
        <v>52</v>
      </c>
      <c r="B355" s="1" t="s">
        <v>11</v>
      </c>
      <c r="C355" s="1" t="s">
        <v>627</v>
      </c>
      <c r="D355" s="1" t="s">
        <v>631</v>
      </c>
      <c r="E355" s="1">
        <v>-5161.5636383071296</v>
      </c>
      <c r="F355" s="1" t="s">
        <v>636</v>
      </c>
      <c r="G355" s="1">
        <v>-4666.4294858097801</v>
      </c>
      <c r="H355" s="13">
        <f t="shared" si="10"/>
        <v>0.10610556829434814</v>
      </c>
      <c r="I355" s="1" t="b">
        <f t="shared" si="11"/>
        <v>1</v>
      </c>
    </row>
    <row r="356" spans="1:9" ht="20.05" customHeight="1" x14ac:dyDescent="0.4">
      <c r="A356" s="1" t="s">
        <v>52</v>
      </c>
      <c r="B356" s="1" t="s">
        <v>11</v>
      </c>
      <c r="C356" s="1" t="s">
        <v>628</v>
      </c>
      <c r="D356" s="1" t="s">
        <v>631</v>
      </c>
      <c r="E356" s="1">
        <v>-6413.9513439689199</v>
      </c>
      <c r="F356" s="1" t="s">
        <v>637</v>
      </c>
      <c r="G356" s="1">
        <v>-5117.2671432915504</v>
      </c>
      <c r="H356" s="13">
        <f t="shared" si="10"/>
        <v>0.25339388473733471</v>
      </c>
      <c r="I356" s="1" t="b">
        <f t="shared" si="11"/>
        <v>1</v>
      </c>
    </row>
    <row r="357" spans="1:9" ht="20.05" customHeight="1" x14ac:dyDescent="0.4">
      <c r="A357" s="1" t="s">
        <v>52</v>
      </c>
      <c r="B357" s="1" t="s">
        <v>11</v>
      </c>
      <c r="C357" s="1" t="s">
        <v>628</v>
      </c>
      <c r="D357" s="1" t="s">
        <v>631</v>
      </c>
      <c r="E357" s="1">
        <v>-5683.3426639474401</v>
      </c>
      <c r="F357" s="1" t="s">
        <v>636</v>
      </c>
      <c r="G357" s="1">
        <v>-5117.2671432915504</v>
      </c>
      <c r="H357" s="13">
        <f t="shared" si="10"/>
        <v>0.11062067013600863</v>
      </c>
      <c r="I357" s="1" t="b">
        <f t="shared" si="11"/>
        <v>1</v>
      </c>
    </row>
    <row r="358" spans="1:9" ht="20.05" customHeight="1" x14ac:dyDescent="0.4">
      <c r="A358" s="1" t="s">
        <v>52</v>
      </c>
      <c r="B358" s="1" t="s">
        <v>12</v>
      </c>
      <c r="C358" s="1" t="s">
        <v>627</v>
      </c>
      <c r="D358" s="1" t="s">
        <v>631</v>
      </c>
      <c r="E358" s="1">
        <v>-2777.47122912751</v>
      </c>
      <c r="F358" s="1" t="s">
        <v>636</v>
      </c>
      <c r="G358" s="1">
        <v>-2410.7049161147502</v>
      </c>
      <c r="H358" s="13">
        <f t="shared" si="10"/>
        <v>0.15214069153012066</v>
      </c>
      <c r="I358" s="1" t="b">
        <f t="shared" si="11"/>
        <v>1</v>
      </c>
    </row>
    <row r="359" spans="1:9" ht="20.05" customHeight="1" x14ac:dyDescent="0.4">
      <c r="A359" s="1" t="s">
        <v>52</v>
      </c>
      <c r="B359" s="1" t="s">
        <v>12</v>
      </c>
      <c r="C359" s="1" t="s">
        <v>627</v>
      </c>
      <c r="D359" s="1" t="s">
        <v>631</v>
      </c>
      <c r="E359" s="1">
        <v>-3172.4090065588998</v>
      </c>
      <c r="F359" s="1" t="s">
        <v>637</v>
      </c>
      <c r="G359" s="1">
        <v>-2410.7049161147502</v>
      </c>
      <c r="H359" s="13">
        <f t="shared" si="10"/>
        <v>0.31596736927544078</v>
      </c>
      <c r="I359" s="1" t="b">
        <f t="shared" si="11"/>
        <v>1</v>
      </c>
    </row>
    <row r="360" spans="1:9" ht="20.05" customHeight="1" x14ac:dyDescent="0.4">
      <c r="A360" s="1" t="s">
        <v>52</v>
      </c>
      <c r="B360" s="1" t="s">
        <v>12</v>
      </c>
      <c r="C360" s="1" t="s">
        <v>628</v>
      </c>
      <c r="D360" s="1" t="s">
        <v>631</v>
      </c>
      <c r="E360" s="1">
        <v>-2857.3608440162102</v>
      </c>
      <c r="F360" s="1" t="s">
        <v>636</v>
      </c>
      <c r="G360" s="1">
        <v>-2481.4450943432098</v>
      </c>
      <c r="H360" s="13">
        <f t="shared" si="10"/>
        <v>0.15149065781465465</v>
      </c>
      <c r="I360" s="1" t="b">
        <f t="shared" si="11"/>
        <v>1</v>
      </c>
    </row>
    <row r="361" spans="1:9" ht="20.05" customHeight="1" x14ac:dyDescent="0.4">
      <c r="A361" s="1" t="s">
        <v>52</v>
      </c>
      <c r="B361" s="1" t="s">
        <v>12</v>
      </c>
      <c r="C361" s="1" t="s">
        <v>628</v>
      </c>
      <c r="D361" s="1" t="s">
        <v>631</v>
      </c>
      <c r="E361" s="1">
        <v>-3273.0280097464802</v>
      </c>
      <c r="F361" s="1" t="s">
        <v>637</v>
      </c>
      <c r="G361" s="1">
        <v>-2481.4450943432098</v>
      </c>
      <c r="H361" s="13">
        <f t="shared" si="10"/>
        <v>0.31900077789663395</v>
      </c>
      <c r="I361" s="1" t="b">
        <f t="shared" si="11"/>
        <v>1</v>
      </c>
    </row>
    <row r="362" spans="1:9" ht="20.05" customHeight="1" x14ac:dyDescent="0.4">
      <c r="A362" s="1" t="s">
        <v>52</v>
      </c>
      <c r="B362" s="1" t="s">
        <v>13</v>
      </c>
      <c r="C362" s="1" t="s">
        <v>627</v>
      </c>
      <c r="D362" s="1" t="s">
        <v>631</v>
      </c>
      <c r="E362" s="1">
        <v>-6132.3337595165203</v>
      </c>
      <c r="F362" s="1" t="s">
        <v>636</v>
      </c>
      <c r="G362" s="1">
        <v>-5612.0039489422497</v>
      </c>
      <c r="H362" s="13">
        <f t="shared" si="10"/>
        <v>9.27172923091657E-2</v>
      </c>
      <c r="I362" s="1" t="b">
        <f t="shared" si="11"/>
        <v>1</v>
      </c>
    </row>
    <row r="363" spans="1:9" ht="20.05" customHeight="1" x14ac:dyDescent="0.4">
      <c r="A363" s="1" t="s">
        <v>52</v>
      </c>
      <c r="B363" s="1" t="s">
        <v>13</v>
      </c>
      <c r="C363" s="1" t="s">
        <v>627</v>
      </c>
      <c r="D363" s="1" t="s">
        <v>631</v>
      </c>
      <c r="E363" s="1">
        <v>-6712.4617439109097</v>
      </c>
      <c r="F363" s="1" t="s">
        <v>637</v>
      </c>
      <c r="G363" s="1">
        <v>-5612.0039489422497</v>
      </c>
      <c r="H363" s="13">
        <f t="shared" si="10"/>
        <v>0.19608998941921163</v>
      </c>
      <c r="I363" s="1" t="b">
        <f t="shared" si="11"/>
        <v>1</v>
      </c>
    </row>
    <row r="364" spans="1:9" ht="20.05" customHeight="1" x14ac:dyDescent="0.4">
      <c r="A364" s="1" t="s">
        <v>52</v>
      </c>
      <c r="B364" s="1" t="s">
        <v>13</v>
      </c>
      <c r="C364" s="1" t="s">
        <v>628</v>
      </c>
      <c r="D364" s="1" t="s">
        <v>631</v>
      </c>
      <c r="E364" s="1">
        <v>-5825.8919936441498</v>
      </c>
      <c r="F364" s="1" t="s">
        <v>636</v>
      </c>
      <c r="G364" s="1">
        <v>-5272.7077217025699</v>
      </c>
      <c r="H364" s="13">
        <f t="shared" si="10"/>
        <v>0.1049146474902567</v>
      </c>
      <c r="I364" s="1" t="b">
        <f t="shared" si="11"/>
        <v>1</v>
      </c>
    </row>
    <row r="365" spans="1:9" ht="20.05" customHeight="1" x14ac:dyDescent="0.4">
      <c r="A365" s="1" t="s">
        <v>52</v>
      </c>
      <c r="B365" s="1" t="s">
        <v>13</v>
      </c>
      <c r="C365" s="1" t="s">
        <v>628</v>
      </c>
      <c r="D365" s="1" t="s">
        <v>631</v>
      </c>
      <c r="E365" s="1">
        <v>-6487.6878281670997</v>
      </c>
      <c r="F365" s="1" t="s">
        <v>637</v>
      </c>
      <c r="G365" s="1">
        <v>-5272.7077217025699</v>
      </c>
      <c r="H365" s="13">
        <f t="shared" si="10"/>
        <v>0.23042811598747415</v>
      </c>
      <c r="I365" s="1" t="b">
        <f t="shared" si="11"/>
        <v>1</v>
      </c>
    </row>
    <row r="366" spans="1:9" ht="20.05" customHeight="1" x14ac:dyDescent="0.4">
      <c r="A366" s="1" t="s">
        <v>52</v>
      </c>
      <c r="B366" s="1" t="s">
        <v>15</v>
      </c>
      <c r="C366" s="1" t="s">
        <v>627</v>
      </c>
      <c r="D366" s="1" t="s">
        <v>631</v>
      </c>
      <c r="E366" s="1">
        <v>-943.46326399822703</v>
      </c>
      <c r="F366" s="1" t="s">
        <v>637</v>
      </c>
      <c r="G366" s="1">
        <v>-500.02951421438502</v>
      </c>
      <c r="H366" s="13">
        <f t="shared" si="10"/>
        <v>0.88681515226263641</v>
      </c>
      <c r="I366" s="1" t="b">
        <f t="shared" si="11"/>
        <v>1</v>
      </c>
    </row>
    <row r="367" spans="1:9" ht="20.05" customHeight="1" x14ac:dyDescent="0.4">
      <c r="A367" s="1" t="s">
        <v>52</v>
      </c>
      <c r="B367" s="1" t="s">
        <v>15</v>
      </c>
      <c r="C367" s="1" t="s">
        <v>627</v>
      </c>
      <c r="D367" s="1" t="s">
        <v>631</v>
      </c>
      <c r="E367" s="1">
        <v>-736.56793720286601</v>
      </c>
      <c r="F367" s="1" t="s">
        <v>636</v>
      </c>
      <c r="G367" s="1">
        <v>-500.02951421438502</v>
      </c>
      <c r="H367" s="13">
        <f t="shared" si="10"/>
        <v>0.47304892264232712</v>
      </c>
      <c r="I367" s="1" t="b">
        <f t="shared" si="11"/>
        <v>1</v>
      </c>
    </row>
    <row r="368" spans="1:9" ht="20.05" customHeight="1" x14ac:dyDescent="0.4">
      <c r="A368" s="1" t="s">
        <v>52</v>
      </c>
      <c r="B368" s="1" t="s">
        <v>15</v>
      </c>
      <c r="C368" s="1" t="s">
        <v>628</v>
      </c>
      <c r="D368" s="1" t="s">
        <v>631</v>
      </c>
      <c r="E368" s="1">
        <v>-1140.8929211552399</v>
      </c>
      <c r="F368" s="1" t="s">
        <v>637</v>
      </c>
      <c r="G368" s="1">
        <v>-662.93434824483597</v>
      </c>
      <c r="H368" s="13">
        <f t="shared" si="10"/>
        <v>0.72097421739548118</v>
      </c>
      <c r="I368" s="1" t="b">
        <f t="shared" si="11"/>
        <v>1</v>
      </c>
    </row>
    <row r="369" spans="1:9" ht="20.05" customHeight="1" x14ac:dyDescent="0.4">
      <c r="A369" s="1" t="s">
        <v>52</v>
      </c>
      <c r="B369" s="1" t="s">
        <v>15</v>
      </c>
      <c r="C369" s="1" t="s">
        <v>628</v>
      </c>
      <c r="D369" s="1" t="s">
        <v>631</v>
      </c>
      <c r="E369" s="1">
        <v>-912.50111637191503</v>
      </c>
      <c r="F369" s="1" t="s">
        <v>636</v>
      </c>
      <c r="G369" s="1">
        <v>-662.93434824483597</v>
      </c>
      <c r="H369" s="13">
        <f t="shared" si="10"/>
        <v>0.37645774244135066</v>
      </c>
      <c r="I369" s="1" t="b">
        <f t="shared" si="11"/>
        <v>1</v>
      </c>
    </row>
    <row r="370" spans="1:9" ht="20.05" customHeight="1" x14ac:dyDescent="0.4">
      <c r="A370" s="1" t="s">
        <v>52</v>
      </c>
      <c r="B370" s="1" t="s">
        <v>14</v>
      </c>
      <c r="C370" s="1" t="s">
        <v>627</v>
      </c>
      <c r="D370" s="1" t="s">
        <v>631</v>
      </c>
      <c r="E370" s="1">
        <v>-12902.9318952546</v>
      </c>
      <c r="F370" s="1" t="s">
        <v>637</v>
      </c>
      <c r="G370" s="1">
        <v>-9901.3561815979101</v>
      </c>
      <c r="H370" s="13">
        <f t="shared" si="10"/>
        <v>0.30314793838396059</v>
      </c>
      <c r="I370" s="1" t="b">
        <f t="shared" si="11"/>
        <v>1</v>
      </c>
    </row>
    <row r="371" spans="1:9" ht="20.05" customHeight="1" x14ac:dyDescent="0.4">
      <c r="A371" s="1" t="s">
        <v>52</v>
      </c>
      <c r="B371" s="1" t="s">
        <v>14</v>
      </c>
      <c r="C371" s="1" t="s">
        <v>627</v>
      </c>
      <c r="D371" s="1" t="s">
        <v>631</v>
      </c>
      <c r="E371" s="1">
        <v>-11343.939918494199</v>
      </c>
      <c r="F371" s="1" t="s">
        <v>636</v>
      </c>
      <c r="G371" s="1">
        <v>-9901.3561815979101</v>
      </c>
      <c r="H371" s="13">
        <f t="shared" si="10"/>
        <v>0.14569557042876524</v>
      </c>
      <c r="I371" s="1" t="b">
        <f t="shared" si="11"/>
        <v>1</v>
      </c>
    </row>
    <row r="372" spans="1:9" ht="20.05" customHeight="1" x14ac:dyDescent="0.4">
      <c r="A372" s="1" t="s">
        <v>52</v>
      </c>
      <c r="B372" s="1" t="s">
        <v>14</v>
      </c>
      <c r="C372" s="1" t="s">
        <v>628</v>
      </c>
      <c r="D372" s="1" t="s">
        <v>631</v>
      </c>
      <c r="E372" s="1">
        <v>-13197.507557486801</v>
      </c>
      <c r="F372" s="1" t="s">
        <v>637</v>
      </c>
      <c r="G372" s="1">
        <v>-10084.4581403586</v>
      </c>
      <c r="H372" s="13">
        <f t="shared" si="10"/>
        <v>0.30869773802417733</v>
      </c>
      <c r="I372" s="1" t="b">
        <f t="shared" si="11"/>
        <v>1</v>
      </c>
    </row>
    <row r="373" spans="1:9" ht="20.05" customHeight="1" x14ac:dyDescent="0.4">
      <c r="A373" s="1" t="s">
        <v>52</v>
      </c>
      <c r="B373" s="1" t="s">
        <v>14</v>
      </c>
      <c r="C373" s="1" t="s">
        <v>628</v>
      </c>
      <c r="D373" s="1" t="s">
        <v>631</v>
      </c>
      <c r="E373" s="1">
        <v>-11561.5410625406</v>
      </c>
      <c r="F373" s="1" t="s">
        <v>636</v>
      </c>
      <c r="G373" s="1">
        <v>-10084.4581403586</v>
      </c>
      <c r="H373" s="13">
        <f t="shared" si="10"/>
        <v>0.14647122350288977</v>
      </c>
      <c r="I373" s="1" t="b">
        <f t="shared" si="11"/>
        <v>1</v>
      </c>
    </row>
    <row r="374" spans="1:9" ht="20.05" customHeight="1" x14ac:dyDescent="0.4">
      <c r="A374" s="1" t="s">
        <v>52</v>
      </c>
      <c r="B374" s="1" t="s">
        <v>16</v>
      </c>
      <c r="C374" s="1" t="s">
        <v>627</v>
      </c>
      <c r="D374" s="1" t="s">
        <v>631</v>
      </c>
      <c r="E374" s="1">
        <v>-2673.3750488426599</v>
      </c>
      <c r="F374" s="1" t="s">
        <v>636</v>
      </c>
      <c r="G374" s="1">
        <v>-2332.7818700828202</v>
      </c>
      <c r="H374" s="13">
        <f t="shared" si="10"/>
        <v>0.14600301173797603</v>
      </c>
      <c r="I374" s="1" t="b">
        <f t="shared" si="11"/>
        <v>1</v>
      </c>
    </row>
    <row r="375" spans="1:9" ht="20.05" customHeight="1" x14ac:dyDescent="0.4">
      <c r="A375" s="1" t="s">
        <v>52</v>
      </c>
      <c r="B375" s="1" t="s">
        <v>16</v>
      </c>
      <c r="C375" s="1" t="s">
        <v>627</v>
      </c>
      <c r="D375" s="1" t="s">
        <v>631</v>
      </c>
      <c r="E375" s="1">
        <v>-3055.7990562346999</v>
      </c>
      <c r="F375" s="1" t="s">
        <v>637</v>
      </c>
      <c r="G375" s="1">
        <v>-2332.7818700828202</v>
      </c>
      <c r="H375" s="13">
        <f t="shared" si="10"/>
        <v>0.30993775947264646</v>
      </c>
      <c r="I375" s="1" t="b">
        <f t="shared" si="11"/>
        <v>1</v>
      </c>
    </row>
    <row r="376" spans="1:9" ht="20.05" customHeight="1" x14ac:dyDescent="0.4">
      <c r="A376" s="1" t="s">
        <v>52</v>
      </c>
      <c r="B376" s="1" t="s">
        <v>16</v>
      </c>
      <c r="C376" s="1" t="s">
        <v>628</v>
      </c>
      <c r="D376" s="1" t="s">
        <v>631</v>
      </c>
      <c r="E376" s="1">
        <v>-2479.5649882040202</v>
      </c>
      <c r="F376" s="1" t="s">
        <v>636</v>
      </c>
      <c r="G376" s="1">
        <v>-2158.59584984502</v>
      </c>
      <c r="H376" s="13">
        <f t="shared" si="10"/>
        <v>0.14869348441582741</v>
      </c>
      <c r="I376" s="1" t="b">
        <f t="shared" si="11"/>
        <v>1</v>
      </c>
    </row>
    <row r="377" spans="1:9" ht="20.05" customHeight="1" x14ac:dyDescent="0.4">
      <c r="A377" s="1" t="s">
        <v>52</v>
      </c>
      <c r="B377" s="1" t="s">
        <v>16</v>
      </c>
      <c r="C377" s="1" t="s">
        <v>628</v>
      </c>
      <c r="D377" s="1" t="s">
        <v>631</v>
      </c>
      <c r="E377" s="1">
        <v>-2848.6775400380302</v>
      </c>
      <c r="F377" s="1" t="s">
        <v>637</v>
      </c>
      <c r="G377" s="1">
        <v>-2158.59584984502</v>
      </c>
      <c r="H377" s="13">
        <f t="shared" si="10"/>
        <v>0.31969008475697569</v>
      </c>
      <c r="I377" s="1" t="b">
        <f t="shared" si="11"/>
        <v>1</v>
      </c>
    </row>
    <row r="378" spans="1:9" ht="20.05" customHeight="1" x14ac:dyDescent="0.4">
      <c r="A378" s="1" t="s">
        <v>52</v>
      </c>
      <c r="B378" s="1" t="s">
        <v>31</v>
      </c>
      <c r="C378" s="1" t="s">
        <v>627</v>
      </c>
      <c r="D378" s="1" t="s">
        <v>631</v>
      </c>
      <c r="E378" s="1">
        <v>-118185.73522180899</v>
      </c>
      <c r="F378" s="1" t="s">
        <v>636</v>
      </c>
      <c r="G378" s="1">
        <v>-117058.823480198</v>
      </c>
      <c r="H378" s="13">
        <f t="shared" si="10"/>
        <v>9.6268842288649292E-3</v>
      </c>
      <c r="I378" s="1" t="b">
        <f t="shared" si="11"/>
        <v>1</v>
      </c>
    </row>
    <row r="379" spans="1:9" ht="20.05" customHeight="1" x14ac:dyDescent="0.4">
      <c r="A379" s="1" t="s">
        <v>52</v>
      </c>
      <c r="B379" s="1" t="s">
        <v>31</v>
      </c>
      <c r="C379" s="1" t="s">
        <v>627</v>
      </c>
      <c r="D379" s="1" t="s">
        <v>631</v>
      </c>
      <c r="E379" s="1">
        <v>-125572.900153939</v>
      </c>
      <c r="F379" s="1" t="s">
        <v>637</v>
      </c>
      <c r="G379" s="1">
        <v>-117058.823480198</v>
      </c>
      <c r="H379" s="13">
        <f t="shared" si="10"/>
        <v>7.2733318348968901E-2</v>
      </c>
      <c r="I379" s="1" t="b">
        <f t="shared" si="11"/>
        <v>1</v>
      </c>
    </row>
    <row r="380" spans="1:9" ht="20.05" customHeight="1" x14ac:dyDescent="0.4">
      <c r="A380" s="1" t="s">
        <v>52</v>
      </c>
      <c r="B380" s="1" t="s">
        <v>31</v>
      </c>
      <c r="C380" s="1" t="s">
        <v>628</v>
      </c>
      <c r="D380" s="1" t="s">
        <v>631</v>
      </c>
      <c r="E380" s="1">
        <v>-113356.77093778001</v>
      </c>
      <c r="F380" s="1" t="s">
        <v>636</v>
      </c>
      <c r="G380" s="1">
        <v>-112372.662986768</v>
      </c>
      <c r="H380" s="13">
        <f t="shared" si="10"/>
        <v>8.7575387541352079E-3</v>
      </c>
      <c r="I380" s="1" t="b">
        <f t="shared" si="11"/>
        <v>1</v>
      </c>
    </row>
    <row r="381" spans="1:9" ht="20.05" customHeight="1" x14ac:dyDescent="0.4">
      <c r="A381" s="1" t="s">
        <v>52</v>
      </c>
      <c r="B381" s="1" t="s">
        <v>31</v>
      </c>
      <c r="C381" s="1" t="s">
        <v>628</v>
      </c>
      <c r="D381" s="1" t="s">
        <v>631</v>
      </c>
      <c r="E381" s="1">
        <v>-122691.647967157</v>
      </c>
      <c r="F381" s="1" t="s">
        <v>637</v>
      </c>
      <c r="G381" s="1">
        <v>-112372.662986768</v>
      </c>
      <c r="H381" s="13">
        <f t="shared" si="10"/>
        <v>9.1828249915231419E-2</v>
      </c>
      <c r="I381" s="1" t="b">
        <f t="shared" si="11"/>
        <v>1</v>
      </c>
    </row>
    <row r="382" spans="1:9" ht="20.05" customHeight="1" x14ac:dyDescent="0.4">
      <c r="A382" s="1" t="s">
        <v>52</v>
      </c>
      <c r="B382" s="1" t="s">
        <v>17</v>
      </c>
      <c r="C382" s="1" t="s">
        <v>627</v>
      </c>
      <c r="D382" s="1" t="s">
        <v>631</v>
      </c>
      <c r="E382" s="1">
        <v>75804.292381654101</v>
      </c>
      <c r="F382" s="1" t="s">
        <v>636</v>
      </c>
      <c r="G382" s="1">
        <v>34281.696321579802</v>
      </c>
      <c r="H382" s="13">
        <f t="shared" si="10"/>
        <v>1.2112176617682846</v>
      </c>
      <c r="I382" s="1" t="b">
        <f t="shared" si="11"/>
        <v>1</v>
      </c>
    </row>
    <row r="383" spans="1:9" ht="20.05" customHeight="1" x14ac:dyDescent="0.4">
      <c r="A383" s="1" t="s">
        <v>52</v>
      </c>
      <c r="B383" s="1" t="s">
        <v>17</v>
      </c>
      <c r="C383" s="1" t="s">
        <v>627</v>
      </c>
      <c r="D383" s="1" t="s">
        <v>631</v>
      </c>
      <c r="E383" s="1">
        <v>109506.726049497</v>
      </c>
      <c r="F383" s="1" t="s">
        <v>637</v>
      </c>
      <c r="G383" s="1">
        <v>34281.696321579802</v>
      </c>
      <c r="H383" s="13">
        <f t="shared" si="10"/>
        <v>2.1943205208478611</v>
      </c>
      <c r="I383" s="1" t="b">
        <f t="shared" si="11"/>
        <v>1</v>
      </c>
    </row>
    <row r="384" spans="1:9" ht="20.05" customHeight="1" x14ac:dyDescent="0.4">
      <c r="A384" s="1" t="s">
        <v>52</v>
      </c>
      <c r="B384" s="1" t="s">
        <v>17</v>
      </c>
      <c r="C384" s="1" t="s">
        <v>628</v>
      </c>
      <c r="D384" s="1" t="s">
        <v>631</v>
      </c>
      <c r="E384" s="1">
        <v>78805.839147301507</v>
      </c>
      <c r="F384" s="1" t="s">
        <v>636</v>
      </c>
      <c r="G384" s="1">
        <v>30568.647755798302</v>
      </c>
      <c r="H384" s="13">
        <f t="shared" si="10"/>
        <v>1.5779955913278338</v>
      </c>
      <c r="I384" s="1" t="b">
        <f t="shared" si="11"/>
        <v>1</v>
      </c>
    </row>
    <row r="385" spans="1:9" ht="20.05" customHeight="1" x14ac:dyDescent="0.4">
      <c r="A385" s="1" t="s">
        <v>52</v>
      </c>
      <c r="B385" s="1" t="s">
        <v>17</v>
      </c>
      <c r="C385" s="1" t="s">
        <v>628</v>
      </c>
      <c r="D385" s="1" t="s">
        <v>631</v>
      </c>
      <c r="E385" s="1">
        <v>117878.227239121</v>
      </c>
      <c r="F385" s="1" t="s">
        <v>637</v>
      </c>
      <c r="G385" s="1">
        <v>30568.647755798302</v>
      </c>
      <c r="H385" s="13">
        <f t="shared" si="10"/>
        <v>2.8561806260063203</v>
      </c>
      <c r="I385" s="1" t="b">
        <f t="shared" si="11"/>
        <v>1</v>
      </c>
    </row>
    <row r="386" spans="1:9" ht="20.05" customHeight="1" x14ac:dyDescent="0.4">
      <c r="A386" s="1" t="s">
        <v>52</v>
      </c>
      <c r="B386" s="1" t="s">
        <v>18</v>
      </c>
      <c r="C386" s="1" t="s">
        <v>627</v>
      </c>
      <c r="D386" s="1" t="s">
        <v>631</v>
      </c>
      <c r="E386" s="1">
        <v>-2303.6501521873602</v>
      </c>
      <c r="F386" s="1" t="s">
        <v>636</v>
      </c>
      <c r="G386" s="1">
        <v>-2113.8867336848998</v>
      </c>
      <c r="H386" s="13">
        <f t="shared" si="10"/>
        <v>8.9769908424406131E-2</v>
      </c>
      <c r="I386" s="1" t="b">
        <f t="shared" si="11"/>
        <v>1</v>
      </c>
    </row>
    <row r="387" spans="1:9" ht="20.05" customHeight="1" x14ac:dyDescent="0.4">
      <c r="A387" s="1" t="s">
        <v>52</v>
      </c>
      <c r="B387" s="1" t="s">
        <v>18</v>
      </c>
      <c r="C387" s="1" t="s">
        <v>627</v>
      </c>
      <c r="D387" s="1" t="s">
        <v>631</v>
      </c>
      <c r="E387" s="1">
        <v>-2621.6287979789599</v>
      </c>
      <c r="F387" s="1" t="s">
        <v>637</v>
      </c>
      <c r="G387" s="1">
        <v>-2113.8867336848998</v>
      </c>
      <c r="H387" s="13">
        <f t="shared" ref="H387:H401" si="12">E387/G387-1</f>
        <v>0.24019359987607802</v>
      </c>
      <c r="I387" s="1" t="b">
        <f t="shared" ref="I387:I401" si="13">SIGN(E387)=SIGN(G387)</f>
        <v>1</v>
      </c>
    </row>
    <row r="388" spans="1:9" ht="20.05" customHeight="1" x14ac:dyDescent="0.4">
      <c r="A388" s="1" t="s">
        <v>52</v>
      </c>
      <c r="B388" s="1" t="s">
        <v>18</v>
      </c>
      <c r="C388" s="1" t="s">
        <v>628</v>
      </c>
      <c r="D388" s="1" t="s">
        <v>631</v>
      </c>
      <c r="E388" s="1">
        <v>-2803.6933417672599</v>
      </c>
      <c r="F388" s="1" t="s">
        <v>636</v>
      </c>
      <c r="G388" s="1">
        <v>-2501.3759504229402</v>
      </c>
      <c r="H388" s="13">
        <f t="shared" si="12"/>
        <v>0.12086043734977259</v>
      </c>
      <c r="I388" s="1" t="b">
        <f t="shared" si="13"/>
        <v>1</v>
      </c>
    </row>
    <row r="389" spans="1:9" ht="20.05" customHeight="1" x14ac:dyDescent="0.4">
      <c r="A389" s="1" t="s">
        <v>52</v>
      </c>
      <c r="B389" s="1" t="s">
        <v>18</v>
      </c>
      <c r="C389" s="1" t="s">
        <v>628</v>
      </c>
      <c r="D389" s="1" t="s">
        <v>631</v>
      </c>
      <c r="E389" s="1">
        <v>-3266.24283719084</v>
      </c>
      <c r="F389" s="1" t="s">
        <v>637</v>
      </c>
      <c r="G389" s="1">
        <v>-2501.3759504229402</v>
      </c>
      <c r="H389" s="13">
        <f t="shared" si="12"/>
        <v>0.30577846030644618</v>
      </c>
      <c r="I389" s="1" t="b">
        <f t="shared" si="13"/>
        <v>1</v>
      </c>
    </row>
    <row r="390" spans="1:9" ht="20.05" customHeight="1" x14ac:dyDescent="0.4">
      <c r="A390" s="1" t="s">
        <v>52</v>
      </c>
      <c r="B390" s="1" t="s">
        <v>19</v>
      </c>
      <c r="C390" s="1" t="s">
        <v>627</v>
      </c>
      <c r="D390" s="1" t="s">
        <v>631</v>
      </c>
      <c r="E390" s="1">
        <v>31707.788493199201</v>
      </c>
      <c r="F390" s="1" t="s">
        <v>636</v>
      </c>
      <c r="G390" s="1">
        <v>15055.927674959899</v>
      </c>
      <c r="H390" s="13">
        <f t="shared" si="12"/>
        <v>1.1060003194578081</v>
      </c>
      <c r="I390" s="1" t="b">
        <f t="shared" si="13"/>
        <v>1</v>
      </c>
    </row>
    <row r="391" spans="1:9" ht="20.05" customHeight="1" x14ac:dyDescent="0.4">
      <c r="A391" s="1" t="s">
        <v>52</v>
      </c>
      <c r="B391" s="1" t="s">
        <v>19</v>
      </c>
      <c r="C391" s="1" t="s">
        <v>627</v>
      </c>
      <c r="D391" s="1" t="s">
        <v>631</v>
      </c>
      <c r="E391" s="1">
        <v>43358.9899539744</v>
      </c>
      <c r="F391" s="1" t="s">
        <v>637</v>
      </c>
      <c r="G391" s="1">
        <v>15055.927674959899</v>
      </c>
      <c r="H391" s="13">
        <f t="shared" si="12"/>
        <v>1.8798617322057432</v>
      </c>
      <c r="I391" s="1" t="b">
        <f t="shared" si="13"/>
        <v>1</v>
      </c>
    </row>
    <row r="392" spans="1:9" ht="20.05" customHeight="1" x14ac:dyDescent="0.4">
      <c r="A392" s="1" t="s">
        <v>52</v>
      </c>
      <c r="B392" s="1" t="s">
        <v>19</v>
      </c>
      <c r="C392" s="1" t="s">
        <v>628</v>
      </c>
      <c r="D392" s="1" t="s">
        <v>631</v>
      </c>
      <c r="E392" s="1">
        <v>30557.840001963301</v>
      </c>
      <c r="F392" s="1" t="s">
        <v>636</v>
      </c>
      <c r="G392" s="1">
        <v>12248.8365028341</v>
      </c>
      <c r="H392" s="13">
        <f t="shared" si="12"/>
        <v>1.4947545013677761</v>
      </c>
      <c r="I392" s="1" t="b">
        <f t="shared" si="13"/>
        <v>1</v>
      </c>
    </row>
    <row r="393" spans="1:9" ht="20.05" customHeight="1" x14ac:dyDescent="0.4">
      <c r="A393" s="1" t="s">
        <v>52</v>
      </c>
      <c r="B393" s="1" t="s">
        <v>19</v>
      </c>
      <c r="C393" s="1" t="s">
        <v>628</v>
      </c>
      <c r="D393" s="1" t="s">
        <v>631</v>
      </c>
      <c r="E393" s="1">
        <v>43503.403740372902</v>
      </c>
      <c r="F393" s="1" t="s">
        <v>637</v>
      </c>
      <c r="G393" s="1">
        <v>12248.8365028341</v>
      </c>
      <c r="H393" s="13">
        <f t="shared" si="12"/>
        <v>2.5516355965978659</v>
      </c>
      <c r="I393" s="1" t="b">
        <f t="shared" si="13"/>
        <v>1</v>
      </c>
    </row>
    <row r="394" spans="1:9" ht="20.05" customHeight="1" x14ac:dyDescent="0.4">
      <c r="A394" s="1" t="s">
        <v>52</v>
      </c>
      <c r="B394" s="1" t="s">
        <v>34</v>
      </c>
      <c r="C394" s="1" t="s">
        <v>627</v>
      </c>
      <c r="D394" s="1" t="s">
        <v>631</v>
      </c>
      <c r="E394" s="1">
        <v>36010.584090181903</v>
      </c>
      <c r="F394" s="1" t="s">
        <v>637</v>
      </c>
      <c r="G394" s="1">
        <v>33978.680245344898</v>
      </c>
      <c r="H394" s="13">
        <f t="shared" si="12"/>
        <v>5.979937508359745E-2</v>
      </c>
      <c r="I394" s="1" t="b">
        <f t="shared" si="13"/>
        <v>1</v>
      </c>
    </row>
    <row r="395" spans="1:9" ht="20.05" customHeight="1" x14ac:dyDescent="0.4">
      <c r="A395" s="1" t="s">
        <v>52</v>
      </c>
      <c r="B395" s="1" t="s">
        <v>34</v>
      </c>
      <c r="C395" s="1" t="s">
        <v>627</v>
      </c>
      <c r="D395" s="1" t="s">
        <v>631</v>
      </c>
      <c r="E395" s="1">
        <v>35164.892954066301</v>
      </c>
      <c r="F395" s="1" t="s">
        <v>636</v>
      </c>
      <c r="G395" s="1">
        <v>33978.680245344898</v>
      </c>
      <c r="H395" s="13">
        <f t="shared" si="12"/>
        <v>3.4910499765037573E-2</v>
      </c>
      <c r="I395" s="1" t="b">
        <f t="shared" si="13"/>
        <v>1</v>
      </c>
    </row>
    <row r="396" spans="1:9" ht="20.05" customHeight="1" x14ac:dyDescent="0.4">
      <c r="A396" s="1" t="s">
        <v>52</v>
      </c>
      <c r="B396" s="1" t="s">
        <v>34</v>
      </c>
      <c r="C396" s="1" t="s">
        <v>628</v>
      </c>
      <c r="D396" s="1" t="s">
        <v>631</v>
      </c>
      <c r="E396" s="1">
        <v>34768.543552097202</v>
      </c>
      <c r="F396" s="1" t="s">
        <v>637</v>
      </c>
      <c r="G396" s="1">
        <v>34543.789276181698</v>
      </c>
      <c r="H396" s="13">
        <f t="shared" si="12"/>
        <v>6.506358469204665E-3</v>
      </c>
      <c r="I396" s="1" t="b">
        <f t="shared" si="13"/>
        <v>1</v>
      </c>
    </row>
    <row r="397" spans="1:9" ht="20.05" customHeight="1" x14ac:dyDescent="0.4">
      <c r="A397" s="1" t="s">
        <v>52</v>
      </c>
      <c r="B397" s="1" t="s">
        <v>34</v>
      </c>
      <c r="C397" s="1" t="s">
        <v>628</v>
      </c>
      <c r="D397" s="1" t="s">
        <v>631</v>
      </c>
      <c r="E397" s="1">
        <v>35097.559546215001</v>
      </c>
      <c r="F397" s="1" t="s">
        <v>636</v>
      </c>
      <c r="G397" s="1">
        <v>34543.789276181698</v>
      </c>
      <c r="H397" s="13">
        <f t="shared" si="12"/>
        <v>1.6030964802553838E-2</v>
      </c>
      <c r="I397" s="1" t="b">
        <f t="shared" si="13"/>
        <v>1</v>
      </c>
    </row>
    <row r="398" spans="1:9" ht="20.05" customHeight="1" x14ac:dyDescent="0.4">
      <c r="A398" s="1" t="s">
        <v>52</v>
      </c>
      <c r="B398" s="1" t="s">
        <v>21</v>
      </c>
      <c r="C398" s="1" t="s">
        <v>627</v>
      </c>
      <c r="D398" s="1" t="s">
        <v>631</v>
      </c>
      <c r="E398" s="1">
        <v>-4545.6530984600804</v>
      </c>
      <c r="F398" s="1" t="s">
        <v>636</v>
      </c>
      <c r="G398" s="1">
        <v>-4007.1259436047999</v>
      </c>
      <c r="H398" s="13">
        <f t="shared" si="12"/>
        <v>0.13439237060036668</v>
      </c>
      <c r="I398" s="1" t="b">
        <f t="shared" si="13"/>
        <v>1</v>
      </c>
    </row>
    <row r="399" spans="1:9" ht="20.05" customHeight="1" x14ac:dyDescent="0.4">
      <c r="A399" s="1" t="s">
        <v>52</v>
      </c>
      <c r="B399" s="1" t="s">
        <v>21</v>
      </c>
      <c r="C399" s="1" t="s">
        <v>627</v>
      </c>
      <c r="D399" s="1" t="s">
        <v>631</v>
      </c>
      <c r="E399" s="1">
        <v>-5121.1567509606602</v>
      </c>
      <c r="F399" s="1" t="s">
        <v>637</v>
      </c>
      <c r="G399" s="1">
        <v>-4007.1259436047999</v>
      </c>
      <c r="H399" s="13">
        <f t="shared" si="12"/>
        <v>0.27801242662058212</v>
      </c>
      <c r="I399" s="1" t="b">
        <f t="shared" si="13"/>
        <v>1</v>
      </c>
    </row>
    <row r="400" spans="1:9" ht="20.05" customHeight="1" x14ac:dyDescent="0.4">
      <c r="A400" s="1" t="s">
        <v>52</v>
      </c>
      <c r="B400" s="1" t="s">
        <v>21</v>
      </c>
      <c r="C400" s="1" t="s">
        <v>628</v>
      </c>
      <c r="D400" s="1" t="s">
        <v>631</v>
      </c>
      <c r="E400" s="1">
        <v>-4613.4100984837996</v>
      </c>
      <c r="F400" s="1" t="s">
        <v>636</v>
      </c>
      <c r="G400" s="1">
        <v>-4066.7790078908301</v>
      </c>
      <c r="H400" s="13">
        <f t="shared" si="12"/>
        <v>0.1344137681276345</v>
      </c>
      <c r="I400" s="1" t="b">
        <f t="shared" si="13"/>
        <v>1</v>
      </c>
    </row>
    <row r="401" spans="1:9" ht="20.05" customHeight="1" x14ac:dyDescent="0.4">
      <c r="A401" s="1" t="s">
        <v>52</v>
      </c>
      <c r="B401" s="1" t="s">
        <v>21</v>
      </c>
      <c r="C401" s="1" t="s">
        <v>628</v>
      </c>
      <c r="D401" s="1" t="s">
        <v>631</v>
      </c>
      <c r="E401" s="1">
        <v>-5213.3095447165097</v>
      </c>
      <c r="F401" s="1" t="s">
        <v>637</v>
      </c>
      <c r="G401" s="1">
        <v>-4066.7790078908301</v>
      </c>
      <c r="H401" s="13">
        <f t="shared" si="12"/>
        <v>0.28192595038998913</v>
      </c>
      <c r="I401" s="1" t="b">
        <f t="shared" si="13"/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SCENARIOS</vt:lpstr>
      <vt:lpstr>COUNTRIES</vt:lpstr>
      <vt:lpstr>CODES</vt:lpstr>
      <vt:lpstr>PRICES</vt:lpstr>
      <vt:lpstr>PRODUCTION</vt:lpstr>
      <vt:lpstr>AREA BY COUNTRY</vt:lpstr>
      <vt:lpstr>AREA TOTAL</vt:lpstr>
      <vt:lpstr>NET EXPORTS</vt:lpstr>
    </vt:vector>
  </TitlesOfParts>
  <Company>ISU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</dc:creator>
  <cp:lastModifiedBy>Jerome Dumortier</cp:lastModifiedBy>
  <dcterms:created xsi:type="dcterms:W3CDTF">2019-07-15T19:37:02Z</dcterms:created>
  <dcterms:modified xsi:type="dcterms:W3CDTF">2025-05-11T14:20:34Z</dcterms:modified>
</cp:coreProperties>
</file>