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inho3\Box\Poultry\USPoultry work\data and analysis\key outputs\"/>
    </mc:Choice>
  </mc:AlternateContent>
  <xr:revisionPtr revIDLastSave="0" documentId="13_ncr:1_{55DDD483-6926-4653-811A-1E183796EA1A}" xr6:coauthVersionLast="47" xr6:coauthVersionMax="47" xr10:uidLastSave="{00000000-0000-0000-0000-000000000000}"/>
  <bookViews>
    <workbookView xWindow="330" yWindow="315" windowWidth="14640" windowHeight="15435" firstSheet="3" activeTab="3" xr2:uid="{00000000-000D-0000-FFFF-FFFF00000000}"/>
  </bookViews>
  <sheets>
    <sheet name="Summary" sheetId="1" r:id="rId1"/>
    <sheet name="Chicken parts HACCP1(counts+%) " sheetId="4" r:id="rId2"/>
    <sheet name="Chicken parts HACCP2(counts+%) " sheetId="3" r:id="rId3"/>
    <sheet name="Chicken parts baseline(count+%)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5" i="2" l="1"/>
  <c r="C40" i="2"/>
  <c r="C41" i="2"/>
  <c r="C42" i="2"/>
  <c r="C43" i="2"/>
  <c r="C44" i="2"/>
  <c r="C39" i="2"/>
  <c r="B38" i="2"/>
  <c r="C38" i="2" s="1"/>
  <c r="C36" i="2"/>
  <c r="B36" i="2"/>
  <c r="B35" i="2"/>
  <c r="B76" i="3"/>
  <c r="C76" i="3"/>
  <c r="C13" i="1"/>
</calcChain>
</file>

<file path=xl/sharedStrings.xml><?xml version="1.0" encoding="utf-8"?>
<sst xmlns="http://schemas.openxmlformats.org/spreadsheetml/2006/main" count="185" uniqueCount="128">
  <si>
    <t>Serotype</t>
  </si>
  <si>
    <t>Product Type</t>
  </si>
  <si>
    <t>Data Set</t>
  </si>
  <si>
    <t>Number of Records</t>
  </si>
  <si>
    <t>Positive Salmonella, Not Serotyped</t>
  </si>
  <si>
    <t>Negative Salmonella, No Serotype Possible</t>
  </si>
  <si>
    <t>Total under 'Serotype'</t>
  </si>
  <si>
    <t>Chicken Parts</t>
  </si>
  <si>
    <t>Lab error, No Serotype Possible</t>
  </si>
  <si>
    <t>Chicken parts</t>
  </si>
  <si>
    <t xml:space="preserve">Positive </t>
  </si>
  <si>
    <t xml:space="preserve">Negative Salmonella </t>
  </si>
  <si>
    <t>Baseline survey</t>
  </si>
  <si>
    <t>Kentucky</t>
  </si>
  <si>
    <t>Enteritidis</t>
  </si>
  <si>
    <t>Infantis</t>
  </si>
  <si>
    <t>Schwarzengrund</t>
  </si>
  <si>
    <t>Typhimurium</t>
  </si>
  <si>
    <t>Heidelberg</t>
  </si>
  <si>
    <t>Thompson</t>
  </si>
  <si>
    <t>Johannesburg</t>
  </si>
  <si>
    <t>I 4,[5],12:i:-</t>
  </si>
  <si>
    <t>Braenderup</t>
  </si>
  <si>
    <t>Rough_O:r:1,5</t>
  </si>
  <si>
    <t>Montevideo</t>
  </si>
  <si>
    <t>Mbandaka</t>
  </si>
  <si>
    <t>Hadar</t>
  </si>
  <si>
    <t>Anatum</t>
  </si>
  <si>
    <t>Berta</t>
  </si>
  <si>
    <t>Senftenberg</t>
  </si>
  <si>
    <t>Alachua</t>
  </si>
  <si>
    <t>Uganda</t>
  </si>
  <si>
    <t>Blockley</t>
  </si>
  <si>
    <t>Newport</t>
  </si>
  <si>
    <t>Ohio</t>
  </si>
  <si>
    <t>4,[5],12:d:-</t>
  </si>
  <si>
    <t>Tennessee</t>
  </si>
  <si>
    <t>III 13,23:gz51:-</t>
  </si>
  <si>
    <t>Litchfield</t>
  </si>
  <si>
    <t>Muenchen</t>
  </si>
  <si>
    <t>Oranienburg</t>
  </si>
  <si>
    <t>Agona</t>
  </si>
  <si>
    <t>Liverpool</t>
  </si>
  <si>
    <t>Muenster</t>
  </si>
  <si>
    <t>Worthington</t>
  </si>
  <si>
    <t>8,20:-:z6</t>
  </si>
  <si>
    <t>Barranquilla</t>
  </si>
  <si>
    <t>Brandenburg</t>
  </si>
  <si>
    <t>Eko</t>
  </si>
  <si>
    <t>Ouakam</t>
  </si>
  <si>
    <t>Reading</t>
  </si>
  <si>
    <t>8:i:-</t>
  </si>
  <si>
    <t>Cerro</t>
  </si>
  <si>
    <t>Dublin</t>
  </si>
  <si>
    <t>I -:r:1,5</t>
  </si>
  <si>
    <t>III_48:g,z51:-</t>
  </si>
  <si>
    <t>IIIa [1],13,23:g,z51:-</t>
  </si>
  <si>
    <t>Kiambu</t>
  </si>
  <si>
    <t>Livingstone</t>
  </si>
  <si>
    <t>London</t>
  </si>
  <si>
    <t>Rough O:k:1,5</t>
  </si>
  <si>
    <t>-:i:1,2</t>
  </si>
  <si>
    <t>4,[5],12:d:?</t>
  </si>
  <si>
    <t>6,7:b:-</t>
  </si>
  <si>
    <t>8,20:i:</t>
  </si>
  <si>
    <t>8,20:i:-</t>
  </si>
  <si>
    <t>8,20:i:?</t>
  </si>
  <si>
    <t>Altona</t>
  </si>
  <si>
    <t>Hartford</t>
  </si>
  <si>
    <t>I -:z4,z23:-</t>
  </si>
  <si>
    <t>I 4:b:-</t>
  </si>
  <si>
    <t>III 13,23:g,z51:-</t>
  </si>
  <si>
    <t>III_40:z4,z24:-</t>
  </si>
  <si>
    <t>III_48:z4,z24:-</t>
  </si>
  <si>
    <t>IIIa 48:g,z51:-</t>
  </si>
  <si>
    <t>Manhattan</t>
  </si>
  <si>
    <t>Minnesota</t>
  </si>
  <si>
    <t>Nima</t>
  </si>
  <si>
    <t>Orion</t>
  </si>
  <si>
    <t>Pomona</t>
  </si>
  <si>
    <t>Rissen</t>
  </si>
  <si>
    <t>Rough O:d:e,n,x</t>
  </si>
  <si>
    <t>Rough_O:b:e,n,x</t>
  </si>
  <si>
    <t>Rubislaw</t>
  </si>
  <si>
    <t>Ruiru</t>
  </si>
  <si>
    <t>Soerenga</t>
  </si>
  <si>
    <t>Yoruba</t>
  </si>
  <si>
    <t>Counts</t>
  </si>
  <si>
    <t>Percentage</t>
  </si>
  <si>
    <t>Total</t>
  </si>
  <si>
    <t>Sheet 2</t>
  </si>
  <si>
    <t>Sheet 3</t>
  </si>
  <si>
    <t>For serotype proportion refer to</t>
  </si>
  <si>
    <t>Lab error in SalmonellaSPAnalysis</t>
  </si>
  <si>
    <t>NA in SalmonellaSPAnalysis</t>
  </si>
  <si>
    <t>Typhimurium var 5-</t>
  </si>
  <si>
    <t>4512:i:-</t>
  </si>
  <si>
    <t>412:i:-</t>
  </si>
  <si>
    <t>Multiple Serotypes</t>
  </si>
  <si>
    <t>820:-:z6</t>
  </si>
  <si>
    <t xml:space="preserve"> Typhimurium, Kentucky</t>
  </si>
  <si>
    <t>412:Nonmotile</t>
  </si>
  <si>
    <t>67:-:15</t>
  </si>
  <si>
    <t>67:-:enz15</t>
  </si>
  <si>
    <t>820:i:-</t>
  </si>
  <si>
    <t>Duisburg</t>
  </si>
  <si>
    <t>Give</t>
  </si>
  <si>
    <t>Rough_O:fgs:-</t>
  </si>
  <si>
    <t>Multiple serotypes</t>
  </si>
  <si>
    <t>Serotyped</t>
  </si>
  <si>
    <t>Typhimurium - Possible Vaccine Strain</t>
  </si>
  <si>
    <t>I4,[5],12:i-</t>
  </si>
  <si>
    <t>I 7:-:1,5</t>
  </si>
  <si>
    <t>I 7:r:-</t>
  </si>
  <si>
    <t xml:space="preserve">Chicken Parts </t>
  </si>
  <si>
    <t>Sheet 4</t>
  </si>
  <si>
    <t>Date collected</t>
  </si>
  <si>
    <t>03/26/2015-07/01/2022</t>
  </si>
  <si>
    <t>01/25/2012-08/13/2012</t>
  </si>
  <si>
    <t>10/03/2022-06/30/2023</t>
  </si>
  <si>
    <t xml:space="preserve">HACCP verification data </t>
  </si>
  <si>
    <t xml:space="preserve">Project code </t>
  </si>
  <si>
    <t>HC_CPT_LBW01</t>
  </si>
  <si>
    <t>B49PARTS</t>
  </si>
  <si>
    <t>Adjusted total for multiple serotyped (A19)</t>
  </si>
  <si>
    <t>Other strains</t>
  </si>
  <si>
    <t>Adjusted percentage</t>
  </si>
  <si>
    <t>Adjusted count with multiple serotypes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</si>
</sst>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quotePrefix="1" applyFill="1"/>
    <xf numFmtId="0" fontId="0" fillId="5" borderId="0" xfId="0" applyFill="1"/>
    <xf numFmtId="0" fontId="1" fillId="0" borderId="0" xfId="0" applyFont="1"/>
    <xf numFmtId="0" fontId="0" fillId="6" borderId="0" xfId="0" applyFill="1"/>
    <xf numFmtId="0" fontId="2" fillId="7" borderId="0" xfId="0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workbookViewId="0">
      <selection activeCell="D22" sqref="D22"/>
    </sheetView>
  </sheetViews>
  <sheetFormatPr defaultRowHeight="15" x14ac:dyDescent="0.25"/>
  <cols>
    <col min="1" max="1" width="41.140625" bestFit="1" customWidth="1"/>
    <col min="2" max="3" width="22.7109375" bestFit="1" customWidth="1"/>
    <col min="4" max="4" width="21.5703125" bestFit="1" customWidth="1"/>
  </cols>
  <sheetData>
    <row r="1" spans="1:4" x14ac:dyDescent="0.25">
      <c r="A1" t="s">
        <v>1</v>
      </c>
      <c r="B1" t="s">
        <v>114</v>
      </c>
      <c r="C1" t="s">
        <v>9</v>
      </c>
      <c r="D1" t="s">
        <v>7</v>
      </c>
    </row>
    <row r="2" spans="1:4" x14ac:dyDescent="0.25">
      <c r="A2" t="s">
        <v>2</v>
      </c>
      <c r="B2" t="s">
        <v>120</v>
      </c>
      <c r="C2" t="s">
        <v>120</v>
      </c>
      <c r="D2" t="s">
        <v>12</v>
      </c>
    </row>
    <row r="3" spans="1:4" x14ac:dyDescent="0.25">
      <c r="A3" t="s">
        <v>116</v>
      </c>
      <c r="B3" t="s">
        <v>119</v>
      </c>
      <c r="C3" t="s">
        <v>117</v>
      </c>
      <c r="D3" t="s">
        <v>118</v>
      </c>
    </row>
    <row r="4" spans="1:4" x14ac:dyDescent="0.25">
      <c r="A4" t="s">
        <v>121</v>
      </c>
      <c r="B4" t="s">
        <v>122</v>
      </c>
      <c r="C4" t="s">
        <v>122</v>
      </c>
      <c r="D4" t="s">
        <v>123</v>
      </c>
    </row>
    <row r="5" spans="1:4" x14ac:dyDescent="0.25">
      <c r="A5" t="s">
        <v>3</v>
      </c>
      <c r="B5">
        <v>11107</v>
      </c>
      <c r="C5">
        <v>70566</v>
      </c>
      <c r="D5">
        <v>2496</v>
      </c>
    </row>
    <row r="6" spans="1:4" x14ac:dyDescent="0.25">
      <c r="A6" s="2" t="s">
        <v>10</v>
      </c>
      <c r="B6">
        <v>956</v>
      </c>
      <c r="C6">
        <v>7560</v>
      </c>
      <c r="D6">
        <v>722</v>
      </c>
    </row>
    <row r="7" spans="1:4" x14ac:dyDescent="0.25">
      <c r="A7" s="2" t="s">
        <v>11</v>
      </c>
      <c r="B7">
        <v>10148</v>
      </c>
      <c r="C7">
        <v>62980</v>
      </c>
      <c r="D7">
        <v>1774</v>
      </c>
    </row>
    <row r="8" spans="1:4" x14ac:dyDescent="0.25">
      <c r="A8" s="2" t="s">
        <v>93</v>
      </c>
      <c r="B8">
        <v>0</v>
      </c>
      <c r="C8">
        <v>18</v>
      </c>
      <c r="D8">
        <v>0</v>
      </c>
    </row>
    <row r="9" spans="1:4" x14ac:dyDescent="0.25">
      <c r="A9" s="2" t="s">
        <v>94</v>
      </c>
      <c r="B9">
        <v>3</v>
      </c>
      <c r="C9">
        <v>8</v>
      </c>
      <c r="D9">
        <v>0</v>
      </c>
    </row>
    <row r="10" spans="1:4" x14ac:dyDescent="0.25">
      <c r="A10" s="3" t="s">
        <v>6</v>
      </c>
      <c r="B10">
        <v>11107</v>
      </c>
      <c r="C10">
        <v>70566</v>
      </c>
      <c r="D10">
        <v>2496</v>
      </c>
    </row>
    <row r="11" spans="1:4" x14ac:dyDescent="0.25">
      <c r="A11" s="3" t="s">
        <v>109</v>
      </c>
      <c r="B11">
        <v>955</v>
      </c>
      <c r="C11">
        <v>7555</v>
      </c>
      <c r="D11">
        <v>657</v>
      </c>
    </row>
    <row r="12" spans="1:4" x14ac:dyDescent="0.25">
      <c r="A12" s="3" t="s">
        <v>5</v>
      </c>
      <c r="B12">
        <v>10151</v>
      </c>
      <c r="C12">
        <v>62980</v>
      </c>
      <c r="D12">
        <v>1774</v>
      </c>
    </row>
    <row r="13" spans="1:4" x14ac:dyDescent="0.25">
      <c r="A13" s="3" t="s">
        <v>8</v>
      </c>
      <c r="B13">
        <v>0</v>
      </c>
      <c r="C13">
        <f>C8+C9</f>
        <v>26</v>
      </c>
      <c r="D13">
        <v>0</v>
      </c>
    </row>
    <row r="14" spans="1:4" x14ac:dyDescent="0.25">
      <c r="A14" s="3" t="s">
        <v>4</v>
      </c>
      <c r="B14">
        <v>1</v>
      </c>
      <c r="C14">
        <v>5</v>
      </c>
      <c r="D14">
        <v>65</v>
      </c>
    </row>
    <row r="15" spans="1:4" x14ac:dyDescent="0.25">
      <c r="A15" s="4" t="s">
        <v>92</v>
      </c>
      <c r="B15" t="s">
        <v>90</v>
      </c>
      <c r="C15" t="s">
        <v>91</v>
      </c>
      <c r="D15" t="s">
        <v>115</v>
      </c>
    </row>
    <row r="16" spans="1:4" x14ac:dyDescent="0.25">
      <c r="A16" s="1"/>
    </row>
    <row r="18" spans="1:1" x14ac:dyDescent="0.25">
      <c r="A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F460E-2B5E-495B-BD61-0ABD9F7F909C}">
  <dimension ref="A1:C27"/>
  <sheetViews>
    <sheetView workbookViewId="0">
      <selection activeCell="F28" sqref="F28"/>
    </sheetView>
  </sheetViews>
  <sheetFormatPr defaultRowHeight="15" x14ac:dyDescent="0.25"/>
  <sheetData>
    <row r="1" spans="1:3" x14ac:dyDescent="0.25">
      <c r="A1" s="6" t="s">
        <v>0</v>
      </c>
      <c r="B1" s="6" t="s">
        <v>87</v>
      </c>
      <c r="C1" s="6" t="s">
        <v>88</v>
      </c>
    </row>
    <row r="2" spans="1:3" x14ac:dyDescent="0.25">
      <c r="A2" t="s">
        <v>15</v>
      </c>
      <c r="B2">
        <v>301</v>
      </c>
      <c r="C2">
        <v>31.518324607329799</v>
      </c>
    </row>
    <row r="3" spans="1:3" x14ac:dyDescent="0.25">
      <c r="A3" t="s">
        <v>14</v>
      </c>
      <c r="B3">
        <v>229</v>
      </c>
      <c r="C3">
        <v>23.979057591623</v>
      </c>
    </row>
    <row r="4" spans="1:3" x14ac:dyDescent="0.25">
      <c r="A4" t="s">
        <v>13</v>
      </c>
      <c r="B4">
        <v>216</v>
      </c>
      <c r="C4">
        <v>22.617801047120398</v>
      </c>
    </row>
    <row r="5" spans="1:3" x14ac:dyDescent="0.25">
      <c r="A5" t="s">
        <v>17</v>
      </c>
      <c r="B5">
        <v>105</v>
      </c>
      <c r="C5">
        <v>10.994764397905801</v>
      </c>
    </row>
    <row r="6" spans="1:3" x14ac:dyDescent="0.25">
      <c r="A6" t="s">
        <v>16</v>
      </c>
      <c r="B6">
        <v>53</v>
      </c>
      <c r="C6">
        <v>5.54973821989529</v>
      </c>
    </row>
    <row r="7" spans="1:3" x14ac:dyDescent="0.25">
      <c r="A7" t="s">
        <v>30</v>
      </c>
      <c r="B7">
        <v>9</v>
      </c>
      <c r="C7">
        <v>0.942408376963351</v>
      </c>
    </row>
    <row r="8" spans="1:3" x14ac:dyDescent="0.25">
      <c r="A8" t="s">
        <v>19</v>
      </c>
      <c r="B8">
        <v>8</v>
      </c>
      <c r="C8">
        <v>0.83769633507853403</v>
      </c>
    </row>
    <row r="9" spans="1:3" x14ac:dyDescent="0.25">
      <c r="A9" t="s">
        <v>20</v>
      </c>
      <c r="B9">
        <v>6</v>
      </c>
      <c r="C9">
        <v>0.62827225130890096</v>
      </c>
    </row>
    <row r="10" spans="1:3" x14ac:dyDescent="0.25">
      <c r="A10" t="s">
        <v>21</v>
      </c>
      <c r="B10">
        <v>4</v>
      </c>
      <c r="C10">
        <v>0.41884816753926701</v>
      </c>
    </row>
    <row r="11" spans="1:3" x14ac:dyDescent="0.25">
      <c r="A11" t="s">
        <v>22</v>
      </c>
      <c r="B11">
        <v>3</v>
      </c>
      <c r="C11">
        <v>0.31413612565444998</v>
      </c>
    </row>
    <row r="12" spans="1:3" x14ac:dyDescent="0.25">
      <c r="A12" t="s">
        <v>110</v>
      </c>
      <c r="B12">
        <v>3</v>
      </c>
      <c r="C12">
        <v>0.31413612565444998</v>
      </c>
    </row>
    <row r="13" spans="1:3" x14ac:dyDescent="0.25">
      <c r="A13" t="s">
        <v>26</v>
      </c>
      <c r="B13">
        <v>2</v>
      </c>
      <c r="C13">
        <v>0.20942408376963401</v>
      </c>
    </row>
    <row r="14" spans="1:3" x14ac:dyDescent="0.25">
      <c r="A14" t="s">
        <v>18</v>
      </c>
      <c r="B14">
        <v>2</v>
      </c>
      <c r="C14">
        <v>0.20942408376963401</v>
      </c>
    </row>
    <row r="15" spans="1:3" x14ac:dyDescent="0.25">
      <c r="A15" t="s">
        <v>111</v>
      </c>
      <c r="B15">
        <v>2</v>
      </c>
      <c r="C15">
        <v>0.20942408376963401</v>
      </c>
    </row>
    <row r="16" spans="1:3" x14ac:dyDescent="0.25">
      <c r="A16" t="s">
        <v>24</v>
      </c>
      <c r="B16">
        <v>2</v>
      </c>
      <c r="C16">
        <v>0.20942408376963401</v>
      </c>
    </row>
    <row r="17" spans="1:3" x14ac:dyDescent="0.25">
      <c r="A17" t="s">
        <v>51</v>
      </c>
      <c r="B17">
        <v>1</v>
      </c>
      <c r="C17">
        <v>0.104712041884817</v>
      </c>
    </row>
    <row r="18" spans="1:3" x14ac:dyDescent="0.25">
      <c r="A18" t="s">
        <v>32</v>
      </c>
      <c r="B18">
        <v>1</v>
      </c>
      <c r="C18">
        <v>0.104712041884817</v>
      </c>
    </row>
    <row r="19" spans="1:3" x14ac:dyDescent="0.25">
      <c r="A19" t="s">
        <v>53</v>
      </c>
      <c r="B19">
        <v>1</v>
      </c>
      <c r="C19">
        <v>0.104712041884817</v>
      </c>
    </row>
    <row r="20" spans="1:3" x14ac:dyDescent="0.25">
      <c r="A20" t="s">
        <v>54</v>
      </c>
      <c r="B20">
        <v>1</v>
      </c>
      <c r="C20">
        <v>0.104712041884817</v>
      </c>
    </row>
    <row r="21" spans="1:3" x14ac:dyDescent="0.25">
      <c r="A21" t="s">
        <v>112</v>
      </c>
      <c r="B21">
        <v>1</v>
      </c>
      <c r="C21">
        <v>0.104712041884817</v>
      </c>
    </row>
    <row r="22" spans="1:3" x14ac:dyDescent="0.25">
      <c r="A22" t="s">
        <v>113</v>
      </c>
      <c r="B22">
        <v>1</v>
      </c>
      <c r="C22">
        <v>0.104712041884817</v>
      </c>
    </row>
    <row r="23" spans="1:3" x14ac:dyDescent="0.25">
      <c r="A23" t="s">
        <v>38</v>
      </c>
      <c r="B23">
        <v>1</v>
      </c>
      <c r="C23">
        <v>0.104712041884817</v>
      </c>
    </row>
    <row r="24" spans="1:3" x14ac:dyDescent="0.25">
      <c r="A24" t="s">
        <v>25</v>
      </c>
      <c r="B24">
        <v>1</v>
      </c>
      <c r="C24">
        <v>0.104712041884817</v>
      </c>
    </row>
    <row r="25" spans="1:3" x14ac:dyDescent="0.25">
      <c r="A25" t="s">
        <v>33</v>
      </c>
      <c r="B25">
        <v>1</v>
      </c>
      <c r="C25">
        <v>0.104712041884817</v>
      </c>
    </row>
    <row r="26" spans="1:3" x14ac:dyDescent="0.25">
      <c r="A26" t="s">
        <v>40</v>
      </c>
      <c r="B26">
        <v>1</v>
      </c>
      <c r="C26">
        <v>0.104712041884817</v>
      </c>
    </row>
    <row r="27" spans="1:3" x14ac:dyDescent="0.25">
      <c r="A27" t="s">
        <v>89</v>
      </c>
      <c r="B27">
        <v>955</v>
      </c>
      <c r="C2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633E5-973A-41E5-8EC4-A65694C918DE}">
  <dimension ref="A1:C76"/>
  <sheetViews>
    <sheetView topLeftCell="A46" workbookViewId="0">
      <selection activeCell="F10" sqref="F10:I23"/>
    </sheetView>
  </sheetViews>
  <sheetFormatPr defaultRowHeight="15" x14ac:dyDescent="0.25"/>
  <cols>
    <col min="1" max="1" width="42.85546875" customWidth="1"/>
  </cols>
  <sheetData>
    <row r="1" spans="1:3" x14ac:dyDescent="0.25">
      <c r="A1" s="6" t="s">
        <v>0</v>
      </c>
      <c r="B1" s="6" t="s">
        <v>87</v>
      </c>
      <c r="C1" s="6" t="s">
        <v>88</v>
      </c>
    </row>
    <row r="2" spans="1:3" x14ac:dyDescent="0.25">
      <c r="A2" t="s">
        <v>13</v>
      </c>
      <c r="B2">
        <v>2203</v>
      </c>
      <c r="C2">
        <v>29.159497021839801</v>
      </c>
    </row>
    <row r="3" spans="1:3" x14ac:dyDescent="0.25">
      <c r="A3" t="s">
        <v>14</v>
      </c>
      <c r="B3">
        <v>1812</v>
      </c>
      <c r="C3">
        <v>23.984116479152899</v>
      </c>
    </row>
    <row r="4" spans="1:3" x14ac:dyDescent="0.25">
      <c r="A4" t="s">
        <v>15</v>
      </c>
      <c r="B4">
        <v>1414</v>
      </c>
      <c r="C4">
        <v>18.716082064857702</v>
      </c>
    </row>
    <row r="5" spans="1:3" x14ac:dyDescent="0.25">
      <c r="A5" t="s">
        <v>16</v>
      </c>
      <c r="B5">
        <v>666</v>
      </c>
      <c r="C5">
        <v>8.8153540701522193</v>
      </c>
    </row>
    <row r="6" spans="1:3" x14ac:dyDescent="0.25">
      <c r="A6" t="s">
        <v>17</v>
      </c>
      <c r="B6">
        <v>643</v>
      </c>
      <c r="C6">
        <v>8.5109199205824009</v>
      </c>
    </row>
    <row r="7" spans="1:3" x14ac:dyDescent="0.25">
      <c r="A7" t="s">
        <v>18</v>
      </c>
      <c r="B7">
        <v>225</v>
      </c>
      <c r="C7">
        <v>2.9781601588352098</v>
      </c>
    </row>
    <row r="8" spans="1:3" x14ac:dyDescent="0.25">
      <c r="A8" t="s">
        <v>19</v>
      </c>
      <c r="B8">
        <v>106</v>
      </c>
      <c r="C8">
        <v>1.4030443414956999</v>
      </c>
    </row>
    <row r="9" spans="1:3" x14ac:dyDescent="0.25">
      <c r="A9" t="s">
        <v>20</v>
      </c>
      <c r="B9">
        <v>72</v>
      </c>
      <c r="C9">
        <v>0.95301125082726701</v>
      </c>
    </row>
    <row r="10" spans="1:3" x14ac:dyDescent="0.25">
      <c r="A10" t="s">
        <v>21</v>
      </c>
      <c r="B10">
        <v>63</v>
      </c>
      <c r="C10">
        <v>0.83388484447385802</v>
      </c>
    </row>
    <row r="11" spans="1:3" x14ac:dyDescent="0.25">
      <c r="A11" t="s">
        <v>22</v>
      </c>
      <c r="B11">
        <v>51</v>
      </c>
      <c r="C11">
        <v>0.675049636002647</v>
      </c>
    </row>
    <row r="12" spans="1:3" x14ac:dyDescent="0.25">
      <c r="A12" t="s">
        <v>23</v>
      </c>
      <c r="B12">
        <v>36</v>
      </c>
      <c r="C12">
        <v>0.476505625413633</v>
      </c>
    </row>
    <row r="13" spans="1:3" x14ac:dyDescent="0.25">
      <c r="A13" t="s">
        <v>24</v>
      </c>
      <c r="B13">
        <v>31</v>
      </c>
      <c r="C13">
        <v>0.41032428855062902</v>
      </c>
    </row>
    <row r="14" spans="1:3" x14ac:dyDescent="0.25">
      <c r="A14" t="s">
        <v>25</v>
      </c>
      <c r="B14">
        <v>22</v>
      </c>
      <c r="C14">
        <v>0.29119788219721998</v>
      </c>
    </row>
    <row r="15" spans="1:3" x14ac:dyDescent="0.25">
      <c r="A15" t="s">
        <v>26</v>
      </c>
      <c r="B15">
        <v>17</v>
      </c>
      <c r="C15">
        <v>0.225016545334216</v>
      </c>
    </row>
    <row r="16" spans="1:3" x14ac:dyDescent="0.25">
      <c r="A16" t="s">
        <v>27</v>
      </c>
      <c r="B16">
        <v>14</v>
      </c>
      <c r="C16">
        <v>0.185307743216413</v>
      </c>
    </row>
    <row r="17" spans="1:3" x14ac:dyDescent="0.25">
      <c r="A17" t="s">
        <v>28</v>
      </c>
      <c r="B17">
        <v>11</v>
      </c>
      <c r="C17">
        <v>0.14559894109860999</v>
      </c>
    </row>
    <row r="18" spans="1:3" x14ac:dyDescent="0.25">
      <c r="A18" t="s">
        <v>29</v>
      </c>
      <c r="B18">
        <v>11</v>
      </c>
      <c r="C18">
        <v>0.14559894109860999</v>
      </c>
    </row>
    <row r="19" spans="1:3" x14ac:dyDescent="0.25">
      <c r="A19" t="s">
        <v>30</v>
      </c>
      <c r="B19">
        <v>10</v>
      </c>
      <c r="C19">
        <v>0.13236267372600899</v>
      </c>
    </row>
    <row r="20" spans="1:3" x14ac:dyDescent="0.25">
      <c r="A20" t="s">
        <v>31</v>
      </c>
      <c r="B20">
        <v>10</v>
      </c>
      <c r="C20">
        <v>0.13236267372600899</v>
      </c>
    </row>
    <row r="21" spans="1:3" x14ac:dyDescent="0.25">
      <c r="A21" t="s">
        <v>32</v>
      </c>
      <c r="B21">
        <v>9</v>
      </c>
      <c r="C21">
        <v>0.119126406353408</v>
      </c>
    </row>
    <row r="22" spans="1:3" x14ac:dyDescent="0.25">
      <c r="A22" t="s">
        <v>33</v>
      </c>
      <c r="B22">
        <v>8</v>
      </c>
      <c r="C22">
        <v>0.105890138980807</v>
      </c>
    </row>
    <row r="23" spans="1:3" x14ac:dyDescent="0.25">
      <c r="A23" t="s">
        <v>34</v>
      </c>
      <c r="B23">
        <v>8</v>
      </c>
      <c r="C23">
        <v>0.105890138980807</v>
      </c>
    </row>
    <row r="24" spans="1:3" x14ac:dyDescent="0.25">
      <c r="A24" t="s">
        <v>35</v>
      </c>
      <c r="B24">
        <v>7</v>
      </c>
      <c r="C24">
        <v>9.2653871608206498E-2</v>
      </c>
    </row>
    <row r="25" spans="1:3" x14ac:dyDescent="0.25">
      <c r="A25" t="s">
        <v>36</v>
      </c>
      <c r="B25">
        <v>6</v>
      </c>
      <c r="C25">
        <v>7.9417604235605593E-2</v>
      </c>
    </row>
    <row r="26" spans="1:3" x14ac:dyDescent="0.25">
      <c r="A26" t="s">
        <v>37</v>
      </c>
      <c r="B26">
        <v>5</v>
      </c>
      <c r="C26">
        <v>6.6181336863004606E-2</v>
      </c>
    </row>
    <row r="27" spans="1:3" x14ac:dyDescent="0.25">
      <c r="A27" t="s">
        <v>38</v>
      </c>
      <c r="B27">
        <v>5</v>
      </c>
      <c r="C27">
        <v>6.6181336863004606E-2</v>
      </c>
    </row>
    <row r="28" spans="1:3" x14ac:dyDescent="0.25">
      <c r="A28" t="s">
        <v>39</v>
      </c>
      <c r="B28">
        <v>5</v>
      </c>
      <c r="C28">
        <v>6.6181336863004606E-2</v>
      </c>
    </row>
    <row r="29" spans="1:3" x14ac:dyDescent="0.25">
      <c r="A29" t="s">
        <v>40</v>
      </c>
      <c r="B29">
        <v>5</v>
      </c>
      <c r="C29">
        <v>6.6181336863004606E-2</v>
      </c>
    </row>
    <row r="30" spans="1:3" x14ac:dyDescent="0.25">
      <c r="A30" t="s">
        <v>41</v>
      </c>
      <c r="B30">
        <v>4</v>
      </c>
      <c r="C30">
        <v>5.2945069490403701E-2</v>
      </c>
    </row>
    <row r="31" spans="1:3" x14ac:dyDescent="0.25">
      <c r="A31" t="s">
        <v>42</v>
      </c>
      <c r="B31">
        <v>4</v>
      </c>
      <c r="C31">
        <v>5.2945069490403701E-2</v>
      </c>
    </row>
    <row r="32" spans="1:3" x14ac:dyDescent="0.25">
      <c r="A32" t="s">
        <v>43</v>
      </c>
      <c r="B32">
        <v>4</v>
      </c>
      <c r="C32">
        <v>5.2945069490403701E-2</v>
      </c>
    </row>
    <row r="33" spans="1:3" x14ac:dyDescent="0.25">
      <c r="A33" t="s">
        <v>44</v>
      </c>
      <c r="B33">
        <v>4</v>
      </c>
      <c r="C33">
        <v>5.2945069490403701E-2</v>
      </c>
    </row>
    <row r="34" spans="1:3" x14ac:dyDescent="0.25">
      <c r="A34" t="s">
        <v>45</v>
      </c>
      <c r="B34">
        <v>3</v>
      </c>
      <c r="C34">
        <v>3.9708802117802797E-2</v>
      </c>
    </row>
    <row r="35" spans="1:3" x14ac:dyDescent="0.25">
      <c r="A35" t="s">
        <v>46</v>
      </c>
      <c r="B35">
        <v>3</v>
      </c>
      <c r="C35">
        <v>3.9708802117802797E-2</v>
      </c>
    </row>
    <row r="36" spans="1:3" x14ac:dyDescent="0.25">
      <c r="A36" t="s">
        <v>47</v>
      </c>
      <c r="B36">
        <v>3</v>
      </c>
      <c r="C36">
        <v>3.9708802117802797E-2</v>
      </c>
    </row>
    <row r="37" spans="1:3" x14ac:dyDescent="0.25">
      <c r="A37" t="s">
        <v>48</v>
      </c>
      <c r="B37">
        <v>3</v>
      </c>
      <c r="C37">
        <v>3.9708802117802797E-2</v>
      </c>
    </row>
    <row r="38" spans="1:3" x14ac:dyDescent="0.25">
      <c r="A38" t="s">
        <v>49</v>
      </c>
      <c r="B38">
        <v>3</v>
      </c>
      <c r="C38">
        <v>3.9708802117802797E-2</v>
      </c>
    </row>
    <row r="39" spans="1:3" x14ac:dyDescent="0.25">
      <c r="A39" t="s">
        <v>50</v>
      </c>
      <c r="B39">
        <v>3</v>
      </c>
      <c r="C39">
        <v>3.9708802117802797E-2</v>
      </c>
    </row>
    <row r="40" spans="1:3" x14ac:dyDescent="0.25">
      <c r="A40" t="s">
        <v>51</v>
      </c>
      <c r="B40">
        <v>2</v>
      </c>
      <c r="C40">
        <v>2.6472534745201899E-2</v>
      </c>
    </row>
    <row r="41" spans="1:3" x14ac:dyDescent="0.25">
      <c r="A41" t="s">
        <v>52</v>
      </c>
      <c r="B41">
        <v>2</v>
      </c>
      <c r="C41">
        <v>2.6472534745201899E-2</v>
      </c>
    </row>
    <row r="42" spans="1:3" x14ac:dyDescent="0.25">
      <c r="A42" t="s">
        <v>53</v>
      </c>
      <c r="B42">
        <v>2</v>
      </c>
      <c r="C42">
        <v>2.6472534745201899E-2</v>
      </c>
    </row>
    <row r="43" spans="1:3" x14ac:dyDescent="0.25">
      <c r="A43" t="s">
        <v>54</v>
      </c>
      <c r="B43">
        <v>2</v>
      </c>
      <c r="C43">
        <v>2.6472534745201899E-2</v>
      </c>
    </row>
    <row r="44" spans="1:3" x14ac:dyDescent="0.25">
      <c r="A44" t="s">
        <v>55</v>
      </c>
      <c r="B44">
        <v>2</v>
      </c>
      <c r="C44">
        <v>2.6472534745201899E-2</v>
      </c>
    </row>
    <row r="45" spans="1:3" x14ac:dyDescent="0.25">
      <c r="A45" t="s">
        <v>56</v>
      </c>
      <c r="B45">
        <v>2</v>
      </c>
      <c r="C45">
        <v>2.6472534745201899E-2</v>
      </c>
    </row>
    <row r="46" spans="1:3" x14ac:dyDescent="0.25">
      <c r="A46" t="s">
        <v>57</v>
      </c>
      <c r="B46">
        <v>2</v>
      </c>
      <c r="C46">
        <v>2.6472534745201899E-2</v>
      </c>
    </row>
    <row r="47" spans="1:3" x14ac:dyDescent="0.25">
      <c r="A47" t="s">
        <v>58</v>
      </c>
      <c r="B47">
        <v>2</v>
      </c>
      <c r="C47">
        <v>2.6472534745201899E-2</v>
      </c>
    </row>
    <row r="48" spans="1:3" x14ac:dyDescent="0.25">
      <c r="A48" t="s">
        <v>59</v>
      </c>
      <c r="B48">
        <v>2</v>
      </c>
      <c r="C48">
        <v>2.6472534745201899E-2</v>
      </c>
    </row>
    <row r="49" spans="1:3" x14ac:dyDescent="0.25">
      <c r="A49" t="s">
        <v>60</v>
      </c>
      <c r="B49">
        <v>2</v>
      </c>
      <c r="C49">
        <v>2.6472534745201899E-2</v>
      </c>
    </row>
    <row r="50" spans="1:3" x14ac:dyDescent="0.25">
      <c r="A50" t="s">
        <v>61</v>
      </c>
      <c r="B50">
        <v>1</v>
      </c>
      <c r="C50">
        <v>1.3236267372600899E-2</v>
      </c>
    </row>
    <row r="51" spans="1:3" x14ac:dyDescent="0.25">
      <c r="A51" t="s">
        <v>62</v>
      </c>
      <c r="B51">
        <v>1</v>
      </c>
      <c r="C51">
        <v>1.3236267372600899E-2</v>
      </c>
    </row>
    <row r="52" spans="1:3" x14ac:dyDescent="0.25">
      <c r="A52" t="s">
        <v>63</v>
      </c>
      <c r="B52">
        <v>1</v>
      </c>
      <c r="C52">
        <v>1.3236267372600899E-2</v>
      </c>
    </row>
    <row r="53" spans="1:3" x14ac:dyDescent="0.25">
      <c r="A53" t="s">
        <v>64</v>
      </c>
      <c r="B53">
        <v>1</v>
      </c>
      <c r="C53">
        <v>1.3236267372600899E-2</v>
      </c>
    </row>
    <row r="54" spans="1:3" x14ac:dyDescent="0.25">
      <c r="A54" t="s">
        <v>65</v>
      </c>
      <c r="B54">
        <v>1</v>
      </c>
      <c r="C54">
        <v>1.3236267372600899E-2</v>
      </c>
    </row>
    <row r="55" spans="1:3" x14ac:dyDescent="0.25">
      <c r="A55" t="s">
        <v>66</v>
      </c>
      <c r="B55">
        <v>1</v>
      </c>
      <c r="C55">
        <v>1.3236267372600899E-2</v>
      </c>
    </row>
    <row r="56" spans="1:3" x14ac:dyDescent="0.25">
      <c r="A56" t="s">
        <v>67</v>
      </c>
      <c r="B56">
        <v>1</v>
      </c>
      <c r="C56">
        <v>1.3236267372600899E-2</v>
      </c>
    </row>
    <row r="57" spans="1:3" x14ac:dyDescent="0.25">
      <c r="A57" t="s">
        <v>68</v>
      </c>
      <c r="B57">
        <v>1</v>
      </c>
      <c r="C57">
        <v>1.3236267372600899E-2</v>
      </c>
    </row>
    <row r="58" spans="1:3" x14ac:dyDescent="0.25">
      <c r="A58" t="s">
        <v>69</v>
      </c>
      <c r="B58">
        <v>1</v>
      </c>
      <c r="C58">
        <v>1.3236267372600899E-2</v>
      </c>
    </row>
    <row r="59" spans="1:3" x14ac:dyDescent="0.25">
      <c r="A59" t="s">
        <v>70</v>
      </c>
      <c r="B59">
        <v>1</v>
      </c>
      <c r="C59">
        <v>1.3236267372600899E-2</v>
      </c>
    </row>
    <row r="60" spans="1:3" x14ac:dyDescent="0.25">
      <c r="A60" t="s">
        <v>71</v>
      </c>
      <c r="B60">
        <v>1</v>
      </c>
      <c r="C60">
        <v>1.3236267372600899E-2</v>
      </c>
    </row>
    <row r="61" spans="1:3" x14ac:dyDescent="0.25">
      <c r="A61" t="s">
        <v>72</v>
      </c>
      <c r="B61">
        <v>1</v>
      </c>
      <c r="C61">
        <v>1.3236267372600899E-2</v>
      </c>
    </row>
    <row r="62" spans="1:3" x14ac:dyDescent="0.25">
      <c r="A62" t="s">
        <v>73</v>
      </c>
      <c r="B62">
        <v>1</v>
      </c>
      <c r="C62">
        <v>1.3236267372600899E-2</v>
      </c>
    </row>
    <row r="63" spans="1:3" x14ac:dyDescent="0.25">
      <c r="A63" t="s">
        <v>74</v>
      </c>
      <c r="B63">
        <v>1</v>
      </c>
      <c r="C63">
        <v>1.3236267372600899E-2</v>
      </c>
    </row>
    <row r="64" spans="1:3" x14ac:dyDescent="0.25">
      <c r="A64" t="s">
        <v>75</v>
      </c>
      <c r="B64">
        <v>1</v>
      </c>
      <c r="C64">
        <v>1.3236267372600899E-2</v>
      </c>
    </row>
    <row r="65" spans="1:3" x14ac:dyDescent="0.25">
      <c r="A65" t="s">
        <v>76</v>
      </c>
      <c r="B65">
        <v>1</v>
      </c>
      <c r="C65">
        <v>1.3236267372600899E-2</v>
      </c>
    </row>
    <row r="66" spans="1:3" x14ac:dyDescent="0.25">
      <c r="A66" t="s">
        <v>77</v>
      </c>
      <c r="B66">
        <v>1</v>
      </c>
      <c r="C66">
        <v>1.3236267372600899E-2</v>
      </c>
    </row>
    <row r="67" spans="1:3" x14ac:dyDescent="0.25">
      <c r="A67" t="s">
        <v>78</v>
      </c>
      <c r="B67">
        <v>1</v>
      </c>
      <c r="C67">
        <v>1.3236267372600899E-2</v>
      </c>
    </row>
    <row r="68" spans="1:3" x14ac:dyDescent="0.25">
      <c r="A68" t="s">
        <v>79</v>
      </c>
      <c r="B68">
        <v>1</v>
      </c>
      <c r="C68">
        <v>1.3236267372600899E-2</v>
      </c>
    </row>
    <row r="69" spans="1:3" x14ac:dyDescent="0.25">
      <c r="A69" t="s">
        <v>80</v>
      </c>
      <c r="B69">
        <v>1</v>
      </c>
      <c r="C69">
        <v>1.3236267372600899E-2</v>
      </c>
    </row>
    <row r="70" spans="1:3" x14ac:dyDescent="0.25">
      <c r="A70" t="s">
        <v>81</v>
      </c>
      <c r="B70">
        <v>1</v>
      </c>
      <c r="C70">
        <v>1.3236267372600899E-2</v>
      </c>
    </row>
    <row r="71" spans="1:3" x14ac:dyDescent="0.25">
      <c r="A71" t="s">
        <v>82</v>
      </c>
      <c r="B71">
        <v>1</v>
      </c>
      <c r="C71">
        <v>1.3236267372600899E-2</v>
      </c>
    </row>
    <row r="72" spans="1:3" x14ac:dyDescent="0.25">
      <c r="A72" t="s">
        <v>83</v>
      </c>
      <c r="B72">
        <v>1</v>
      </c>
      <c r="C72">
        <v>1.3236267372600899E-2</v>
      </c>
    </row>
    <row r="73" spans="1:3" x14ac:dyDescent="0.25">
      <c r="A73" t="s">
        <v>84</v>
      </c>
      <c r="B73">
        <v>1</v>
      </c>
      <c r="C73">
        <v>1.3236267372600899E-2</v>
      </c>
    </row>
    <row r="74" spans="1:3" x14ac:dyDescent="0.25">
      <c r="A74" t="s">
        <v>85</v>
      </c>
      <c r="B74">
        <v>1</v>
      </c>
      <c r="C74">
        <v>1.3236267372600899E-2</v>
      </c>
    </row>
    <row r="75" spans="1:3" x14ac:dyDescent="0.25">
      <c r="A75" t="s">
        <v>86</v>
      </c>
      <c r="B75">
        <v>1</v>
      </c>
      <c r="C75">
        <v>1.3236267372600899E-2</v>
      </c>
    </row>
    <row r="76" spans="1:3" x14ac:dyDescent="0.25">
      <c r="A76" t="s">
        <v>89</v>
      </c>
      <c r="B76">
        <f>SUM(B2:B75)</f>
        <v>7555</v>
      </c>
      <c r="C76">
        <f>SUM(C2:C75)</f>
        <v>100.00000000000004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DDC60-7F9F-472F-BABA-3E41A636046B}">
  <dimension ref="A1:C45"/>
  <sheetViews>
    <sheetView tabSelected="1" workbookViewId="0">
      <selection activeCell="C46" sqref="C46"/>
    </sheetView>
  </sheetViews>
  <sheetFormatPr defaultRowHeight="15" x14ac:dyDescent="0.25"/>
  <cols>
    <col min="1" max="1" width="22.85546875" bestFit="1" customWidth="1"/>
    <col min="2" max="2" width="36" bestFit="1" customWidth="1"/>
    <col min="3" max="3" width="19.7109375" bestFit="1" customWidth="1"/>
    <col min="4" max="4" width="21" customWidth="1"/>
  </cols>
  <sheetData>
    <row r="1" spans="1:3" x14ac:dyDescent="0.25">
      <c r="A1" s="6" t="s">
        <v>0</v>
      </c>
      <c r="B1" s="6" t="s">
        <v>87</v>
      </c>
      <c r="C1" s="6" t="s">
        <v>88</v>
      </c>
    </row>
    <row r="2" spans="1:3" x14ac:dyDescent="0.25">
      <c r="A2" t="s">
        <v>13</v>
      </c>
      <c r="B2">
        <v>197</v>
      </c>
      <c r="C2">
        <v>29.984779299847801</v>
      </c>
    </row>
    <row r="3" spans="1:3" x14ac:dyDescent="0.25">
      <c r="A3" t="s">
        <v>14</v>
      </c>
      <c r="B3">
        <v>162</v>
      </c>
      <c r="C3">
        <v>24.657534246575299</v>
      </c>
    </row>
    <row r="4" spans="1:3" x14ac:dyDescent="0.25">
      <c r="A4" s="8" t="s">
        <v>95</v>
      </c>
      <c r="B4" s="9">
        <v>76</v>
      </c>
      <c r="C4" s="9">
        <v>11.5677321156773</v>
      </c>
    </row>
    <row r="5" spans="1:3" x14ac:dyDescent="0.25">
      <c r="A5" t="s">
        <v>17</v>
      </c>
      <c r="B5">
        <v>59</v>
      </c>
      <c r="C5">
        <v>8.9802130898021293</v>
      </c>
    </row>
    <row r="6" spans="1:3" x14ac:dyDescent="0.25">
      <c r="A6" t="s">
        <v>18</v>
      </c>
      <c r="B6">
        <v>50</v>
      </c>
      <c r="C6">
        <v>7.6103500761034999</v>
      </c>
    </row>
    <row r="7" spans="1:3" x14ac:dyDescent="0.25">
      <c r="A7" t="s">
        <v>19</v>
      </c>
      <c r="B7">
        <v>28</v>
      </c>
      <c r="C7">
        <v>4.2617960426179602</v>
      </c>
    </row>
    <row r="8" spans="1:3" x14ac:dyDescent="0.25">
      <c r="A8" t="s">
        <v>16</v>
      </c>
      <c r="B8">
        <v>17</v>
      </c>
      <c r="C8">
        <v>2.5875190258751899</v>
      </c>
    </row>
    <row r="9" spans="1:3" x14ac:dyDescent="0.25">
      <c r="A9" t="s">
        <v>15</v>
      </c>
      <c r="B9">
        <v>11</v>
      </c>
      <c r="C9">
        <v>1.6742770167427701</v>
      </c>
    </row>
    <row r="10" spans="1:3" x14ac:dyDescent="0.25">
      <c r="A10" s="9" t="s">
        <v>96</v>
      </c>
      <c r="B10" s="9">
        <v>9</v>
      </c>
      <c r="C10" s="9">
        <v>1.3698630136986301</v>
      </c>
    </row>
    <row r="11" spans="1:3" x14ac:dyDescent="0.25">
      <c r="A11" s="9" t="s">
        <v>97</v>
      </c>
      <c r="B11" s="9">
        <v>7</v>
      </c>
      <c r="C11" s="9">
        <v>1.06544901065449</v>
      </c>
    </row>
    <row r="12" spans="1:3" x14ac:dyDescent="0.25">
      <c r="A12" s="7" t="s">
        <v>98</v>
      </c>
      <c r="B12" s="7">
        <v>7</v>
      </c>
      <c r="C12" s="7">
        <v>1.06544901065449</v>
      </c>
    </row>
    <row r="13" spans="1:3" x14ac:dyDescent="0.25">
      <c r="A13" t="s">
        <v>99</v>
      </c>
      <c r="B13">
        <v>4</v>
      </c>
      <c r="C13">
        <v>0.60882800608828003</v>
      </c>
    </row>
    <row r="14" spans="1:3" x14ac:dyDescent="0.25">
      <c r="A14" t="s">
        <v>24</v>
      </c>
      <c r="B14">
        <v>4</v>
      </c>
      <c r="C14">
        <v>0.60882800608828003</v>
      </c>
    </row>
    <row r="15" spans="1:3" x14ac:dyDescent="0.25">
      <c r="A15" t="s">
        <v>22</v>
      </c>
      <c r="B15">
        <v>3</v>
      </c>
      <c r="C15">
        <v>0.45662100456621002</v>
      </c>
    </row>
    <row r="16" spans="1:3" x14ac:dyDescent="0.25">
      <c r="A16" t="s">
        <v>33</v>
      </c>
      <c r="B16">
        <v>3</v>
      </c>
      <c r="C16">
        <v>0.45662100456621002</v>
      </c>
    </row>
    <row r="17" spans="1:3" x14ac:dyDescent="0.25">
      <c r="A17" t="s">
        <v>20</v>
      </c>
      <c r="B17">
        <v>2</v>
      </c>
      <c r="C17">
        <v>0.30441400304414001</v>
      </c>
    </row>
    <row r="18" spans="1:3" x14ac:dyDescent="0.25">
      <c r="A18" t="s">
        <v>25</v>
      </c>
      <c r="B18">
        <v>2</v>
      </c>
      <c r="C18">
        <v>0.30441400304414001</v>
      </c>
    </row>
    <row r="19" spans="1:3" x14ac:dyDescent="0.25">
      <c r="A19" s="7" t="s">
        <v>100</v>
      </c>
      <c r="B19" s="7">
        <v>1</v>
      </c>
      <c r="C19" s="7">
        <v>0.15220700152207001</v>
      </c>
    </row>
    <row r="20" spans="1:3" x14ac:dyDescent="0.25">
      <c r="A20" s="8" t="s">
        <v>101</v>
      </c>
      <c r="B20" s="9">
        <v>1</v>
      </c>
      <c r="C20" s="9">
        <v>0.15220700152207001</v>
      </c>
    </row>
    <row r="21" spans="1:3" x14ac:dyDescent="0.25">
      <c r="A21" t="s">
        <v>102</v>
      </c>
      <c r="B21">
        <v>1</v>
      </c>
      <c r="C21">
        <v>0.15220700152207001</v>
      </c>
    </row>
    <row r="22" spans="1:3" x14ac:dyDescent="0.25">
      <c r="A22" t="s">
        <v>103</v>
      </c>
      <c r="B22">
        <v>1</v>
      </c>
      <c r="C22">
        <v>0.15220700152207001</v>
      </c>
    </row>
    <row r="23" spans="1:3" x14ac:dyDescent="0.25">
      <c r="A23" t="s">
        <v>104</v>
      </c>
      <c r="B23">
        <v>1</v>
      </c>
      <c r="C23">
        <v>0.15220700152207001</v>
      </c>
    </row>
    <row r="24" spans="1:3" x14ac:dyDescent="0.25">
      <c r="A24" t="s">
        <v>41</v>
      </c>
      <c r="B24">
        <v>1</v>
      </c>
      <c r="C24">
        <v>0.15220700152207001</v>
      </c>
    </row>
    <row r="25" spans="1:3" x14ac:dyDescent="0.25">
      <c r="A25" t="s">
        <v>47</v>
      </c>
      <c r="B25">
        <v>1</v>
      </c>
      <c r="C25">
        <v>0.15220700152207001</v>
      </c>
    </row>
    <row r="26" spans="1:3" x14ac:dyDescent="0.25">
      <c r="A26" t="s">
        <v>105</v>
      </c>
      <c r="B26">
        <v>1</v>
      </c>
      <c r="C26">
        <v>0.15220700152207001</v>
      </c>
    </row>
    <row r="27" spans="1:3" x14ac:dyDescent="0.25">
      <c r="A27" t="s">
        <v>106</v>
      </c>
      <c r="B27">
        <v>1</v>
      </c>
      <c r="C27">
        <v>0.15220700152207001</v>
      </c>
    </row>
    <row r="28" spans="1:3" x14ac:dyDescent="0.25">
      <c r="A28" t="s">
        <v>57</v>
      </c>
      <c r="B28">
        <v>1</v>
      </c>
      <c r="C28">
        <v>0.15220700152207001</v>
      </c>
    </row>
    <row r="29" spans="1:3" x14ac:dyDescent="0.25">
      <c r="A29" t="s">
        <v>39</v>
      </c>
      <c r="B29">
        <v>1</v>
      </c>
      <c r="C29">
        <v>0.15220700152207001</v>
      </c>
    </row>
    <row r="30" spans="1:3" x14ac:dyDescent="0.25">
      <c r="A30" t="s">
        <v>34</v>
      </c>
      <c r="B30">
        <v>1</v>
      </c>
      <c r="C30">
        <v>0.15220700152207001</v>
      </c>
    </row>
    <row r="31" spans="1:3" x14ac:dyDescent="0.25">
      <c r="A31" t="s">
        <v>49</v>
      </c>
      <c r="B31">
        <v>1</v>
      </c>
      <c r="C31">
        <v>0.15220700152207001</v>
      </c>
    </row>
    <row r="32" spans="1:3" x14ac:dyDescent="0.25">
      <c r="A32" t="s">
        <v>107</v>
      </c>
      <c r="B32">
        <v>1</v>
      </c>
      <c r="C32">
        <v>0.15220700152207001</v>
      </c>
    </row>
    <row r="33" spans="1:3" x14ac:dyDescent="0.25">
      <c r="A33" t="s">
        <v>29</v>
      </c>
      <c r="B33">
        <v>1</v>
      </c>
      <c r="C33">
        <v>0.15220700152207001</v>
      </c>
    </row>
    <row r="34" spans="1:3" x14ac:dyDescent="0.25">
      <c r="A34" t="s">
        <v>31</v>
      </c>
      <c r="B34">
        <v>1</v>
      </c>
      <c r="C34">
        <v>0.15220700152207001</v>
      </c>
    </row>
    <row r="35" spans="1:3" x14ac:dyDescent="0.25">
      <c r="A35" s="5" t="s">
        <v>89</v>
      </c>
      <c r="B35" s="5">
        <f>SUM(B2:B34)</f>
        <v>657</v>
      </c>
      <c r="C35" s="5">
        <v>100</v>
      </c>
    </row>
    <row r="36" spans="1:3" x14ac:dyDescent="0.25">
      <c r="A36" s="7" t="s">
        <v>108</v>
      </c>
      <c r="B36" s="7">
        <f>B19+B12</f>
        <v>8</v>
      </c>
      <c r="C36" s="7">
        <f>C19+C12</f>
        <v>1.2176560121765601</v>
      </c>
    </row>
    <row r="37" spans="1:3" x14ac:dyDescent="0.25">
      <c r="B37" s="6" t="s">
        <v>127</v>
      </c>
      <c r="C37" s="6" t="s">
        <v>126</v>
      </c>
    </row>
    <row r="38" spans="1:3" x14ac:dyDescent="0.25">
      <c r="A38" s="9" t="s">
        <v>21</v>
      </c>
      <c r="B38" s="9">
        <f>B4+B10+B20+B11</f>
        <v>93</v>
      </c>
      <c r="C38" s="9">
        <f>B38/B45*100</f>
        <v>14.133738601823708</v>
      </c>
    </row>
    <row r="39" spans="1:3" x14ac:dyDescent="0.25">
      <c r="A39" t="s">
        <v>13</v>
      </c>
      <c r="B39">
        <v>198</v>
      </c>
      <c r="C39">
        <f>B39/$B$45*100</f>
        <v>30.091185410334347</v>
      </c>
    </row>
    <row r="40" spans="1:3" x14ac:dyDescent="0.25">
      <c r="A40" t="s">
        <v>14</v>
      </c>
      <c r="B40">
        <v>162</v>
      </c>
      <c r="C40">
        <f>B40/$B$45*100</f>
        <v>24.620060790273556</v>
      </c>
    </row>
    <row r="41" spans="1:3" x14ac:dyDescent="0.25">
      <c r="A41" t="s">
        <v>15</v>
      </c>
      <c r="B41">
        <v>11</v>
      </c>
      <c r="C41">
        <f>B41/$B$45*100</f>
        <v>1.6717325227963524</v>
      </c>
    </row>
    <row r="42" spans="1:3" x14ac:dyDescent="0.25">
      <c r="A42" t="s">
        <v>17</v>
      </c>
      <c r="B42">
        <v>60</v>
      </c>
      <c r="C42">
        <f>B42/$B$45*100</f>
        <v>9.1185410334346511</v>
      </c>
    </row>
    <row r="43" spans="1:3" x14ac:dyDescent="0.25">
      <c r="A43" t="s">
        <v>18</v>
      </c>
      <c r="B43">
        <v>50</v>
      </c>
      <c r="C43">
        <f>B43/$B$45*100</f>
        <v>7.598784194528875</v>
      </c>
    </row>
    <row r="44" spans="1:3" x14ac:dyDescent="0.25">
      <c r="A44" t="s">
        <v>125</v>
      </c>
      <c r="B44">
        <v>84</v>
      </c>
      <c r="C44">
        <f>B44/$B$45*100</f>
        <v>12.76595744680851</v>
      </c>
    </row>
    <row r="45" spans="1:3" x14ac:dyDescent="0.25">
      <c r="A45" t="s">
        <v>124</v>
      </c>
      <c r="B45">
        <v>658</v>
      </c>
      <c r="C45">
        <f>SUM(C38:C44)</f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Chicken parts HACCP1(counts+%) </vt:lpstr>
      <vt:lpstr>Chicken parts HACCP2(counts+%) </vt:lpstr>
      <vt:lpstr>Chicken parts baseline(count+%)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Kim, Minho</cp:lastModifiedBy>
  <dcterms:created xsi:type="dcterms:W3CDTF">2015-06-05T18:17:20Z</dcterms:created>
  <dcterms:modified xsi:type="dcterms:W3CDTF">2023-11-07T22:03:07Z</dcterms:modified>
</cp:coreProperties>
</file>