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19416" windowHeight="10416"/>
  </bookViews>
  <sheets>
    <sheet name="All 97samples" sheetId="1" r:id="rId1"/>
    <sheet name="24 E-beam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3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1"/>
  <c r="I94" i="1"/>
  <c r="F10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2" i="1"/>
  <c r="J99" i="1" s="1"/>
  <c r="J100" i="1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I92" i="1" l="1"/>
  <c r="I93" i="1" s="1"/>
  <c r="F99" i="1"/>
  <c r="F101" i="1" s="1"/>
</calcChain>
</file>

<file path=xl/sharedStrings.xml><?xml version="1.0" encoding="utf-8"?>
<sst xmlns="http://schemas.openxmlformats.org/spreadsheetml/2006/main" count="270" uniqueCount="121">
  <si>
    <t>S/No.</t>
  </si>
  <si>
    <t>County</t>
  </si>
  <si>
    <t>Lab Code</t>
  </si>
  <si>
    <t>Tharaka Nithi</t>
  </si>
  <si>
    <t>IM 197</t>
  </si>
  <si>
    <t>Embu</t>
  </si>
  <si>
    <t>IM 231</t>
  </si>
  <si>
    <t>Meru</t>
  </si>
  <si>
    <t>IM 210</t>
  </si>
  <si>
    <t>IM 288</t>
  </si>
  <si>
    <t>IM 315</t>
  </si>
  <si>
    <t>IM 293</t>
  </si>
  <si>
    <t>IM 344</t>
  </si>
  <si>
    <t>IM 235</t>
  </si>
  <si>
    <t>IM 349</t>
  </si>
  <si>
    <t>IM 346</t>
  </si>
  <si>
    <t>IM 333</t>
  </si>
  <si>
    <t>IM 236</t>
  </si>
  <si>
    <t>IM 310</t>
  </si>
  <si>
    <t>IM 111</t>
  </si>
  <si>
    <t>IM 140</t>
  </si>
  <si>
    <t>IM 206</t>
  </si>
  <si>
    <t>IM 153</t>
  </si>
  <si>
    <t>IM 161</t>
  </si>
  <si>
    <t>IM 191</t>
  </si>
  <si>
    <t>IM 247</t>
  </si>
  <si>
    <t>IM 160</t>
  </si>
  <si>
    <t>IM 291</t>
  </si>
  <si>
    <t>IM 339</t>
  </si>
  <si>
    <t>IM 275</t>
  </si>
  <si>
    <t>IM 182</t>
  </si>
  <si>
    <t>IM 133</t>
  </si>
  <si>
    <t>IM 281</t>
  </si>
  <si>
    <t>IM 312</t>
  </si>
  <si>
    <t>IM 286</t>
  </si>
  <si>
    <t>IM 196</t>
  </si>
  <si>
    <t>IM 220</t>
  </si>
  <si>
    <t>IM 224</t>
  </si>
  <si>
    <t>IM 301</t>
  </si>
  <si>
    <t>IM 321</t>
  </si>
  <si>
    <t>IM 221</t>
  </si>
  <si>
    <t>IM 201</t>
  </si>
  <si>
    <t>IM 319</t>
  </si>
  <si>
    <t>IM 270</t>
  </si>
  <si>
    <t>IM 242</t>
  </si>
  <si>
    <t>IM 260</t>
  </si>
  <si>
    <t>IM 266</t>
  </si>
  <si>
    <t>IM 200</t>
  </si>
  <si>
    <t>IM 255</t>
  </si>
  <si>
    <t>IM 120</t>
  </si>
  <si>
    <t>IM 323</t>
  </si>
  <si>
    <t>IM 152</t>
  </si>
  <si>
    <t>IM 292</t>
  </si>
  <si>
    <t>IM 314</t>
  </si>
  <si>
    <t>IM 141</t>
  </si>
  <si>
    <t>IM 199</t>
  </si>
  <si>
    <t>IM 202</t>
  </si>
  <si>
    <t>IM 273</t>
  </si>
  <si>
    <t>IM 258</t>
  </si>
  <si>
    <t>IM 159</t>
  </si>
  <si>
    <t>IM 162</t>
  </si>
  <si>
    <t>IM 299</t>
  </si>
  <si>
    <t>IM 304</t>
  </si>
  <si>
    <t>IM 320</t>
  </si>
  <si>
    <t>IM 296</t>
  </si>
  <si>
    <t>IM 168</t>
  </si>
  <si>
    <t>IM 119</t>
  </si>
  <si>
    <t>IM 252</t>
  </si>
  <si>
    <t>IM 305</t>
  </si>
  <si>
    <t>IM 154</t>
  </si>
  <si>
    <t>IM 198</t>
  </si>
  <si>
    <t>IM 213</t>
  </si>
  <si>
    <t>IM 243</t>
  </si>
  <si>
    <t>IM 327</t>
  </si>
  <si>
    <t>IM 113</t>
  </si>
  <si>
    <t>IM 145</t>
  </si>
  <si>
    <t>IM 171</t>
  </si>
  <si>
    <t>IM 318</t>
  </si>
  <si>
    <t>IM 139</t>
  </si>
  <si>
    <t>IM 105</t>
  </si>
  <si>
    <t>IM 233</t>
  </si>
  <si>
    <t>IM 251</t>
  </si>
  <si>
    <t>IM 123</t>
  </si>
  <si>
    <t>IM 131</t>
  </si>
  <si>
    <t>IM 188</t>
  </si>
  <si>
    <t>IM 253</t>
  </si>
  <si>
    <t>IM 166</t>
  </si>
  <si>
    <t>IM 219</t>
  </si>
  <si>
    <t>IM 179</t>
  </si>
  <si>
    <t>IM 186</t>
  </si>
  <si>
    <t>IM 180</t>
  </si>
  <si>
    <t>IM 330</t>
  </si>
  <si>
    <t>IM 184</t>
  </si>
  <si>
    <t>IM 190</t>
  </si>
  <si>
    <t>IM 328</t>
  </si>
  <si>
    <t>IM 350</t>
  </si>
  <si>
    <t>IM 289</t>
  </si>
  <si>
    <t>IM 309</t>
  </si>
  <si>
    <t>IM 207</t>
  </si>
  <si>
    <t>IM 212</t>
  </si>
  <si>
    <t>IM 216</t>
  </si>
  <si>
    <t>IM 336</t>
  </si>
  <si>
    <t>IM 223</t>
  </si>
  <si>
    <t>Fumonisin Level (USA-ppb)</t>
  </si>
  <si>
    <t>Aflatoxin Level (USA-ppb)</t>
  </si>
  <si>
    <t>Aflatoxin Level (Kenya-ppb)</t>
  </si>
  <si>
    <t>Weight (g)</t>
  </si>
  <si>
    <t>im180</t>
  </si>
  <si>
    <t>im184</t>
  </si>
  <si>
    <t>im186</t>
  </si>
  <si>
    <t>im188</t>
  </si>
  <si>
    <t>im190</t>
  </si>
  <si>
    <t>im219</t>
  </si>
  <si>
    <t>im251</t>
  </si>
  <si>
    <t>im253</t>
  </si>
  <si>
    <t>IM328</t>
  </si>
  <si>
    <t>im330</t>
  </si>
  <si>
    <t>im350*2</t>
  </si>
  <si>
    <t>Log_Aflatoxin</t>
  </si>
  <si>
    <t>Log Fumo</t>
  </si>
  <si>
    <t>log afla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</si>
</sst>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4" fontId="2" fillId="0" borderId="0" xfId="0" applyNumberFormat="1" applyFont="1" applyAlignment="1">
      <alignment horizontal="right"/>
    </xf>
    <xf numFmtId="2" fontId="2" fillId="0" borderId="0" xfId="0" applyNumberFormat="1" applyFont="1"/>
    <xf numFmtId="2" fontId="0" fillId="0" borderId="0" xfId="0" applyNumberFormat="1"/>
    <xf numFmtId="2" fontId="2" fillId="0" borderId="0" xfId="0" applyNumberFormat="1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abSelected="1" topLeftCell="A69" workbookViewId="0">
      <selection activeCell="K94" sqref="K94"/>
    </sheetView>
  </sheetViews>
  <sheetFormatPr defaultRowHeight="14.4" x14ac:dyDescent="0.3"/>
  <cols>
    <col min="1" max="1" width="10.21875" bestFit="1" customWidth="1"/>
    <col min="3" max="3" width="14.33203125" bestFit="1" customWidth="1"/>
    <col min="4" max="4" width="11.5546875" bestFit="1" customWidth="1"/>
    <col min="5" max="5" width="30.44140625" bestFit="1" customWidth="1"/>
    <col min="6" max="6" width="27.88671875" bestFit="1" customWidth="1"/>
    <col min="7" max="7" width="29.33203125" bestFit="1" customWidth="1"/>
    <col min="9" max="9" width="13.77734375" bestFit="1" customWidth="1"/>
  </cols>
  <sheetData>
    <row r="1" spans="1:11" ht="15.6" x14ac:dyDescent="0.3">
      <c r="A1" s="2" t="s">
        <v>2</v>
      </c>
      <c r="B1" s="2" t="s">
        <v>0</v>
      </c>
      <c r="C1" s="2" t="s">
        <v>1</v>
      </c>
      <c r="D1" s="2" t="s">
        <v>106</v>
      </c>
      <c r="E1" s="2" t="s">
        <v>105</v>
      </c>
      <c r="F1" s="2" t="s">
        <v>104</v>
      </c>
      <c r="G1" s="2" t="s">
        <v>103</v>
      </c>
      <c r="H1" s="3"/>
      <c r="J1" s="2" t="s">
        <v>120</v>
      </c>
      <c r="K1" s="2" t="s">
        <v>120</v>
      </c>
    </row>
    <row r="2" spans="1:11" ht="15.6" x14ac:dyDescent="0.3">
      <c r="A2" s="1" t="s">
        <v>79</v>
      </c>
      <c r="B2" s="1">
        <v>74</v>
      </c>
      <c r="C2" s="1" t="s">
        <v>5</v>
      </c>
      <c r="D2" s="1">
        <v>100</v>
      </c>
      <c r="E2" s="1">
        <v>113.7</v>
      </c>
      <c r="F2" s="5">
        <v>183.13660293322104</v>
      </c>
      <c r="G2" s="7">
        <v>4273.2811592776607</v>
      </c>
      <c r="I2" s="4">
        <v>4273.2811592776607</v>
      </c>
      <c r="J2">
        <f>LOG10(F2)</f>
        <v>2.2627751540407832</v>
      </c>
      <c r="K2">
        <f>LOG10(I2)</f>
        <v>3.6307614680350233</v>
      </c>
    </row>
    <row r="3" spans="1:11" ht="15.6" x14ac:dyDescent="0.3">
      <c r="A3" s="1" t="s">
        <v>19</v>
      </c>
      <c r="B3" s="1">
        <v>14</v>
      </c>
      <c r="C3" s="1" t="s">
        <v>3</v>
      </c>
      <c r="D3" s="1">
        <v>50</v>
      </c>
      <c r="E3" s="1">
        <v>62.8</v>
      </c>
      <c r="F3" s="5">
        <v>26.00313797045861</v>
      </c>
      <c r="G3" s="7">
        <v>152.98607652479711</v>
      </c>
      <c r="I3" s="4">
        <v>152.98607652479711</v>
      </c>
      <c r="J3">
        <f t="shared" ref="J3:J66" si="0">LOG10(F3)</f>
        <v>1.4150257603178182</v>
      </c>
      <c r="K3">
        <f t="shared" ref="K3:K66" si="1">LOG10(I3)</f>
        <v>2.1846519068724417</v>
      </c>
    </row>
    <row r="4" spans="1:11" ht="15.6" x14ac:dyDescent="0.3">
      <c r="A4" s="1" t="s">
        <v>74</v>
      </c>
      <c r="B4" s="1">
        <v>69</v>
      </c>
      <c r="C4" s="1" t="s">
        <v>5</v>
      </c>
      <c r="D4" s="1">
        <v>50</v>
      </c>
      <c r="E4" s="1">
        <v>26.1</v>
      </c>
      <c r="F4" s="5">
        <v>14.604568416674216</v>
      </c>
      <c r="G4" s="7">
        <v>3661.6003629416664</v>
      </c>
      <c r="I4" s="4">
        <v>3661.6003629416664</v>
      </c>
      <c r="J4">
        <f t="shared" si="0"/>
        <v>1.1644887275522045</v>
      </c>
      <c r="K4">
        <f t="shared" si="1"/>
        <v>3.5636709424669695</v>
      </c>
    </row>
    <row r="5" spans="1:11" ht="15.6" x14ac:dyDescent="0.3">
      <c r="A5" s="1" t="s">
        <v>66</v>
      </c>
      <c r="B5" s="1">
        <v>61</v>
      </c>
      <c r="C5" s="1" t="s">
        <v>7</v>
      </c>
      <c r="D5" s="1">
        <v>50</v>
      </c>
      <c r="E5" s="1">
        <v>126.9</v>
      </c>
      <c r="F5" s="5">
        <v>139.44441590229377</v>
      </c>
      <c r="G5" s="7">
        <v>2941.5243811177224</v>
      </c>
      <c r="I5" s="4">
        <v>2941.5243811177224</v>
      </c>
      <c r="J5">
        <f t="shared" si="0"/>
        <v>2.1444011274842674</v>
      </c>
      <c r="K5">
        <f t="shared" si="1"/>
        <v>3.4685724524314399</v>
      </c>
    </row>
    <row r="6" spans="1:11" ht="15.6" x14ac:dyDescent="0.3">
      <c r="A6" s="1" t="s">
        <v>49</v>
      </c>
      <c r="B6" s="1">
        <v>44</v>
      </c>
      <c r="C6" s="1" t="s">
        <v>7</v>
      </c>
      <c r="D6" s="1">
        <v>50</v>
      </c>
      <c r="E6" s="1">
        <v>118.6</v>
      </c>
      <c r="F6" s="5">
        <v>113.86103613629621</v>
      </c>
      <c r="G6" s="7">
        <v>1669.0210026741424</v>
      </c>
      <c r="I6" s="4">
        <v>1669.0210026741424</v>
      </c>
      <c r="J6">
        <f t="shared" si="0"/>
        <v>2.0563751315766043</v>
      </c>
      <c r="K6">
        <f t="shared" si="1"/>
        <v>3.2224618018009328</v>
      </c>
    </row>
    <row r="7" spans="1:11" ht="15.6" x14ac:dyDescent="0.3">
      <c r="A7" s="1" t="s">
        <v>82</v>
      </c>
      <c r="B7" s="1">
        <v>77</v>
      </c>
      <c r="C7" s="1" t="s">
        <v>7</v>
      </c>
      <c r="D7" s="1">
        <v>50</v>
      </c>
      <c r="E7" s="1">
        <v>134.69999999999999</v>
      </c>
      <c r="F7" s="5">
        <v>162.33571351861642</v>
      </c>
      <c r="G7" s="7">
        <v>4568.1297274821936</v>
      </c>
      <c r="I7" s="4">
        <v>4568.1297274821936</v>
      </c>
      <c r="J7">
        <f t="shared" si="0"/>
        <v>2.210414074218316</v>
      </c>
      <c r="K7">
        <f t="shared" si="1"/>
        <v>3.659738428672485</v>
      </c>
    </row>
    <row r="8" spans="1:11" ht="15.6" x14ac:dyDescent="0.3">
      <c r="A8" s="1" t="s">
        <v>83</v>
      </c>
      <c r="B8" s="1">
        <v>78</v>
      </c>
      <c r="C8" s="1" t="s">
        <v>7</v>
      </c>
      <c r="D8" s="1">
        <v>50</v>
      </c>
      <c r="E8" s="1">
        <v>50</v>
      </c>
      <c r="F8" s="5">
        <v>39.68380448781933</v>
      </c>
      <c r="G8" s="7">
        <v>5388.4026871722117</v>
      </c>
      <c r="I8" s="4">
        <v>5388.4026871722117</v>
      </c>
      <c r="J8">
        <f t="shared" si="0"/>
        <v>1.5986133013062935</v>
      </c>
      <c r="K8">
        <f t="shared" si="1"/>
        <v>3.7314600440446188</v>
      </c>
    </row>
    <row r="9" spans="1:11" ht="15.6" x14ac:dyDescent="0.3">
      <c r="A9" s="1" t="s">
        <v>31</v>
      </c>
      <c r="B9" s="1">
        <v>26</v>
      </c>
      <c r="C9" s="1" t="s">
        <v>5</v>
      </c>
      <c r="D9" s="1">
        <v>100</v>
      </c>
      <c r="E9" s="1">
        <v>112.6</v>
      </c>
      <c r="F9" s="5">
        <v>71.085176893328011</v>
      </c>
      <c r="G9" s="7">
        <v>573.89769836273967</v>
      </c>
      <c r="I9" s="4">
        <v>573.89769836273967</v>
      </c>
      <c r="J9">
        <f t="shared" si="0"/>
        <v>1.8517790484852035</v>
      </c>
      <c r="K9">
        <f t="shared" si="1"/>
        <v>2.7588344829968872</v>
      </c>
    </row>
    <row r="10" spans="1:11" ht="15.6" x14ac:dyDescent="0.3">
      <c r="A10" s="1" t="s">
        <v>78</v>
      </c>
      <c r="B10" s="1">
        <v>73</v>
      </c>
      <c r="C10" s="1" t="s">
        <v>3</v>
      </c>
      <c r="D10" s="1">
        <v>100</v>
      </c>
      <c r="E10" s="1">
        <v>95.9</v>
      </c>
      <c r="F10" s="5">
        <v>43.498696716535783</v>
      </c>
      <c r="G10" s="7">
        <v>4242.2905600196082</v>
      </c>
      <c r="I10" s="4">
        <v>4242.2905600196082</v>
      </c>
      <c r="J10">
        <f t="shared" si="0"/>
        <v>1.6384762450627752</v>
      </c>
      <c r="K10">
        <f t="shared" si="1"/>
        <v>3.6276004105953632</v>
      </c>
    </row>
    <row r="11" spans="1:11" ht="15.6" x14ac:dyDescent="0.3">
      <c r="A11" s="1" t="s">
        <v>20</v>
      </c>
      <c r="B11" s="1">
        <v>15</v>
      </c>
      <c r="C11" s="1" t="s">
        <v>7</v>
      </c>
      <c r="D11" s="1">
        <v>50</v>
      </c>
      <c r="E11" s="1">
        <v>111.9</v>
      </c>
      <c r="F11" s="5">
        <v>31.882766701175232</v>
      </c>
      <c r="G11" s="7">
        <v>159.00164562019131</v>
      </c>
      <c r="I11" s="4">
        <v>159.00164562019131</v>
      </c>
      <c r="J11">
        <f t="shared" si="0"/>
        <v>1.5035560012723106</v>
      </c>
      <c r="K11">
        <f t="shared" si="1"/>
        <v>2.2014016191636592</v>
      </c>
    </row>
    <row r="12" spans="1:11" ht="15.6" x14ac:dyDescent="0.3">
      <c r="A12" s="1" t="s">
        <v>54</v>
      </c>
      <c r="B12" s="1">
        <v>49</v>
      </c>
      <c r="C12" s="1" t="s">
        <v>7</v>
      </c>
      <c r="D12" s="1">
        <v>50</v>
      </c>
      <c r="E12" s="1">
        <v>68.3</v>
      </c>
      <c r="F12" s="5">
        <v>14.937883997530843</v>
      </c>
      <c r="G12" s="7">
        <v>1987.9605212059485</v>
      </c>
      <c r="I12" s="4">
        <v>1987.9605212059485</v>
      </c>
      <c r="J12">
        <f t="shared" si="0"/>
        <v>1.1742890825342345</v>
      </c>
      <c r="K12">
        <f t="shared" si="1"/>
        <v>3.2984077555177067</v>
      </c>
    </row>
    <row r="13" spans="1:11" ht="15.6" x14ac:dyDescent="0.3">
      <c r="A13" s="1" t="s">
        <v>75</v>
      </c>
      <c r="B13" s="1">
        <v>70</v>
      </c>
      <c r="C13" s="1" t="s">
        <v>5</v>
      </c>
      <c r="D13" s="1">
        <v>50</v>
      </c>
      <c r="E13" s="1">
        <v>120.1</v>
      </c>
      <c r="F13" s="5">
        <v>110.95989406988961</v>
      </c>
      <c r="G13" s="7">
        <v>3841.3565313048339</v>
      </c>
      <c r="I13" s="4">
        <v>3841.3565313048339</v>
      </c>
      <c r="J13">
        <f t="shared" si="0"/>
        <v>2.0451660334574027</v>
      </c>
      <c r="K13">
        <f t="shared" si="1"/>
        <v>3.5844846176032026</v>
      </c>
    </row>
    <row r="14" spans="1:11" ht="15.6" x14ac:dyDescent="0.3">
      <c r="A14" s="1" t="s">
        <v>51</v>
      </c>
      <c r="B14" s="1">
        <v>46</v>
      </c>
      <c r="C14" s="1" t="s">
        <v>7</v>
      </c>
      <c r="D14" s="1">
        <v>50</v>
      </c>
      <c r="E14" s="1">
        <v>107.8</v>
      </c>
      <c r="F14" s="5">
        <v>21.337335136404452</v>
      </c>
      <c r="G14" s="7">
        <v>1685.8456152868876</v>
      </c>
      <c r="I14" s="4">
        <v>1685.8456152868876</v>
      </c>
      <c r="J14">
        <f t="shared" si="0"/>
        <v>1.3291401785456878</v>
      </c>
      <c r="K14">
        <f t="shared" si="1"/>
        <v>3.2268178007163932</v>
      </c>
    </row>
    <row r="15" spans="1:11" ht="15.6" x14ac:dyDescent="0.3">
      <c r="A15" s="1" t="s">
        <v>22</v>
      </c>
      <c r="B15" s="1">
        <v>17</v>
      </c>
      <c r="C15" s="1" t="s">
        <v>7</v>
      </c>
      <c r="D15" s="1">
        <v>100</v>
      </c>
      <c r="E15" s="1">
        <v>11</v>
      </c>
      <c r="F15" s="5">
        <v>3.9067299115137692</v>
      </c>
      <c r="G15" s="7">
        <v>252.35144326713242</v>
      </c>
      <c r="I15" s="4">
        <v>252.35144326713242</v>
      </c>
      <c r="J15">
        <f t="shared" si="0"/>
        <v>0.59181338767890546</v>
      </c>
      <c r="K15">
        <f t="shared" si="1"/>
        <v>2.402005792926091</v>
      </c>
    </row>
    <row r="16" spans="1:11" ht="15.6" x14ac:dyDescent="0.3">
      <c r="A16" s="1" t="s">
        <v>69</v>
      </c>
      <c r="B16" s="1">
        <v>64</v>
      </c>
      <c r="C16" s="1" t="s">
        <v>5</v>
      </c>
      <c r="D16" s="1">
        <v>100</v>
      </c>
      <c r="E16" s="1">
        <v>31.8</v>
      </c>
      <c r="F16" s="5">
        <v>13.593318880566084</v>
      </c>
      <c r="G16" s="7">
        <v>3150.2361482654951</v>
      </c>
      <c r="I16" s="4">
        <v>3150.2361482654951</v>
      </c>
      <c r="J16">
        <f t="shared" si="0"/>
        <v>1.1333255049696092</v>
      </c>
      <c r="K16">
        <f t="shared" si="1"/>
        <v>3.4983431106291381</v>
      </c>
    </row>
    <row r="17" spans="1:11" ht="15.6" x14ac:dyDescent="0.3">
      <c r="A17" s="1" t="s">
        <v>59</v>
      </c>
      <c r="B17" s="1">
        <v>54</v>
      </c>
      <c r="C17" s="1" t="s">
        <v>7</v>
      </c>
      <c r="D17" s="1">
        <v>50</v>
      </c>
      <c r="E17" s="1">
        <v>27.7</v>
      </c>
      <c r="F17" s="5">
        <v>16.535354168955998</v>
      </c>
      <c r="G17" s="7">
        <v>2202.0927457133171</v>
      </c>
      <c r="I17" s="4">
        <v>2202.0927457133171</v>
      </c>
      <c r="J17">
        <f t="shared" si="0"/>
        <v>1.2184135014557078</v>
      </c>
      <c r="K17">
        <f t="shared" si="1"/>
        <v>3.3428356062357718</v>
      </c>
    </row>
    <row r="18" spans="1:11" ht="15.6" x14ac:dyDescent="0.3">
      <c r="A18" s="1" t="s">
        <v>26</v>
      </c>
      <c r="B18" s="1">
        <v>21</v>
      </c>
      <c r="C18" s="1" t="s">
        <v>7</v>
      </c>
      <c r="D18" s="1">
        <v>50</v>
      </c>
      <c r="E18" s="1">
        <v>17.399999999999999</v>
      </c>
      <c r="F18" s="5">
        <v>17.211529070270288</v>
      </c>
      <c r="G18" s="7">
        <v>348.14329095893356</v>
      </c>
      <c r="I18" s="4">
        <v>348.14329095893356</v>
      </c>
      <c r="J18">
        <f t="shared" si="0"/>
        <v>1.2358194547135071</v>
      </c>
      <c r="K18">
        <f t="shared" si="1"/>
        <v>2.5417580303385741</v>
      </c>
    </row>
    <row r="19" spans="1:11" ht="15.6" x14ac:dyDescent="0.3">
      <c r="A19" s="1" t="s">
        <v>23</v>
      </c>
      <c r="B19" s="1">
        <v>18</v>
      </c>
      <c r="C19" s="1" t="s">
        <v>7</v>
      </c>
      <c r="D19" s="1">
        <v>100</v>
      </c>
      <c r="E19" s="1">
        <v>103.6</v>
      </c>
      <c r="F19" s="5">
        <v>74.357820121686885</v>
      </c>
      <c r="G19" s="7">
        <v>269.5961493260088</v>
      </c>
      <c r="I19" s="4">
        <v>269.5961493260088</v>
      </c>
      <c r="J19">
        <f t="shared" si="0"/>
        <v>1.8713266494834091</v>
      </c>
      <c r="K19">
        <f t="shared" si="1"/>
        <v>2.4307136848276407</v>
      </c>
    </row>
    <row r="20" spans="1:11" ht="15.6" x14ac:dyDescent="0.3">
      <c r="A20" s="1" t="s">
        <v>60</v>
      </c>
      <c r="B20" s="1">
        <v>55</v>
      </c>
      <c r="C20" s="1" t="s">
        <v>7</v>
      </c>
      <c r="D20" s="1">
        <v>50</v>
      </c>
      <c r="E20" s="1">
        <v>134</v>
      </c>
      <c r="F20" s="5">
        <v>128.19245295708629</v>
      </c>
      <c r="G20" s="7">
        <v>2238.7189434869874</v>
      </c>
      <c r="I20" s="4">
        <v>2238.7189434869874</v>
      </c>
      <c r="J20">
        <f t="shared" si="0"/>
        <v>2.1078624578226424</v>
      </c>
      <c r="K20">
        <f t="shared" si="1"/>
        <v>3.3499995741710884</v>
      </c>
    </row>
    <row r="21" spans="1:11" ht="15.6" x14ac:dyDescent="0.3">
      <c r="A21" s="1" t="s">
        <v>86</v>
      </c>
      <c r="B21" s="1">
        <v>81</v>
      </c>
      <c r="C21" s="1" t="s">
        <v>5</v>
      </c>
      <c r="D21" s="1">
        <v>50</v>
      </c>
      <c r="E21" s="1">
        <v>718</v>
      </c>
      <c r="F21" s="5">
        <v>305.31013113621179</v>
      </c>
      <c r="G21" s="7">
        <v>5675.6023956155032</v>
      </c>
      <c r="I21" s="4">
        <v>5675.6023956155032</v>
      </c>
      <c r="J21">
        <f t="shared" si="0"/>
        <v>2.4847412157744242</v>
      </c>
      <c r="K21">
        <f t="shared" si="1"/>
        <v>3.7540119633466618</v>
      </c>
    </row>
    <row r="22" spans="1:11" ht="15.6" x14ac:dyDescent="0.3">
      <c r="A22" s="1" t="s">
        <v>65</v>
      </c>
      <c r="B22" s="1">
        <v>60</v>
      </c>
      <c r="C22" s="1" t="s">
        <v>7</v>
      </c>
      <c r="D22" s="1">
        <v>50</v>
      </c>
      <c r="E22" s="1">
        <v>138.69999999999999</v>
      </c>
      <c r="F22" s="5">
        <v>100.19694679581821</v>
      </c>
      <c r="G22" s="7">
        <v>2676.7672177064896</v>
      </c>
      <c r="I22" s="4">
        <v>2676.7672177064896</v>
      </c>
      <c r="J22">
        <f t="shared" si="0"/>
        <v>2.0008544878991823</v>
      </c>
      <c r="K22">
        <f t="shared" si="1"/>
        <v>3.4276106048584731</v>
      </c>
    </row>
    <row r="23" spans="1:11" ht="15.6" x14ac:dyDescent="0.3">
      <c r="A23" s="1" t="s">
        <v>76</v>
      </c>
      <c r="B23" s="1">
        <v>71</v>
      </c>
      <c r="C23" s="1" t="s">
        <v>3</v>
      </c>
      <c r="D23" s="1">
        <v>100</v>
      </c>
      <c r="E23" s="1">
        <v>807</v>
      </c>
      <c r="F23" s="5">
        <v>395.17905051590742</v>
      </c>
      <c r="G23" s="7">
        <v>3930.3642166339941</v>
      </c>
      <c r="I23" s="4">
        <v>3930.3642166339941</v>
      </c>
      <c r="J23">
        <f t="shared" si="0"/>
        <v>2.5967939134295155</v>
      </c>
      <c r="K23">
        <f t="shared" si="1"/>
        <v>3.5944327971808203</v>
      </c>
    </row>
    <row r="24" spans="1:11" ht="15.6" x14ac:dyDescent="0.3">
      <c r="A24" s="1" t="s">
        <v>88</v>
      </c>
      <c r="B24" s="1">
        <v>83</v>
      </c>
      <c r="C24" s="1" t="s">
        <v>7</v>
      </c>
      <c r="D24" s="1">
        <v>50</v>
      </c>
      <c r="E24" s="1">
        <v>43.1</v>
      </c>
      <c r="F24" s="5">
        <v>66.431634325032974</v>
      </c>
      <c r="G24" s="7">
        <v>5978.6843809574002</v>
      </c>
      <c r="I24" s="4">
        <v>5978.6843809574002</v>
      </c>
      <c r="J24">
        <f t="shared" si="0"/>
        <v>1.8223749369156206</v>
      </c>
      <c r="K24">
        <f t="shared" si="1"/>
        <v>3.7766056273076605</v>
      </c>
    </row>
    <row r="25" spans="1:11" ht="15.6" x14ac:dyDescent="0.3">
      <c r="A25" s="1" t="s">
        <v>90</v>
      </c>
      <c r="B25" s="1">
        <v>85</v>
      </c>
      <c r="C25" s="1" t="s">
        <v>7</v>
      </c>
      <c r="D25" s="1">
        <v>50</v>
      </c>
      <c r="E25" s="1">
        <v>144.6</v>
      </c>
      <c r="F25" s="5">
        <v>722.8042992295965</v>
      </c>
      <c r="G25" s="7">
        <v>5521.0428041464602</v>
      </c>
      <c r="I25" s="4">
        <v>5521.0428041464602</v>
      </c>
      <c r="J25">
        <f t="shared" si="0"/>
        <v>2.8590207270739212</v>
      </c>
      <c r="K25">
        <f t="shared" si="1"/>
        <v>3.7420211141991038</v>
      </c>
    </row>
    <row r="26" spans="1:11" ht="15.6" x14ac:dyDescent="0.3">
      <c r="A26" s="1" t="s">
        <v>30</v>
      </c>
      <c r="B26" s="1">
        <v>25</v>
      </c>
      <c r="C26" s="1" t="s">
        <v>7</v>
      </c>
      <c r="D26" s="1">
        <v>50</v>
      </c>
      <c r="E26" s="1">
        <v>10.6</v>
      </c>
      <c r="F26" s="5">
        <v>8.3025806549684127</v>
      </c>
      <c r="G26" s="7">
        <v>441.63318221553925</v>
      </c>
      <c r="I26" s="4">
        <v>441.63318221553925</v>
      </c>
      <c r="J26">
        <f t="shared" si="0"/>
        <v>0.91921310322104977</v>
      </c>
      <c r="K26">
        <f t="shared" si="1"/>
        <v>2.6450616967675895</v>
      </c>
    </row>
    <row r="27" spans="1:11" ht="15.6" x14ac:dyDescent="0.3">
      <c r="A27" s="1" t="s">
        <v>92</v>
      </c>
      <c r="B27" s="1">
        <v>87</v>
      </c>
      <c r="C27" s="1" t="s">
        <v>7</v>
      </c>
      <c r="D27" s="1">
        <v>50</v>
      </c>
      <c r="E27" s="1">
        <v>134.69999999999999</v>
      </c>
      <c r="F27" s="5">
        <v>107.75431624117043</v>
      </c>
      <c r="G27" s="7">
        <v>5681.7715257871496</v>
      </c>
      <c r="I27" s="4">
        <v>5681.7715257871496</v>
      </c>
      <c r="J27">
        <f t="shared" si="0"/>
        <v>2.0324346754191192</v>
      </c>
      <c r="K27">
        <f t="shared" si="1"/>
        <v>3.7544837659788071</v>
      </c>
    </row>
    <row r="28" spans="1:11" ht="15.6" x14ac:dyDescent="0.3">
      <c r="A28" s="1" t="s">
        <v>89</v>
      </c>
      <c r="B28" s="1">
        <v>84</v>
      </c>
      <c r="C28" s="1" t="s">
        <v>7</v>
      </c>
      <c r="D28" s="1">
        <v>100</v>
      </c>
      <c r="E28" s="1">
        <v>18.899999999999999</v>
      </c>
      <c r="F28" s="5">
        <v>10.176390150236758</v>
      </c>
      <c r="G28" s="7">
        <v>4864.0900027115504</v>
      </c>
      <c r="I28" s="4">
        <v>4864.0900027115504</v>
      </c>
      <c r="J28">
        <f t="shared" si="0"/>
        <v>1.0075937489378719</v>
      </c>
      <c r="K28">
        <f t="shared" si="1"/>
        <v>3.6870016023089529</v>
      </c>
    </row>
    <row r="29" spans="1:11" ht="15.6" x14ac:dyDescent="0.3">
      <c r="A29" s="1" t="s">
        <v>84</v>
      </c>
      <c r="B29" s="1">
        <v>79</v>
      </c>
      <c r="C29" s="1" t="s">
        <v>7</v>
      </c>
      <c r="D29" s="1">
        <v>20</v>
      </c>
      <c r="E29" s="1">
        <v>12</v>
      </c>
      <c r="F29" s="5">
        <v>4.5656216062834085</v>
      </c>
      <c r="G29" s="7">
        <v>5681.7715257871496</v>
      </c>
      <c r="I29" s="4">
        <v>5681.7715257871496</v>
      </c>
      <c r="J29">
        <f t="shared" si="0"/>
        <v>0.65949991479485648</v>
      </c>
      <c r="K29">
        <f t="shared" si="1"/>
        <v>3.7544837659788071</v>
      </c>
    </row>
    <row r="30" spans="1:11" ht="15.6" x14ac:dyDescent="0.3">
      <c r="A30" s="1" t="s">
        <v>93</v>
      </c>
      <c r="B30" s="1">
        <v>88</v>
      </c>
      <c r="C30" s="1" t="s">
        <v>5</v>
      </c>
      <c r="D30" s="1">
        <v>20</v>
      </c>
      <c r="E30" s="1">
        <v>119.9</v>
      </c>
      <c r="F30" s="5">
        <v>65.521284183035561</v>
      </c>
      <c r="G30" s="7">
        <v>7337.1796140945698</v>
      </c>
      <c r="I30" s="4">
        <v>7337.1796140945698</v>
      </c>
      <c r="J30">
        <f t="shared" si="0"/>
        <v>1.8163824007813703</v>
      </c>
      <c r="K30">
        <f t="shared" si="1"/>
        <v>3.8655291507301306</v>
      </c>
    </row>
    <row r="31" spans="1:11" ht="15.6" x14ac:dyDescent="0.3">
      <c r="A31" s="1" t="s">
        <v>24</v>
      </c>
      <c r="B31" s="1">
        <v>19</v>
      </c>
      <c r="C31" s="1" t="s">
        <v>5</v>
      </c>
      <c r="D31" s="1">
        <v>50</v>
      </c>
      <c r="E31" s="1">
        <v>59.6</v>
      </c>
      <c r="F31" s="5">
        <v>18.2954864805852</v>
      </c>
      <c r="G31" s="7">
        <v>332.50278948018826</v>
      </c>
      <c r="I31" s="4">
        <v>332.50278948018826</v>
      </c>
      <c r="J31">
        <f t="shared" si="0"/>
        <v>1.2623439619518828</v>
      </c>
      <c r="K31">
        <f t="shared" si="1"/>
        <v>2.5217952931000904</v>
      </c>
    </row>
    <row r="32" spans="1:11" ht="15.6" x14ac:dyDescent="0.3">
      <c r="A32" s="1" t="s">
        <v>35</v>
      </c>
      <c r="B32" s="1">
        <v>30</v>
      </c>
      <c r="C32" s="1" t="s">
        <v>7</v>
      </c>
      <c r="D32" s="1">
        <v>50</v>
      </c>
      <c r="E32" s="1">
        <v>117.5</v>
      </c>
      <c r="F32" s="5">
        <v>65.721943877531501</v>
      </c>
      <c r="G32" s="7">
        <v>683.42288184398194</v>
      </c>
      <c r="I32" s="4">
        <v>683.42288184398194</v>
      </c>
      <c r="J32">
        <f t="shared" si="0"/>
        <v>1.8177104002103841</v>
      </c>
      <c r="K32">
        <f t="shared" si="1"/>
        <v>2.8346895154229665</v>
      </c>
    </row>
    <row r="33" spans="1:11" ht="15.6" x14ac:dyDescent="0.3">
      <c r="A33" s="1" t="s">
        <v>4</v>
      </c>
      <c r="B33" s="1">
        <v>1</v>
      </c>
      <c r="C33" s="1" t="s">
        <v>3</v>
      </c>
      <c r="D33" s="1">
        <v>50</v>
      </c>
      <c r="E33" s="1">
        <v>79.5</v>
      </c>
      <c r="F33" s="5">
        <v>7.5964296111681886</v>
      </c>
      <c r="G33" s="7">
        <v>2.281327992434635</v>
      </c>
      <c r="I33" s="4">
        <v>2.281327992434635</v>
      </c>
      <c r="J33">
        <f t="shared" si="0"/>
        <v>0.8806095180033312</v>
      </c>
      <c r="K33">
        <f t="shared" si="1"/>
        <v>0.35818772940821897</v>
      </c>
    </row>
    <row r="34" spans="1:11" ht="15.6" x14ac:dyDescent="0.3">
      <c r="A34" s="1" t="s">
        <v>70</v>
      </c>
      <c r="B34" s="1">
        <v>65</v>
      </c>
      <c r="C34" s="1" t="s">
        <v>5</v>
      </c>
      <c r="D34" s="1">
        <v>50</v>
      </c>
      <c r="E34" s="1">
        <v>25</v>
      </c>
      <c r="F34" s="5">
        <v>4.3965885356677656</v>
      </c>
      <c r="G34" s="7">
        <v>3298.1375688722733</v>
      </c>
      <c r="I34" s="4">
        <v>3298.1375688722733</v>
      </c>
      <c r="J34">
        <f t="shared" si="0"/>
        <v>0.64311582312468962</v>
      </c>
      <c r="K34">
        <f t="shared" si="1"/>
        <v>3.5182687665771688</v>
      </c>
    </row>
    <row r="35" spans="1:11" ht="15.6" x14ac:dyDescent="0.3">
      <c r="A35" s="1" t="s">
        <v>55</v>
      </c>
      <c r="B35" s="1">
        <v>50</v>
      </c>
      <c r="C35" s="1" t="s">
        <v>5</v>
      </c>
      <c r="D35" s="1">
        <v>50</v>
      </c>
      <c r="E35" s="1">
        <v>77.8</v>
      </c>
      <c r="F35" s="5">
        <v>47.35363449586832</v>
      </c>
      <c r="G35" s="7">
        <v>1990.7328573651009</v>
      </c>
      <c r="I35" s="4">
        <v>1990.7328573651009</v>
      </c>
      <c r="J35">
        <f t="shared" si="0"/>
        <v>1.6753533176777109</v>
      </c>
      <c r="K35">
        <f t="shared" si="1"/>
        <v>3.2990129846098726</v>
      </c>
    </row>
    <row r="36" spans="1:11" ht="15.6" x14ac:dyDescent="0.3">
      <c r="A36" s="1" t="s">
        <v>47</v>
      </c>
      <c r="B36" s="1">
        <v>42</v>
      </c>
      <c r="C36" s="1" t="s">
        <v>5</v>
      </c>
      <c r="D36" s="1">
        <v>50</v>
      </c>
      <c r="E36" s="1">
        <v>16</v>
      </c>
      <c r="F36" s="5">
        <v>9.710318469825058</v>
      </c>
      <c r="G36" s="7">
        <v>1494.8191760575312</v>
      </c>
      <c r="I36" s="4">
        <v>1494.8191760575312</v>
      </c>
      <c r="J36">
        <f t="shared" si="0"/>
        <v>0.9872334737205255</v>
      </c>
      <c r="K36">
        <f t="shared" si="1"/>
        <v>3.1745886604931957</v>
      </c>
    </row>
    <row r="37" spans="1:11" ht="15.6" x14ac:dyDescent="0.3">
      <c r="A37" s="1" t="s">
        <v>41</v>
      </c>
      <c r="B37" s="1">
        <v>36</v>
      </c>
      <c r="C37" s="1" t="s">
        <v>5</v>
      </c>
      <c r="D37" s="1">
        <v>100</v>
      </c>
      <c r="E37" s="1">
        <v>11</v>
      </c>
      <c r="F37" s="5">
        <v>1.433675439725473</v>
      </c>
      <c r="G37" s="7">
        <v>1225.4927339897374</v>
      </c>
      <c r="I37" s="4">
        <v>1225.4927339897374</v>
      </c>
      <c r="J37">
        <f t="shared" si="0"/>
        <v>0.15645084541129858</v>
      </c>
      <c r="K37">
        <f t="shared" si="1"/>
        <v>3.0883107406411221</v>
      </c>
    </row>
    <row r="38" spans="1:11" ht="15.6" x14ac:dyDescent="0.3">
      <c r="A38" s="1" t="s">
        <v>56</v>
      </c>
      <c r="B38" s="1">
        <v>51</v>
      </c>
      <c r="C38" s="1" t="s">
        <v>5</v>
      </c>
      <c r="D38" s="1">
        <v>100</v>
      </c>
      <c r="E38" s="1">
        <v>126</v>
      </c>
      <c r="F38" s="5">
        <v>184.83453250835808</v>
      </c>
      <c r="G38" s="7">
        <v>2052.894348963704</v>
      </c>
      <c r="I38" s="4">
        <v>2052.894348963704</v>
      </c>
      <c r="J38">
        <f t="shared" si="0"/>
        <v>2.2667831134034246</v>
      </c>
      <c r="K38">
        <f t="shared" si="1"/>
        <v>3.3123665992280014</v>
      </c>
    </row>
    <row r="39" spans="1:11" ht="15.6" x14ac:dyDescent="0.3">
      <c r="A39" s="1" t="s">
        <v>21</v>
      </c>
      <c r="B39" s="1">
        <v>16</v>
      </c>
      <c r="C39" s="1" t="s">
        <v>5</v>
      </c>
      <c r="D39" s="1">
        <v>50</v>
      </c>
      <c r="E39" s="1">
        <v>112.3</v>
      </c>
      <c r="F39" s="5">
        <v>30.145498478453796</v>
      </c>
      <c r="G39" s="7">
        <v>161.69111875645225</v>
      </c>
      <c r="I39" s="4">
        <v>161.69111875645225</v>
      </c>
      <c r="J39">
        <f t="shared" si="0"/>
        <v>1.4792224696461198</v>
      </c>
      <c r="K39">
        <f t="shared" si="1"/>
        <v>2.208686165973238</v>
      </c>
    </row>
    <row r="40" spans="1:11" ht="15.6" x14ac:dyDescent="0.3">
      <c r="A40" s="1" t="s">
        <v>98</v>
      </c>
      <c r="B40" s="1">
        <v>93</v>
      </c>
      <c r="C40" s="1" t="s">
        <v>5</v>
      </c>
      <c r="D40" s="1">
        <v>50</v>
      </c>
      <c r="E40" s="1">
        <v>79.5</v>
      </c>
      <c r="F40" s="5">
        <v>36.840628281168847</v>
      </c>
      <c r="G40" s="7" t="e">
        <v>#NUM!</v>
      </c>
      <c r="I40" s="4">
        <v>7.2529459622319061</v>
      </c>
      <c r="J40">
        <f t="shared" si="0"/>
        <v>1.5663270280589596</v>
      </c>
      <c r="K40">
        <f t="shared" si="1"/>
        <v>0.86051444178107317</v>
      </c>
    </row>
    <row r="41" spans="1:11" ht="15.6" x14ac:dyDescent="0.3">
      <c r="A41" s="1" t="s">
        <v>8</v>
      </c>
      <c r="B41" s="1">
        <v>3</v>
      </c>
      <c r="C41" s="1" t="s">
        <v>7</v>
      </c>
      <c r="D41" s="1">
        <v>100</v>
      </c>
      <c r="E41" s="1">
        <v>133.1</v>
      </c>
      <c r="F41" s="5">
        <v>133.1</v>
      </c>
      <c r="G41" s="7">
        <v>7.2529459622319061</v>
      </c>
      <c r="I41" s="4">
        <v>3318.8208138910368</v>
      </c>
      <c r="J41">
        <f t="shared" si="0"/>
        <v>2.1241780554746752</v>
      </c>
      <c r="K41">
        <f t="shared" si="1"/>
        <v>3.520983805093421</v>
      </c>
    </row>
    <row r="42" spans="1:11" ht="15.6" x14ac:dyDescent="0.3">
      <c r="A42" s="1" t="s">
        <v>99</v>
      </c>
      <c r="B42" s="1">
        <v>94</v>
      </c>
      <c r="C42" s="1" t="s">
        <v>5</v>
      </c>
      <c r="D42" s="1">
        <v>50</v>
      </c>
      <c r="E42" s="1">
        <v>113.3</v>
      </c>
      <c r="F42" s="5">
        <v>48.726292791974672</v>
      </c>
      <c r="G42" s="7" t="e">
        <v>#NUM!</v>
      </c>
      <c r="I42" s="4">
        <v>4699.9624004675397</v>
      </c>
      <c r="J42">
        <f t="shared" si="0"/>
        <v>1.6877633705187023</v>
      </c>
      <c r="K42">
        <f t="shared" si="1"/>
        <v>3.6720943836091671</v>
      </c>
    </row>
    <row r="43" spans="1:11" ht="15.6" x14ac:dyDescent="0.3">
      <c r="A43" s="1" t="s">
        <v>71</v>
      </c>
      <c r="B43" s="1">
        <v>66</v>
      </c>
      <c r="C43" s="1" t="s">
        <v>5</v>
      </c>
      <c r="D43" s="1">
        <v>20</v>
      </c>
      <c r="E43" s="1">
        <v>127.4</v>
      </c>
      <c r="F43" s="5">
        <v>48.115962682803378</v>
      </c>
      <c r="G43" s="7">
        <v>3318.8208138910368</v>
      </c>
      <c r="I43" s="4">
        <v>895.19185141134676</v>
      </c>
      <c r="J43">
        <f t="shared" si="0"/>
        <v>1.6822891793880963</v>
      </c>
      <c r="K43">
        <f t="shared" si="1"/>
        <v>2.9519161203219091</v>
      </c>
    </row>
    <row r="44" spans="1:11" ht="15.6" x14ac:dyDescent="0.3">
      <c r="A44" s="1" t="s">
        <v>100</v>
      </c>
      <c r="B44" s="1">
        <v>95</v>
      </c>
      <c r="C44" s="1" t="s">
        <v>7</v>
      </c>
      <c r="D44" s="1">
        <v>100</v>
      </c>
      <c r="E44" s="1">
        <v>127.8</v>
      </c>
      <c r="F44" s="5">
        <v>55.527085730846878</v>
      </c>
      <c r="G44" s="7" t="e">
        <v>#NUM!</v>
      </c>
      <c r="I44" s="4">
        <v>1188.4777611071956</v>
      </c>
      <c r="J44">
        <f t="shared" si="0"/>
        <v>1.7445048806718382</v>
      </c>
      <c r="K44">
        <f t="shared" si="1"/>
        <v>3.0749910595864618</v>
      </c>
    </row>
    <row r="45" spans="1:11" ht="15.6" x14ac:dyDescent="0.3">
      <c r="A45" s="1" t="s">
        <v>87</v>
      </c>
      <c r="B45" s="1">
        <v>82</v>
      </c>
      <c r="C45" s="1" t="s">
        <v>7</v>
      </c>
      <c r="D45" s="1">
        <v>50</v>
      </c>
      <c r="E45" s="1">
        <v>42.4</v>
      </c>
      <c r="F45" s="5">
        <v>8.6929270957513953</v>
      </c>
      <c r="G45" s="7">
        <v>4699.9624004675397</v>
      </c>
      <c r="I45" s="4">
        <v>910.06339984953786</v>
      </c>
      <c r="J45">
        <f t="shared" si="0"/>
        <v>0.93916603737904325</v>
      </c>
      <c r="K45">
        <f t="shared" si="1"/>
        <v>2.9590716486350455</v>
      </c>
    </row>
    <row r="46" spans="1:11" ht="15.6" x14ac:dyDescent="0.3">
      <c r="A46" s="1" t="s">
        <v>36</v>
      </c>
      <c r="B46" s="1">
        <v>31</v>
      </c>
      <c r="C46" s="1" t="s">
        <v>3</v>
      </c>
      <c r="D46" s="1">
        <v>100</v>
      </c>
      <c r="E46" s="1">
        <v>39.9</v>
      </c>
      <c r="F46" s="5">
        <v>33.468241002731652</v>
      </c>
      <c r="G46" s="7">
        <v>895.19185141134676</v>
      </c>
      <c r="I46" s="4">
        <v>4.2806401164902956</v>
      </c>
      <c r="J46">
        <f t="shared" si="0"/>
        <v>1.5246328876526143</v>
      </c>
      <c r="K46">
        <f t="shared" si="1"/>
        <v>0.63150871720775703</v>
      </c>
    </row>
    <row r="47" spans="1:11" ht="15.6" x14ac:dyDescent="0.3">
      <c r="A47" s="1" t="s">
        <v>40</v>
      </c>
      <c r="B47" s="1">
        <v>35</v>
      </c>
      <c r="C47" s="1" t="s">
        <v>7</v>
      </c>
      <c r="D47" s="1">
        <v>100</v>
      </c>
      <c r="E47" s="1">
        <v>73.3</v>
      </c>
      <c r="F47" s="5">
        <v>31.367749368750111</v>
      </c>
      <c r="G47" s="7">
        <v>1188.4777611071956</v>
      </c>
      <c r="I47" s="4">
        <v>4330.4996702531944</v>
      </c>
      <c r="J47">
        <f t="shared" si="0"/>
        <v>1.4964833592525026</v>
      </c>
      <c r="K47">
        <f t="shared" si="1"/>
        <v>3.6365380098669586</v>
      </c>
    </row>
    <row r="48" spans="1:11" ht="15.6" x14ac:dyDescent="0.3">
      <c r="A48" s="1" t="s">
        <v>102</v>
      </c>
      <c r="B48" s="1">
        <v>97</v>
      </c>
      <c r="C48" s="1" t="s">
        <v>5</v>
      </c>
      <c r="D48" s="1">
        <v>50</v>
      </c>
      <c r="E48" s="1">
        <v>1070</v>
      </c>
      <c r="F48" s="5">
        <v>337.59089424551104</v>
      </c>
      <c r="G48" s="7" t="e">
        <v>#NUM!</v>
      </c>
      <c r="I48" s="4">
        <v>53.119460557844072</v>
      </c>
      <c r="J48">
        <f t="shared" si="0"/>
        <v>2.5283907239954995</v>
      </c>
      <c r="K48">
        <f t="shared" si="1"/>
        <v>1.7252536560071525</v>
      </c>
    </row>
    <row r="49" spans="1:11" ht="15.6" x14ac:dyDescent="0.3">
      <c r="A49" s="1" t="s">
        <v>37</v>
      </c>
      <c r="B49" s="1">
        <v>32</v>
      </c>
      <c r="C49" s="1" t="s">
        <v>7</v>
      </c>
      <c r="D49" s="1">
        <v>20</v>
      </c>
      <c r="E49" s="1">
        <v>41.9</v>
      </c>
      <c r="F49" s="5">
        <v>29.409551897373262</v>
      </c>
      <c r="G49" s="7">
        <v>910.06339984953786</v>
      </c>
      <c r="I49" s="4">
        <v>123.85838912399272</v>
      </c>
      <c r="J49">
        <f t="shared" si="0"/>
        <v>1.4684884073706974</v>
      </c>
      <c r="K49">
        <f t="shared" si="1"/>
        <v>2.0929254273681241</v>
      </c>
    </row>
    <row r="50" spans="1:11" ht="15.6" x14ac:dyDescent="0.3">
      <c r="A50" s="1" t="s">
        <v>6</v>
      </c>
      <c r="B50" s="1">
        <v>2</v>
      </c>
      <c r="C50" s="1" t="s">
        <v>5</v>
      </c>
      <c r="D50" s="1">
        <v>50</v>
      </c>
      <c r="E50" s="1">
        <v>52.6</v>
      </c>
      <c r="F50" s="5">
        <v>7.5964296111681886</v>
      </c>
      <c r="G50" s="7">
        <v>4.2806401164902956</v>
      </c>
      <c r="I50" s="4">
        <v>1420.923892453761</v>
      </c>
      <c r="J50">
        <f t="shared" si="0"/>
        <v>0.8806095180033312</v>
      </c>
      <c r="K50">
        <f t="shared" si="1"/>
        <v>3.1525708168630491</v>
      </c>
    </row>
    <row r="51" spans="1:11" ht="15.6" x14ac:dyDescent="0.3">
      <c r="A51" s="1" t="s">
        <v>80</v>
      </c>
      <c r="B51" s="1">
        <v>75</v>
      </c>
      <c r="C51" s="1" t="s">
        <v>5</v>
      </c>
      <c r="D51" s="1">
        <v>50</v>
      </c>
      <c r="E51" s="1">
        <v>125</v>
      </c>
      <c r="F51" s="5">
        <v>163.47356752823541</v>
      </c>
      <c r="G51" s="7">
        <v>4330.4996702531944</v>
      </c>
      <c r="I51" s="4">
        <v>3339.6922580234691</v>
      </c>
      <c r="J51">
        <f t="shared" si="0"/>
        <v>2.2134475404540797</v>
      </c>
      <c r="K51">
        <f t="shared" si="1"/>
        <v>3.5237064498056339</v>
      </c>
    </row>
    <row r="52" spans="1:11" ht="15.6" x14ac:dyDescent="0.3">
      <c r="A52" s="1" t="s">
        <v>13</v>
      </c>
      <c r="B52" s="1">
        <v>8</v>
      </c>
      <c r="C52" s="1" t="s">
        <v>5</v>
      </c>
      <c r="D52" s="1">
        <v>100</v>
      </c>
      <c r="E52" s="1">
        <v>24.7</v>
      </c>
      <c r="F52" s="5">
        <v>7.8162450802720542</v>
      </c>
      <c r="G52" s="7">
        <v>53.119460557844072</v>
      </c>
      <c r="I52" s="4">
        <v>343.0787576077426</v>
      </c>
      <c r="J52">
        <f t="shared" si="0"/>
        <v>0.89299816833367984</v>
      </c>
      <c r="K52">
        <f t="shared" si="1"/>
        <v>2.5353938286963951</v>
      </c>
    </row>
    <row r="53" spans="1:11" ht="15.6" x14ac:dyDescent="0.3">
      <c r="A53" s="1" t="s">
        <v>17</v>
      </c>
      <c r="B53" s="1">
        <v>12</v>
      </c>
      <c r="C53" s="1" t="s">
        <v>5</v>
      </c>
      <c r="D53" s="1">
        <v>50</v>
      </c>
      <c r="E53" s="1">
        <v>40</v>
      </c>
      <c r="F53" s="5">
        <v>15.366636242097291</v>
      </c>
      <c r="G53" s="7">
        <v>123.85838912399272</v>
      </c>
      <c r="I53" s="4">
        <v>1654.0574294548501</v>
      </c>
      <c r="J53">
        <f t="shared" si="0"/>
        <v>1.1865788108064927</v>
      </c>
      <c r="K53">
        <f t="shared" si="1"/>
        <v>3.2185505843352398</v>
      </c>
    </row>
    <row r="54" spans="1:11" ht="15.6" x14ac:dyDescent="0.3">
      <c r="A54" s="1" t="s">
        <v>44</v>
      </c>
      <c r="B54" s="1">
        <v>39</v>
      </c>
      <c r="C54" s="1" t="s">
        <v>7</v>
      </c>
      <c r="D54" s="1">
        <v>100</v>
      </c>
      <c r="E54" s="1">
        <v>108.8</v>
      </c>
      <c r="F54" s="5">
        <v>316.81966550014533</v>
      </c>
      <c r="G54" s="7">
        <v>1420.923892453761</v>
      </c>
      <c r="I54" s="4">
        <v>3067.5003878664538</v>
      </c>
      <c r="J54">
        <f t="shared" si="0"/>
        <v>2.5008121311028302</v>
      </c>
      <c r="K54">
        <f t="shared" si="1"/>
        <v>3.4867846263128968</v>
      </c>
    </row>
    <row r="55" spans="1:11" ht="15.6" x14ac:dyDescent="0.3">
      <c r="A55" s="1" t="s">
        <v>72</v>
      </c>
      <c r="B55" s="1">
        <v>67</v>
      </c>
      <c r="C55" s="1" t="s">
        <v>7</v>
      </c>
      <c r="D55" s="1">
        <v>100</v>
      </c>
      <c r="E55" s="1">
        <v>38.700000000000003</v>
      </c>
      <c r="F55" s="5">
        <v>15.778556930770906</v>
      </c>
      <c r="G55" s="7">
        <v>3339.6922580234691</v>
      </c>
      <c r="I55" s="4">
        <v>11264.054370890501</v>
      </c>
      <c r="J55">
        <f t="shared" si="0"/>
        <v>1.1980672811508826</v>
      </c>
      <c r="K55">
        <f t="shared" si="1"/>
        <v>4.0516947381155735</v>
      </c>
    </row>
    <row r="56" spans="1:11" ht="15.6" x14ac:dyDescent="0.3">
      <c r="A56" s="1" t="s">
        <v>25</v>
      </c>
      <c r="B56" s="1">
        <v>20</v>
      </c>
      <c r="C56" s="1" t="s">
        <v>5</v>
      </c>
      <c r="D56" s="1">
        <v>50</v>
      </c>
      <c r="E56" s="1">
        <v>30.4</v>
      </c>
      <c r="F56" s="5">
        <v>14.862501561056645</v>
      </c>
      <c r="G56" s="7">
        <v>343.0787576077426</v>
      </c>
      <c r="I56" s="4">
        <v>1624.1377871868042</v>
      </c>
      <c r="J56">
        <f t="shared" si="0"/>
        <v>1.1720919132421055</v>
      </c>
      <c r="K56">
        <f t="shared" si="1"/>
        <v>3.2106228707650692</v>
      </c>
    </row>
    <row r="57" spans="1:11" ht="15.6" x14ac:dyDescent="0.3">
      <c r="A57" s="1" t="s">
        <v>81</v>
      </c>
      <c r="B57" s="1">
        <v>76</v>
      </c>
      <c r="C57" s="1" t="s">
        <v>5</v>
      </c>
      <c r="D57" s="1">
        <v>50</v>
      </c>
      <c r="E57" s="1">
        <v>813</v>
      </c>
      <c r="F57" s="5">
        <v>251.53602744485735</v>
      </c>
      <c r="G57" s="7">
        <v>1654.0574294548501</v>
      </c>
      <c r="I57" s="4">
        <v>2164.5910903671252</v>
      </c>
      <c r="J57">
        <f t="shared" si="0"/>
        <v>2.4006001977415345</v>
      </c>
      <c r="K57">
        <f t="shared" si="1"/>
        <v>3.3353758665231195</v>
      </c>
    </row>
    <row r="58" spans="1:11" ht="15.6" x14ac:dyDescent="0.3">
      <c r="A58" s="1" t="s">
        <v>67</v>
      </c>
      <c r="B58" s="1">
        <v>62</v>
      </c>
      <c r="C58" s="1" t="s">
        <v>5</v>
      </c>
      <c r="D58" s="1">
        <v>100</v>
      </c>
      <c r="E58" s="1">
        <v>129.5</v>
      </c>
      <c r="F58" s="5">
        <v>161.94915451582835</v>
      </c>
      <c r="G58" s="7">
        <v>3067.5003878664538</v>
      </c>
      <c r="I58" s="4">
        <v>1461.5193479802356</v>
      </c>
      <c r="J58">
        <f t="shared" si="0"/>
        <v>2.2093786850410475</v>
      </c>
      <c r="K58">
        <f t="shared" si="1"/>
        <v>3.1648045690368924</v>
      </c>
    </row>
    <row r="59" spans="1:11" ht="15.6" x14ac:dyDescent="0.3">
      <c r="A59" s="1" t="s">
        <v>85</v>
      </c>
      <c r="B59" s="1">
        <v>80</v>
      </c>
      <c r="C59" s="1" t="s">
        <v>7</v>
      </c>
      <c r="D59" s="1">
        <v>50</v>
      </c>
      <c r="E59" s="1">
        <v>106.7</v>
      </c>
      <c r="F59" s="5">
        <v>114.20277694208605</v>
      </c>
      <c r="G59" s="7">
        <v>11264.054370890501</v>
      </c>
      <c r="I59" s="4">
        <v>1493.7759202126742</v>
      </c>
      <c r="J59">
        <f t="shared" si="0"/>
        <v>2.0576766642947839</v>
      </c>
      <c r="K59">
        <f t="shared" si="1"/>
        <v>3.1742854542973458</v>
      </c>
    </row>
    <row r="60" spans="1:11" ht="15.6" x14ac:dyDescent="0.3">
      <c r="A60" s="1" t="s">
        <v>48</v>
      </c>
      <c r="B60" s="1">
        <v>43</v>
      </c>
      <c r="C60" s="1" t="s">
        <v>7</v>
      </c>
      <c r="D60" s="1">
        <v>20</v>
      </c>
      <c r="E60" s="1">
        <v>146.30000000000001</v>
      </c>
      <c r="F60" s="5">
        <v>146.30000000000001</v>
      </c>
      <c r="G60" s="7">
        <v>1624.1377871868042</v>
      </c>
      <c r="I60" s="4">
        <v>1417.7004802957554</v>
      </c>
      <c r="J60">
        <f t="shared" si="0"/>
        <v>2.1652443261253107</v>
      </c>
      <c r="K60">
        <f t="shared" si="1"/>
        <v>3.1515844864924079</v>
      </c>
    </row>
    <row r="61" spans="1:11" ht="15.6" x14ac:dyDescent="0.3">
      <c r="A61" s="1" t="s">
        <v>58</v>
      </c>
      <c r="B61" s="1">
        <v>53</v>
      </c>
      <c r="C61" s="1" t="s">
        <v>7</v>
      </c>
      <c r="D61" s="1">
        <v>50</v>
      </c>
      <c r="E61" s="1">
        <v>89</v>
      </c>
      <c r="F61" s="5">
        <v>74.845407343407516</v>
      </c>
      <c r="G61" s="7">
        <v>2164.5910903671252</v>
      </c>
      <c r="I61" s="4">
        <v>2085.0254444122374</v>
      </c>
      <c r="J61">
        <f t="shared" si="0"/>
        <v>1.8741651563609776</v>
      </c>
      <c r="K61">
        <f t="shared" si="1"/>
        <v>3.3191113592140469</v>
      </c>
    </row>
    <row r="62" spans="1:11" ht="15.6" x14ac:dyDescent="0.3">
      <c r="A62" s="1" t="s">
        <v>45</v>
      </c>
      <c r="B62" s="1">
        <v>40</v>
      </c>
      <c r="C62" s="1" t="s">
        <v>5</v>
      </c>
      <c r="D62" s="1">
        <v>50</v>
      </c>
      <c r="E62" s="1">
        <v>66.099999999999994</v>
      </c>
      <c r="F62" s="5">
        <v>18.344532565383179</v>
      </c>
      <c r="G62" s="7">
        <v>1461.5193479802356</v>
      </c>
      <c r="I62" s="4">
        <v>419.09315087051391</v>
      </c>
      <c r="J62">
        <f t="shared" si="0"/>
        <v>1.2635066500324914</v>
      </c>
      <c r="K62">
        <f t="shared" si="1"/>
        <v>2.6223105633309869</v>
      </c>
    </row>
    <row r="63" spans="1:11" ht="15.6" x14ac:dyDescent="0.3">
      <c r="A63" s="1" t="s">
        <v>46</v>
      </c>
      <c r="B63" s="1">
        <v>41</v>
      </c>
      <c r="C63" s="1" t="s">
        <v>3</v>
      </c>
      <c r="D63" s="1">
        <v>50</v>
      </c>
      <c r="E63" s="1">
        <v>1204</v>
      </c>
      <c r="F63" s="5">
        <v>577.59274568039211</v>
      </c>
      <c r="G63" s="7">
        <v>1493.7759202126742</v>
      </c>
      <c r="I63" s="4">
        <v>594.85622449378536</v>
      </c>
      <c r="J63">
        <f t="shared" si="0"/>
        <v>2.7616217300415689</v>
      </c>
      <c r="K63">
        <f t="shared" si="1"/>
        <v>2.774412010343184</v>
      </c>
    </row>
    <row r="64" spans="1:11" ht="15.6" x14ac:dyDescent="0.3">
      <c r="A64" s="1" t="s">
        <v>43</v>
      </c>
      <c r="B64" s="1">
        <v>38</v>
      </c>
      <c r="C64" s="1" t="s">
        <v>7</v>
      </c>
      <c r="D64" s="1">
        <v>50</v>
      </c>
      <c r="E64" s="1">
        <v>132.1</v>
      </c>
      <c r="F64" s="5">
        <v>80.340941536937351</v>
      </c>
      <c r="G64" s="7">
        <v>1417.7004802957554</v>
      </c>
      <c r="I64" s="4">
        <v>614.81194201706126</v>
      </c>
      <c r="J64">
        <f t="shared" si="0"/>
        <v>1.9049369170384254</v>
      </c>
      <c r="K64">
        <f t="shared" si="1"/>
        <v>2.788742294582006</v>
      </c>
    </row>
    <row r="65" spans="1:11" ht="15.6" x14ac:dyDescent="0.3">
      <c r="A65" s="1" t="s">
        <v>57</v>
      </c>
      <c r="B65" s="1">
        <v>52</v>
      </c>
      <c r="C65" s="1" t="s">
        <v>5</v>
      </c>
      <c r="D65" s="1">
        <v>20</v>
      </c>
      <c r="E65" s="1">
        <v>144</v>
      </c>
      <c r="F65" s="5">
        <v>281.05194960009027</v>
      </c>
      <c r="G65" s="7">
        <v>2085.0254444122374</v>
      </c>
      <c r="I65" s="4">
        <v>8.9381218780156413</v>
      </c>
      <c r="J65">
        <f t="shared" si="0"/>
        <v>2.4487866022517086</v>
      </c>
      <c r="K65">
        <f t="shared" si="1"/>
        <v>0.95124627229668091</v>
      </c>
    </row>
    <row r="66" spans="1:11" ht="15.6" x14ac:dyDescent="0.3">
      <c r="A66" s="1" t="s">
        <v>29</v>
      </c>
      <c r="B66" s="1">
        <v>24</v>
      </c>
      <c r="C66" s="1" t="s">
        <v>5</v>
      </c>
      <c r="D66" s="1">
        <v>20</v>
      </c>
      <c r="E66" s="1">
        <v>101.2</v>
      </c>
      <c r="F66" s="5">
        <v>35.97585279345644</v>
      </c>
      <c r="G66" s="7">
        <v>419.09315087051391</v>
      </c>
      <c r="I66" s="4">
        <v>350.19114127681166</v>
      </c>
      <c r="J66">
        <f t="shared" si="0"/>
        <v>1.5560110975107315</v>
      </c>
      <c r="K66">
        <f t="shared" si="1"/>
        <v>2.5443051556159051</v>
      </c>
    </row>
    <row r="67" spans="1:11" ht="15.6" x14ac:dyDescent="0.3">
      <c r="A67" s="1" t="s">
        <v>32</v>
      </c>
      <c r="B67" s="1">
        <v>27</v>
      </c>
      <c r="C67" s="1" t="s">
        <v>5</v>
      </c>
      <c r="D67" s="1">
        <v>100</v>
      </c>
      <c r="E67" s="1">
        <v>43.7</v>
      </c>
      <c r="F67" s="5">
        <v>10.886545731766672</v>
      </c>
      <c r="G67" s="7">
        <v>594.85622449378536</v>
      </c>
      <c r="I67" s="4">
        <v>1752.2311245932392</v>
      </c>
      <c r="J67">
        <f t="shared" ref="J67:J98" si="2">LOG10(F67)</f>
        <v>1.0368901012794447</v>
      </c>
      <c r="K67">
        <f t="shared" ref="K67:K91" si="3">LOG10(I67)</f>
        <v>3.2435913903681501</v>
      </c>
    </row>
    <row r="68" spans="1:11" ht="15.6" x14ac:dyDescent="0.3">
      <c r="A68" s="1" t="s">
        <v>34</v>
      </c>
      <c r="B68" s="1">
        <v>29</v>
      </c>
      <c r="C68" s="1" t="s">
        <v>5</v>
      </c>
      <c r="D68" s="1">
        <v>50</v>
      </c>
      <c r="E68" s="1">
        <v>11.3</v>
      </c>
      <c r="F68" s="5">
        <v>11.696196629821387</v>
      </c>
      <c r="G68" s="7">
        <v>614.81194201706126</v>
      </c>
      <c r="I68" s="4">
        <v>29.258467976961086</v>
      </c>
      <c r="J68">
        <f t="shared" si="2"/>
        <v>1.0680446607875707</v>
      </c>
      <c r="K68">
        <f t="shared" si="3"/>
        <v>1.4662515819885042</v>
      </c>
    </row>
    <row r="69" spans="1:11" ht="15.6" x14ac:dyDescent="0.3">
      <c r="A69" s="1" t="s">
        <v>9</v>
      </c>
      <c r="B69" s="1">
        <v>4</v>
      </c>
      <c r="C69" s="1" t="s">
        <v>5</v>
      </c>
      <c r="D69" s="1">
        <v>50</v>
      </c>
      <c r="E69" s="1">
        <v>130.4</v>
      </c>
      <c r="F69" s="5">
        <v>117.30935286831085</v>
      </c>
      <c r="G69" s="7">
        <v>8.9381218780156413</v>
      </c>
      <c r="I69" s="4">
        <v>2663.1829606945917</v>
      </c>
      <c r="J69">
        <f t="shared" si="2"/>
        <v>2.0693326390308662</v>
      </c>
      <c r="K69">
        <f t="shared" si="3"/>
        <v>3.4254010034988709</v>
      </c>
    </row>
    <row r="70" spans="1:11" ht="15.6" x14ac:dyDescent="0.3">
      <c r="A70" s="1" t="s">
        <v>96</v>
      </c>
      <c r="B70" s="1">
        <v>91</v>
      </c>
      <c r="C70" s="1" t="s">
        <v>3</v>
      </c>
      <c r="D70" s="1">
        <v>100</v>
      </c>
      <c r="E70" s="1">
        <v>10.8</v>
      </c>
      <c r="F70" s="5">
        <v>9.5315003169210257</v>
      </c>
      <c r="G70" s="7" t="e">
        <v>#NUM!</v>
      </c>
      <c r="I70" s="4">
        <v>2335.2655117482491</v>
      </c>
      <c r="J70">
        <f t="shared" si="2"/>
        <v>0.97916126664839065</v>
      </c>
      <c r="K70">
        <f t="shared" si="3"/>
        <v>3.3683362655152798</v>
      </c>
    </row>
    <row r="71" spans="1:11" ht="15.6" x14ac:dyDescent="0.3">
      <c r="A71" s="1" t="s">
        <v>27</v>
      </c>
      <c r="B71" s="1">
        <v>22</v>
      </c>
      <c r="C71" s="1" t="s">
        <v>7</v>
      </c>
      <c r="D71" s="1">
        <v>50</v>
      </c>
      <c r="E71" s="1">
        <v>127.5</v>
      </c>
      <c r="F71" s="5">
        <v>66.209857577214379</v>
      </c>
      <c r="G71" s="7">
        <v>350.19114127681166</v>
      </c>
      <c r="I71" s="4">
        <v>936.4113941327879</v>
      </c>
      <c r="J71">
        <f t="shared" si="2"/>
        <v>1.8209226536795893</v>
      </c>
      <c r="K71">
        <f t="shared" si="3"/>
        <v>2.9714666894958488</v>
      </c>
    </row>
    <row r="72" spans="1:11" ht="15.6" x14ac:dyDescent="0.3">
      <c r="A72" s="1" t="s">
        <v>52</v>
      </c>
      <c r="B72" s="1">
        <v>47</v>
      </c>
      <c r="C72" s="1" t="s">
        <v>7</v>
      </c>
      <c r="D72" s="1">
        <v>100</v>
      </c>
      <c r="E72" s="1">
        <v>125</v>
      </c>
      <c r="F72" s="5">
        <v>117.00637050590859</v>
      </c>
      <c r="G72" s="7">
        <v>1752.2311245932392</v>
      </c>
      <c r="I72" s="4">
        <v>2357.7561696323432</v>
      </c>
      <c r="J72">
        <f t="shared" si="2"/>
        <v>2.0682095079020995</v>
      </c>
      <c r="K72">
        <f t="shared" si="3"/>
        <v>3.37249888996238</v>
      </c>
    </row>
    <row r="73" spans="1:11" ht="15.6" x14ac:dyDescent="0.3">
      <c r="A73" s="1" t="s">
        <v>11</v>
      </c>
      <c r="B73" s="1">
        <v>6</v>
      </c>
      <c r="C73" s="1" t="s">
        <v>5</v>
      </c>
      <c r="D73" s="1">
        <v>100</v>
      </c>
      <c r="E73" s="1">
        <v>144.19999999999999</v>
      </c>
      <c r="F73" s="5">
        <v>73.343838300994648</v>
      </c>
      <c r="G73" s="7">
        <v>29.258467976961086</v>
      </c>
      <c r="I73" s="4">
        <v>3131.5509070004346</v>
      </c>
      <c r="J73">
        <f t="shared" si="2"/>
        <v>1.8653636341400297</v>
      </c>
      <c r="K73">
        <f t="shared" si="3"/>
        <v>3.4957594760563837</v>
      </c>
    </row>
    <row r="74" spans="1:11" ht="15.6" x14ac:dyDescent="0.3">
      <c r="A74" s="1" t="s">
        <v>64</v>
      </c>
      <c r="B74" s="1">
        <v>59</v>
      </c>
      <c r="C74" s="1" t="s">
        <v>5</v>
      </c>
      <c r="D74" s="1">
        <v>50</v>
      </c>
      <c r="E74" s="1">
        <v>119.4</v>
      </c>
      <c r="F74" s="5">
        <v>45.935095094970769</v>
      </c>
      <c r="G74" s="7">
        <v>2663.1829606945917</v>
      </c>
      <c r="I74" s="4">
        <v>152.60633541342924</v>
      </c>
      <c r="J74">
        <f t="shared" si="2"/>
        <v>1.6621446197899319</v>
      </c>
      <c r="K74">
        <f t="shared" si="3"/>
        <v>2.1835725636187275</v>
      </c>
    </row>
    <row r="75" spans="1:11" ht="15.6" x14ac:dyDescent="0.3">
      <c r="A75" s="1" t="s">
        <v>61</v>
      </c>
      <c r="B75" s="1">
        <v>56</v>
      </c>
      <c r="C75" s="1" t="s">
        <v>7</v>
      </c>
      <c r="D75" s="1">
        <v>50</v>
      </c>
      <c r="E75" s="1">
        <v>138.9</v>
      </c>
      <c r="F75" s="5">
        <v>201.61446062913174</v>
      </c>
      <c r="G75" s="7">
        <v>2335.2655117482491</v>
      </c>
      <c r="I75" s="4">
        <v>609.76298289826809</v>
      </c>
      <c r="J75">
        <f t="shared" si="2"/>
        <v>2.3045216783003295</v>
      </c>
      <c r="K75">
        <f t="shared" si="3"/>
        <v>2.7851610559575612</v>
      </c>
    </row>
    <row r="76" spans="1:11" ht="15.6" x14ac:dyDescent="0.3">
      <c r="A76" s="1" t="s">
        <v>38</v>
      </c>
      <c r="B76" s="1">
        <v>33</v>
      </c>
      <c r="C76" s="1" t="s">
        <v>3</v>
      </c>
      <c r="D76" s="1">
        <v>50</v>
      </c>
      <c r="E76" s="1">
        <v>118</v>
      </c>
      <c r="F76" s="5">
        <v>94.572037210109556</v>
      </c>
      <c r="G76" s="7">
        <v>936.4113941327879</v>
      </c>
      <c r="I76" s="4">
        <v>1824.8928145200218</v>
      </c>
      <c r="J76">
        <f t="shared" si="2"/>
        <v>1.9757627444299604</v>
      </c>
      <c r="K76">
        <f t="shared" si="3"/>
        <v>3.2612373611598731</v>
      </c>
    </row>
    <row r="77" spans="1:11" ht="15.6" x14ac:dyDescent="0.3">
      <c r="A77" s="1" t="s">
        <v>62</v>
      </c>
      <c r="B77" s="1">
        <v>57</v>
      </c>
      <c r="C77" s="1" t="s">
        <v>3</v>
      </c>
      <c r="D77" s="1">
        <v>20</v>
      </c>
      <c r="E77" s="1">
        <v>27.7</v>
      </c>
      <c r="F77" s="5">
        <v>25.298290492479897</v>
      </c>
      <c r="G77" s="7">
        <v>2357.7561696323432</v>
      </c>
      <c r="I77" s="4">
        <v>12.357655432118381</v>
      </c>
      <c r="J77">
        <f t="shared" si="2"/>
        <v>1.4030911751376096</v>
      </c>
      <c r="K77">
        <f t="shared" si="3"/>
        <v>1.0919360816362982</v>
      </c>
    </row>
    <row r="78" spans="1:11" ht="15.6" x14ac:dyDescent="0.3">
      <c r="A78" s="1" t="s">
        <v>68</v>
      </c>
      <c r="B78" s="1">
        <v>63</v>
      </c>
      <c r="C78" s="1" t="s">
        <v>3</v>
      </c>
      <c r="D78" s="1">
        <v>50</v>
      </c>
      <c r="E78" s="1">
        <v>559</v>
      </c>
      <c r="F78" s="5">
        <v>440.65341724009011</v>
      </c>
      <c r="G78" s="7">
        <v>3131.5509070004346</v>
      </c>
      <c r="I78" s="4">
        <v>3989.073971870796</v>
      </c>
      <c r="J78">
        <f t="shared" si="2"/>
        <v>2.6440971423981359</v>
      </c>
      <c r="K78">
        <f t="shared" si="3"/>
        <v>3.6008720897762316</v>
      </c>
    </row>
    <row r="79" spans="1:11" ht="15.6" x14ac:dyDescent="0.3">
      <c r="A79" s="1" t="s">
        <v>97</v>
      </c>
      <c r="B79" s="1">
        <v>92</v>
      </c>
      <c r="C79" s="1" t="s">
        <v>5</v>
      </c>
      <c r="D79" s="1">
        <v>50</v>
      </c>
      <c r="E79" s="1">
        <v>44</v>
      </c>
      <c r="F79" s="5">
        <v>16.937229038870104</v>
      </c>
      <c r="G79" s="7" t="e">
        <v>#NUM!</v>
      </c>
      <c r="I79" s="4">
        <v>1262.1820817042433</v>
      </c>
      <c r="J79">
        <f t="shared" si="2"/>
        <v>1.2288423604478647</v>
      </c>
      <c r="K79">
        <f t="shared" si="3"/>
        <v>3.1011220105145543</v>
      </c>
    </row>
    <row r="80" spans="1:11" ht="15.6" x14ac:dyDescent="0.3">
      <c r="A80" s="1" t="s">
        <v>18</v>
      </c>
      <c r="B80" s="1">
        <v>13</v>
      </c>
      <c r="C80" s="1" t="s">
        <v>7</v>
      </c>
      <c r="D80" s="1">
        <v>100</v>
      </c>
      <c r="E80" s="1">
        <v>47</v>
      </c>
      <c r="F80" s="5">
        <v>16.348780610973449</v>
      </c>
      <c r="G80" s="7">
        <v>152.60633541342924</v>
      </c>
      <c r="I80" s="4">
        <v>2380.517366742683</v>
      </c>
      <c r="J80">
        <f t="shared" si="2"/>
        <v>1.213485365945882</v>
      </c>
      <c r="K80">
        <f t="shared" si="3"/>
        <v>3.3766713541587774</v>
      </c>
    </row>
    <row r="81" spans="1:11" ht="15.6" x14ac:dyDescent="0.3">
      <c r="A81" s="1" t="s">
        <v>33</v>
      </c>
      <c r="B81" s="1">
        <v>28</v>
      </c>
      <c r="C81" s="1" t="s">
        <v>5</v>
      </c>
      <c r="D81" s="1">
        <v>100</v>
      </c>
      <c r="E81" s="1">
        <v>12</v>
      </c>
      <c r="F81" s="5">
        <v>1.3426965959136605</v>
      </c>
      <c r="G81" s="7">
        <v>609.76298289826809</v>
      </c>
      <c r="I81" s="4">
        <v>1030.5968390443577</v>
      </c>
      <c r="J81">
        <f t="shared" si="2"/>
        <v>0.12797788786843436</v>
      </c>
      <c r="K81">
        <f t="shared" si="3"/>
        <v>3.0130888060974037</v>
      </c>
    </row>
    <row r="82" spans="1:11" ht="15.6" x14ac:dyDescent="0.3">
      <c r="A82" s="1" t="s">
        <v>53</v>
      </c>
      <c r="B82" s="1">
        <v>48</v>
      </c>
      <c r="C82" s="1" t="s">
        <v>5</v>
      </c>
      <c r="D82" s="1">
        <v>50</v>
      </c>
      <c r="E82" s="1">
        <v>117.1</v>
      </c>
      <c r="F82" s="5">
        <v>42.69995341253275</v>
      </c>
      <c r="G82" s="7">
        <v>1824.8928145200218</v>
      </c>
      <c r="I82" s="4">
        <v>1682.9864213446931</v>
      </c>
      <c r="J82">
        <f t="shared" si="2"/>
        <v>1.6304274011915112</v>
      </c>
      <c r="K82">
        <f t="shared" si="3"/>
        <v>3.2260806120192815</v>
      </c>
    </row>
    <row r="83" spans="1:11" ht="15.6" x14ac:dyDescent="0.3">
      <c r="A83" s="1" t="s">
        <v>10</v>
      </c>
      <c r="B83" s="1">
        <v>5</v>
      </c>
      <c r="C83" s="1" t="s">
        <v>3</v>
      </c>
      <c r="D83" s="1">
        <v>20</v>
      </c>
      <c r="E83" s="1">
        <v>1294</v>
      </c>
      <c r="F83" s="5">
        <v>1294</v>
      </c>
      <c r="G83" s="7">
        <v>12.357655432118381</v>
      </c>
      <c r="I83" s="4">
        <v>3612.8861048799508</v>
      </c>
      <c r="J83">
        <f t="shared" si="2"/>
        <v>3.1119342763326814</v>
      </c>
      <c r="K83">
        <f t="shared" si="3"/>
        <v>3.5578542707842375</v>
      </c>
    </row>
    <row r="84" spans="1:11" ht="15.6" x14ac:dyDescent="0.3">
      <c r="A84" s="1" t="s">
        <v>77</v>
      </c>
      <c r="B84" s="1">
        <v>72</v>
      </c>
      <c r="C84" s="1" t="s">
        <v>7</v>
      </c>
      <c r="D84" s="1">
        <v>100</v>
      </c>
      <c r="E84" s="1">
        <v>14.7</v>
      </c>
      <c r="F84" s="5">
        <v>2.6448632403504488</v>
      </c>
      <c r="G84" s="7">
        <v>3989.073971870796</v>
      </c>
      <c r="I84" s="4">
        <v>9468.2832350576391</v>
      </c>
      <c r="J84">
        <f t="shared" si="2"/>
        <v>0.42240322060686369</v>
      </c>
      <c r="K84">
        <f t="shared" si="3"/>
        <v>3.9762712409747012</v>
      </c>
    </row>
    <row r="85" spans="1:11" ht="15.6" x14ac:dyDescent="0.3">
      <c r="A85" s="1" t="s">
        <v>42</v>
      </c>
      <c r="B85" s="1">
        <v>37</v>
      </c>
      <c r="C85" s="1" t="s">
        <v>7</v>
      </c>
      <c r="D85" s="1">
        <v>50</v>
      </c>
      <c r="E85" s="1">
        <v>23.4</v>
      </c>
      <c r="F85" s="5">
        <v>17.16115679070834</v>
      </c>
      <c r="G85" s="7">
        <v>1262.1820817042433</v>
      </c>
      <c r="I85" s="4">
        <v>11115.6946212864</v>
      </c>
      <c r="J85">
        <f t="shared" si="2"/>
        <v>1.2345465592054963</v>
      </c>
      <c r="K85">
        <f t="shared" si="3"/>
        <v>4.0459366070049416</v>
      </c>
    </row>
    <row r="86" spans="1:11" ht="15.6" x14ac:dyDescent="0.3">
      <c r="A86" s="1" t="s">
        <v>63</v>
      </c>
      <c r="B86" s="1">
        <v>58</v>
      </c>
      <c r="C86" s="1" t="s">
        <v>5</v>
      </c>
      <c r="D86" s="1">
        <v>50</v>
      </c>
      <c r="E86" s="1">
        <v>46.1</v>
      </c>
      <c r="F86" s="5">
        <v>13.079543889973204</v>
      </c>
      <c r="G86" s="7">
        <v>2380.517366742683</v>
      </c>
      <c r="I86" s="4">
        <v>122.13908168509883</v>
      </c>
      <c r="J86">
        <f t="shared" si="2"/>
        <v>1.116592599529413</v>
      </c>
      <c r="K86">
        <f t="shared" si="3"/>
        <v>2.0868546503856247</v>
      </c>
    </row>
    <row r="87" spans="1:11" ht="15.6" x14ac:dyDescent="0.3">
      <c r="A87" s="1" t="s">
        <v>39</v>
      </c>
      <c r="B87" s="1">
        <v>34</v>
      </c>
      <c r="C87" s="1" t="s">
        <v>5</v>
      </c>
      <c r="D87" s="1">
        <v>100</v>
      </c>
      <c r="E87" s="1">
        <v>32.299999999999997</v>
      </c>
      <c r="F87" s="5">
        <v>5.7540331123605597</v>
      </c>
      <c r="G87" s="7">
        <v>1030.5968390443577</v>
      </c>
      <c r="I87" s="4">
        <v>412.64096133320123</v>
      </c>
      <c r="J87">
        <f t="shared" si="2"/>
        <v>0.75997235676774078</v>
      </c>
      <c r="K87">
        <f t="shared" si="3"/>
        <v>2.6155723365746355</v>
      </c>
    </row>
    <row r="88" spans="1:11" ht="15.6" x14ac:dyDescent="0.3">
      <c r="A88" s="1" t="s">
        <v>50</v>
      </c>
      <c r="B88" s="1">
        <v>45</v>
      </c>
      <c r="C88" s="1" t="s">
        <v>7</v>
      </c>
      <c r="D88" s="1">
        <v>50</v>
      </c>
      <c r="E88" s="1">
        <v>142.1</v>
      </c>
      <c r="F88" s="5">
        <v>37.901140710696076</v>
      </c>
      <c r="G88" s="7">
        <v>1682.9864213446931</v>
      </c>
      <c r="I88" s="4">
        <v>39.714649450976147</v>
      </c>
      <c r="J88">
        <f t="shared" si="2"/>
        <v>1.5786522811265311</v>
      </c>
      <c r="K88">
        <f t="shared" si="3"/>
        <v>1.5989507335182038</v>
      </c>
    </row>
    <row r="89" spans="1:11" ht="15.6" x14ac:dyDescent="0.3">
      <c r="A89" s="1" t="s">
        <v>73</v>
      </c>
      <c r="B89" s="1">
        <v>68</v>
      </c>
      <c r="C89" s="1" t="s">
        <v>7</v>
      </c>
      <c r="D89" s="1">
        <v>20</v>
      </c>
      <c r="E89" s="1">
        <v>136.6</v>
      </c>
      <c r="F89" s="5">
        <v>43.326409504516789</v>
      </c>
      <c r="G89" s="7">
        <v>3612.8861048799508</v>
      </c>
      <c r="I89" s="4">
        <v>93.833585783642533</v>
      </c>
      <c r="J89">
        <f t="shared" si="2"/>
        <v>1.6367527001817217</v>
      </c>
      <c r="K89">
        <f t="shared" si="3"/>
        <v>1.9723583128971387</v>
      </c>
    </row>
    <row r="90" spans="1:11" ht="15.6" x14ac:dyDescent="0.3">
      <c r="A90" s="1" t="s">
        <v>94</v>
      </c>
      <c r="B90" s="1">
        <v>89</v>
      </c>
      <c r="C90" s="1" t="s">
        <v>5</v>
      </c>
      <c r="D90" s="1">
        <v>20</v>
      </c>
      <c r="E90" s="1">
        <v>149.5</v>
      </c>
      <c r="F90" s="5">
        <v>133.78771670921125</v>
      </c>
      <c r="G90" s="7">
        <v>9468.2832350576391</v>
      </c>
      <c r="I90" s="4">
        <v>55.668143572410521</v>
      </c>
      <c r="J90">
        <f t="shared" si="2"/>
        <v>2.1264162419049755</v>
      </c>
      <c r="K90">
        <f t="shared" si="3"/>
        <v>1.7456067386465963</v>
      </c>
    </row>
    <row r="91" spans="1:11" ht="15.6" x14ac:dyDescent="0.3">
      <c r="A91" s="1" t="s">
        <v>91</v>
      </c>
      <c r="B91" s="1">
        <v>86</v>
      </c>
      <c r="C91" s="1" t="s">
        <v>7</v>
      </c>
      <c r="D91" s="1">
        <v>20</v>
      </c>
      <c r="E91" s="1">
        <v>98.8</v>
      </c>
      <c r="F91" s="5">
        <v>60.497093014337068</v>
      </c>
      <c r="G91" s="7">
        <v>11115.6946212864</v>
      </c>
      <c r="I91" s="4">
        <v>11638.301270841101</v>
      </c>
      <c r="J91">
        <f t="shared" si="2"/>
        <v>1.781734506583639</v>
      </c>
      <c r="K91">
        <f t="shared" si="3"/>
        <v>4.0658895952160758</v>
      </c>
    </row>
    <row r="92" spans="1:11" ht="15.6" x14ac:dyDescent="0.3">
      <c r="A92" s="1" t="s">
        <v>16</v>
      </c>
      <c r="B92" s="1">
        <v>11</v>
      </c>
      <c r="C92" s="1" t="s">
        <v>5</v>
      </c>
      <c r="D92" s="1">
        <v>20</v>
      </c>
      <c r="E92" s="1">
        <v>830</v>
      </c>
      <c r="F92" s="5">
        <v>151.75915216451429</v>
      </c>
      <c r="G92" s="7">
        <v>122.13908168509883</v>
      </c>
      <c r="I92" s="8">
        <f>AVERAGE(I2:I91)</f>
        <v>2380.0287566405946</v>
      </c>
      <c r="J92">
        <f t="shared" si="2"/>
        <v>2.1811548916068744</v>
      </c>
    </row>
    <row r="93" spans="1:11" ht="15.6" x14ac:dyDescent="0.3">
      <c r="A93" s="1" t="s">
        <v>101</v>
      </c>
      <c r="B93" s="1">
        <v>96</v>
      </c>
      <c r="C93" s="1" t="s">
        <v>7</v>
      </c>
      <c r="D93" s="1">
        <v>20</v>
      </c>
      <c r="E93" s="1">
        <v>146.5</v>
      </c>
      <c r="F93" s="5">
        <v>131.87205013511127</v>
      </c>
      <c r="G93" s="7" t="e">
        <v>#NUM!</v>
      </c>
      <c r="I93" s="3">
        <f>LOG(I92)</f>
        <v>3.3765822044409153</v>
      </c>
      <c r="J93">
        <f t="shared" si="2"/>
        <v>2.1201527579545862</v>
      </c>
      <c r="K93">
        <f>STDEV(K2:K91)</f>
        <v>0.79664506161157633</v>
      </c>
    </row>
    <row r="94" spans="1:11" ht="15.6" x14ac:dyDescent="0.3">
      <c r="A94" s="1" t="s">
        <v>28</v>
      </c>
      <c r="B94" s="1">
        <v>23</v>
      </c>
      <c r="C94" s="1" t="s">
        <v>7</v>
      </c>
      <c r="D94" s="1">
        <v>20</v>
      </c>
      <c r="E94" s="1">
        <v>423</v>
      </c>
      <c r="F94" s="5">
        <v>129.64076833748334</v>
      </c>
      <c r="G94" s="7">
        <v>412.64096133320123</v>
      </c>
      <c r="I94">
        <f>STDEV(I2:I91)</f>
        <v>2554.4431116738765</v>
      </c>
      <c r="J94">
        <f t="shared" si="2"/>
        <v>2.1127415962859701</v>
      </c>
    </row>
    <row r="95" spans="1:11" ht="15.6" x14ac:dyDescent="0.3">
      <c r="A95" s="1" t="s">
        <v>12</v>
      </c>
      <c r="B95" s="1">
        <v>7</v>
      </c>
      <c r="C95" s="1" t="s">
        <v>7</v>
      </c>
      <c r="D95" s="1">
        <v>50</v>
      </c>
      <c r="E95" s="1">
        <v>829</v>
      </c>
      <c r="F95" s="5">
        <v>754.36278297899878</v>
      </c>
      <c r="G95" s="7">
        <v>39.714649450976147</v>
      </c>
      <c r="J95">
        <f t="shared" si="2"/>
        <v>2.8775802540326159</v>
      </c>
    </row>
    <row r="96" spans="1:11" ht="15.6" x14ac:dyDescent="0.3">
      <c r="A96" s="1" t="s">
        <v>15</v>
      </c>
      <c r="B96" s="1">
        <v>10</v>
      </c>
      <c r="C96" s="1" t="s">
        <v>7</v>
      </c>
      <c r="D96" s="1">
        <v>50</v>
      </c>
      <c r="E96" s="1">
        <v>11.3</v>
      </c>
      <c r="F96" s="5">
        <v>2.1281152035856858</v>
      </c>
      <c r="G96" s="7">
        <v>93.833585783642533</v>
      </c>
      <c r="J96">
        <f t="shared" si="2"/>
        <v>0.32799513439712163</v>
      </c>
    </row>
    <row r="97" spans="1:10" ht="15.6" x14ac:dyDescent="0.3">
      <c r="A97" s="1" t="s">
        <v>14</v>
      </c>
      <c r="B97" s="1">
        <v>9</v>
      </c>
      <c r="C97" s="1" t="s">
        <v>7</v>
      </c>
      <c r="D97" s="1">
        <v>20</v>
      </c>
      <c r="E97" s="1">
        <v>1287</v>
      </c>
      <c r="F97" s="5">
        <v>483.57369186400143</v>
      </c>
      <c r="G97" s="7">
        <v>55.668143572410521</v>
      </c>
      <c r="J97">
        <f t="shared" si="2"/>
        <v>2.684462665660444</v>
      </c>
    </row>
    <row r="98" spans="1:10" ht="15.6" x14ac:dyDescent="0.3">
      <c r="A98" s="1" t="s">
        <v>95</v>
      </c>
      <c r="B98" s="1">
        <v>90</v>
      </c>
      <c r="C98" s="1" t="s">
        <v>7</v>
      </c>
      <c r="D98" s="1">
        <v>20</v>
      </c>
      <c r="E98" s="1">
        <v>64.8</v>
      </c>
      <c r="F98" s="5">
        <v>26.669803825383216</v>
      </c>
      <c r="G98" s="7">
        <v>11638.301270841101</v>
      </c>
      <c r="J98">
        <f t="shared" si="2"/>
        <v>1.4260198211691824</v>
      </c>
    </row>
    <row r="99" spans="1:10" x14ac:dyDescent="0.3">
      <c r="F99">
        <f>AVERAGE(F2:F98)</f>
        <v>113.49005019006289</v>
      </c>
      <c r="J99">
        <f>AVERAGE(J2:J98)</f>
        <v>1.6491436792885774</v>
      </c>
    </row>
    <row r="100" spans="1:10" x14ac:dyDescent="0.3">
      <c r="F100">
        <f>STDEV(F2:F98)</f>
        <v>188.269200156153</v>
      </c>
      <c r="J100">
        <f>STDEV(J2:J98)</f>
        <v>0.63009299736185831</v>
      </c>
    </row>
    <row r="101" spans="1:10" x14ac:dyDescent="0.3">
      <c r="F101">
        <f>LOG(F99)</f>
        <v>2.0549577880756944</v>
      </c>
    </row>
    <row r="102" spans="1:10" x14ac:dyDescent="0.3">
      <c r="C102" t="s">
        <v>107</v>
      </c>
      <c r="D102">
        <v>5.5210428041464619</v>
      </c>
    </row>
    <row r="103" spans="1:10" x14ac:dyDescent="0.3">
      <c r="C103" t="s">
        <v>108</v>
      </c>
      <c r="D103">
        <v>5.6817715257871502</v>
      </c>
    </row>
    <row r="104" spans="1:10" x14ac:dyDescent="0.3">
      <c r="C104" t="s">
        <v>109</v>
      </c>
      <c r="D104">
        <v>4.8640900027115492</v>
      </c>
    </row>
    <row r="105" spans="1:10" x14ac:dyDescent="0.3">
      <c r="C105" t="s">
        <v>110</v>
      </c>
      <c r="D105">
        <v>5.6817715257871502</v>
      </c>
    </row>
    <row r="106" spans="1:10" x14ac:dyDescent="0.3">
      <c r="C106" t="s">
        <v>111</v>
      </c>
      <c r="D106">
        <v>7.3371796140945715</v>
      </c>
    </row>
    <row r="107" spans="1:10" x14ac:dyDescent="0.3">
      <c r="C107" t="s">
        <v>112</v>
      </c>
      <c r="D107">
        <v>4.6999624004675402</v>
      </c>
    </row>
    <row r="108" spans="1:10" x14ac:dyDescent="0.3">
      <c r="C108" t="s">
        <v>113</v>
      </c>
      <c r="D108">
        <v>1.6540574294548525</v>
      </c>
    </row>
    <row r="109" spans="1:10" x14ac:dyDescent="0.3">
      <c r="C109" t="s">
        <v>114</v>
      </c>
      <c r="D109">
        <v>11.264054370890523</v>
      </c>
    </row>
    <row r="110" spans="1:10" x14ac:dyDescent="0.3">
      <c r="C110" t="s">
        <v>115</v>
      </c>
      <c r="D110">
        <v>9.4682832350576351</v>
      </c>
    </row>
    <row r="111" spans="1:10" x14ac:dyDescent="0.3">
      <c r="C111" t="s">
        <v>116</v>
      </c>
      <c r="D111">
        <v>11.115694621286426</v>
      </c>
    </row>
    <row r="112" spans="1:10" x14ac:dyDescent="0.3">
      <c r="C112" t="s">
        <v>117</v>
      </c>
      <c r="D112">
        <v>11.638301270841094</v>
      </c>
    </row>
  </sheetData>
  <sortState ref="A2:G98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G2" sqref="G2:H25"/>
    </sheetView>
  </sheetViews>
  <sheetFormatPr defaultRowHeight="14.4" x14ac:dyDescent="0.3"/>
  <cols>
    <col min="1" max="1" width="11.5546875" bestFit="1" customWidth="1"/>
    <col min="2" max="2" width="10.109375" bestFit="1" customWidth="1"/>
    <col min="3" max="3" width="14" bestFit="1" customWidth="1"/>
    <col min="5" max="5" width="29.6640625" bestFit="1" customWidth="1"/>
    <col min="6" max="6" width="29.33203125" bestFit="1" customWidth="1"/>
    <col min="7" max="7" width="28.77734375" bestFit="1" customWidth="1"/>
    <col min="8" max="8" width="12.5546875" bestFit="1" customWidth="1"/>
  </cols>
  <sheetData>
    <row r="1" spans="1:8" ht="15.6" x14ac:dyDescent="0.3">
      <c r="A1" s="2" t="s">
        <v>2</v>
      </c>
      <c r="B1" s="2" t="s">
        <v>1</v>
      </c>
      <c r="C1" s="2" t="s">
        <v>106</v>
      </c>
      <c r="D1" s="2" t="s">
        <v>105</v>
      </c>
      <c r="E1" s="2" t="s">
        <v>104</v>
      </c>
      <c r="F1" s="2" t="s">
        <v>103</v>
      </c>
      <c r="G1" s="2" t="s">
        <v>118</v>
      </c>
      <c r="H1" s="2" t="s">
        <v>119</v>
      </c>
    </row>
    <row r="2" spans="1:8" ht="15.6" x14ac:dyDescent="0.3">
      <c r="A2" s="1" t="s">
        <v>79</v>
      </c>
      <c r="B2" s="1" t="s">
        <v>5</v>
      </c>
      <c r="C2" s="1">
        <v>100</v>
      </c>
      <c r="D2" s="1">
        <v>113.7</v>
      </c>
      <c r="E2" s="5">
        <v>183.13660293322104</v>
      </c>
      <c r="F2" s="5">
        <v>4273.2811592776607</v>
      </c>
      <c r="G2" s="5">
        <f>LOG10(E2)</f>
        <v>2.2627751540407832</v>
      </c>
      <c r="H2" s="6">
        <f>LOG10(F2)</f>
        <v>3.6307614680350233</v>
      </c>
    </row>
    <row r="3" spans="1:8" ht="15.6" x14ac:dyDescent="0.3">
      <c r="A3" s="1" t="s">
        <v>66</v>
      </c>
      <c r="B3" s="1" t="s">
        <v>7</v>
      </c>
      <c r="C3" s="1">
        <v>50</v>
      </c>
      <c r="D3" s="1">
        <v>126.9</v>
      </c>
      <c r="E3" s="5">
        <v>139.44441590229377</v>
      </c>
      <c r="F3" s="5">
        <v>2941.5243811177224</v>
      </c>
      <c r="G3" s="5">
        <f t="shared" ref="G3:G25" si="0">LOG10(E3)</f>
        <v>2.1444011274842674</v>
      </c>
      <c r="H3" s="6">
        <f t="shared" ref="H3:H25" si="1">LOG10(F3)</f>
        <v>3.4685724524314399</v>
      </c>
    </row>
    <row r="4" spans="1:8" ht="15.6" x14ac:dyDescent="0.3">
      <c r="A4" s="1" t="s">
        <v>49</v>
      </c>
      <c r="B4" s="1" t="s">
        <v>7</v>
      </c>
      <c r="C4" s="1">
        <v>50</v>
      </c>
      <c r="D4" s="1">
        <v>118.6</v>
      </c>
      <c r="E4" s="5">
        <v>113.86103613629621</v>
      </c>
      <c r="F4" s="5">
        <v>1669.0210026741424</v>
      </c>
      <c r="G4" s="5">
        <f t="shared" si="0"/>
        <v>2.0563751315766043</v>
      </c>
      <c r="H4" s="6">
        <f t="shared" si="1"/>
        <v>3.2224618018009328</v>
      </c>
    </row>
    <row r="5" spans="1:8" ht="15.6" x14ac:dyDescent="0.3">
      <c r="A5" s="1" t="s">
        <v>82</v>
      </c>
      <c r="B5" s="1" t="s">
        <v>7</v>
      </c>
      <c r="C5" s="1">
        <v>50</v>
      </c>
      <c r="D5" s="1">
        <v>134.69999999999999</v>
      </c>
      <c r="E5" s="5">
        <v>162.33571351861642</v>
      </c>
      <c r="F5" s="5">
        <v>4568.1297274821936</v>
      </c>
      <c r="G5" s="5">
        <f t="shared" si="0"/>
        <v>2.210414074218316</v>
      </c>
      <c r="H5" s="6">
        <f t="shared" si="1"/>
        <v>3.659738428672485</v>
      </c>
    </row>
    <row r="6" spans="1:8" ht="15.6" x14ac:dyDescent="0.3">
      <c r="A6" s="1" t="s">
        <v>75</v>
      </c>
      <c r="B6" s="1" t="s">
        <v>5</v>
      </c>
      <c r="C6" s="1">
        <v>50</v>
      </c>
      <c r="D6" s="1">
        <v>120.1</v>
      </c>
      <c r="E6" s="5">
        <v>110.95989406988961</v>
      </c>
      <c r="F6" s="5">
        <v>3841.3565313048339</v>
      </c>
      <c r="G6" s="5">
        <f t="shared" si="0"/>
        <v>2.0451660334574027</v>
      </c>
      <c r="H6" s="6">
        <f t="shared" si="1"/>
        <v>3.5844846176032026</v>
      </c>
    </row>
    <row r="7" spans="1:8" ht="15.6" x14ac:dyDescent="0.3">
      <c r="A7" s="1" t="s">
        <v>60</v>
      </c>
      <c r="B7" s="1" t="s">
        <v>7</v>
      </c>
      <c r="C7" s="1">
        <v>50</v>
      </c>
      <c r="D7" s="1">
        <v>134</v>
      </c>
      <c r="E7" s="5">
        <v>128.19245295708629</v>
      </c>
      <c r="F7" s="5">
        <v>2238.7189434869874</v>
      </c>
      <c r="G7" s="5">
        <f t="shared" si="0"/>
        <v>2.1078624578226424</v>
      </c>
      <c r="H7" s="6">
        <f t="shared" si="1"/>
        <v>3.3499995741710884</v>
      </c>
    </row>
    <row r="8" spans="1:8" ht="15.6" x14ac:dyDescent="0.3">
      <c r="A8" s="1" t="s">
        <v>86</v>
      </c>
      <c r="B8" s="1" t="s">
        <v>5</v>
      </c>
      <c r="C8" s="1">
        <v>50</v>
      </c>
      <c r="D8" s="1">
        <v>718</v>
      </c>
      <c r="E8" s="5">
        <v>305.31013113621179</v>
      </c>
      <c r="F8" s="5">
        <v>5675.6023956155032</v>
      </c>
      <c r="G8" s="5">
        <f t="shared" si="0"/>
        <v>2.4847412157744242</v>
      </c>
      <c r="H8" s="6">
        <f t="shared" si="1"/>
        <v>3.7540119633466618</v>
      </c>
    </row>
    <row r="9" spans="1:8" ht="15.6" x14ac:dyDescent="0.3">
      <c r="A9" s="1" t="s">
        <v>65</v>
      </c>
      <c r="B9" s="1" t="s">
        <v>7</v>
      </c>
      <c r="C9" s="1">
        <v>50</v>
      </c>
      <c r="D9" s="1">
        <v>138.69999999999999</v>
      </c>
      <c r="E9" s="5">
        <v>100.19694679581821</v>
      </c>
      <c r="F9" s="5">
        <v>2676.7672177064896</v>
      </c>
      <c r="G9" s="5">
        <f t="shared" si="0"/>
        <v>2.0008544878991823</v>
      </c>
      <c r="H9" s="6">
        <f t="shared" si="1"/>
        <v>3.4276106048584731</v>
      </c>
    </row>
    <row r="10" spans="1:8" ht="15.6" x14ac:dyDescent="0.3">
      <c r="A10" s="1" t="s">
        <v>76</v>
      </c>
      <c r="B10" s="1" t="s">
        <v>3</v>
      </c>
      <c r="C10" s="1">
        <v>100</v>
      </c>
      <c r="D10" s="1">
        <v>807</v>
      </c>
      <c r="E10" s="5">
        <v>395.17905051590742</v>
      </c>
      <c r="F10" s="5">
        <v>3930.3642166339941</v>
      </c>
      <c r="G10" s="5">
        <f t="shared" si="0"/>
        <v>2.5967939134295155</v>
      </c>
      <c r="H10" s="6">
        <f t="shared" si="1"/>
        <v>3.5944327971808203</v>
      </c>
    </row>
    <row r="11" spans="1:8" ht="15.6" x14ac:dyDescent="0.3">
      <c r="A11" s="1" t="s">
        <v>90</v>
      </c>
      <c r="B11" s="1" t="s">
        <v>7</v>
      </c>
      <c r="C11" s="1">
        <v>50</v>
      </c>
      <c r="D11" s="1">
        <v>144.6</v>
      </c>
      <c r="E11" s="5">
        <v>722.8042992295965</v>
      </c>
      <c r="F11" s="5">
        <v>6746.2718432380116</v>
      </c>
      <c r="G11" s="5">
        <f t="shared" si="0"/>
        <v>2.8590207270739212</v>
      </c>
      <c r="H11" s="6">
        <f t="shared" si="1"/>
        <v>3.8290638372444583</v>
      </c>
    </row>
    <row r="12" spans="1:8" ht="15.6" x14ac:dyDescent="0.3">
      <c r="A12" s="1" t="s">
        <v>92</v>
      </c>
      <c r="B12" s="1" t="s">
        <v>7</v>
      </c>
      <c r="C12" s="1">
        <v>50</v>
      </c>
      <c r="D12" s="1">
        <v>134.69999999999999</v>
      </c>
      <c r="E12" s="5">
        <v>107.75431624117043</v>
      </c>
      <c r="F12" s="5">
        <v>8220.1632045539609</v>
      </c>
      <c r="G12" s="5">
        <f t="shared" si="0"/>
        <v>2.0324346754191192</v>
      </c>
      <c r="H12" s="6">
        <f t="shared" si="1"/>
        <v>3.9148804401840382</v>
      </c>
    </row>
    <row r="13" spans="1:8" ht="15.6" x14ac:dyDescent="0.3">
      <c r="A13" s="1" t="s">
        <v>56</v>
      </c>
      <c r="B13" s="1" t="s">
        <v>5</v>
      </c>
      <c r="C13" s="1">
        <v>100</v>
      </c>
      <c r="D13" s="1">
        <v>126</v>
      </c>
      <c r="E13" s="5">
        <v>184.83453250835808</v>
      </c>
      <c r="F13" s="5">
        <v>2052.894348963704</v>
      </c>
      <c r="G13" s="5">
        <f t="shared" si="0"/>
        <v>2.2667831134034246</v>
      </c>
      <c r="H13" s="6">
        <f t="shared" si="1"/>
        <v>3.3123665992280014</v>
      </c>
    </row>
    <row r="14" spans="1:8" ht="15.6" x14ac:dyDescent="0.3">
      <c r="A14" s="1" t="s">
        <v>80</v>
      </c>
      <c r="B14" s="1" t="s">
        <v>5</v>
      </c>
      <c r="C14" s="1">
        <v>50</v>
      </c>
      <c r="D14" s="1">
        <v>125</v>
      </c>
      <c r="E14" s="5">
        <v>163.47356752823541</v>
      </c>
      <c r="F14" s="5">
        <v>4330.4996702531944</v>
      </c>
      <c r="G14" s="5">
        <f t="shared" si="0"/>
        <v>2.2134475404540797</v>
      </c>
      <c r="H14" s="6">
        <f t="shared" si="1"/>
        <v>3.6365380098669586</v>
      </c>
    </row>
    <row r="15" spans="1:8" ht="15.6" x14ac:dyDescent="0.3">
      <c r="A15" s="1" t="s">
        <v>44</v>
      </c>
      <c r="B15" s="1" t="s">
        <v>7</v>
      </c>
      <c r="C15" s="1">
        <v>100</v>
      </c>
      <c r="D15" s="1">
        <v>108.8</v>
      </c>
      <c r="E15" s="5">
        <v>316.81966550014533</v>
      </c>
      <c r="F15" s="5">
        <v>1420.923892453761</v>
      </c>
      <c r="G15" s="5">
        <f t="shared" si="0"/>
        <v>2.5008121311028302</v>
      </c>
      <c r="H15" s="6">
        <f t="shared" si="1"/>
        <v>3.1525708168630491</v>
      </c>
    </row>
    <row r="16" spans="1:8" ht="15.6" x14ac:dyDescent="0.3">
      <c r="A16" s="1" t="s">
        <v>81</v>
      </c>
      <c r="B16" s="1" t="s">
        <v>5</v>
      </c>
      <c r="C16" s="1">
        <v>50</v>
      </c>
      <c r="D16" s="1">
        <v>813</v>
      </c>
      <c r="E16" s="5">
        <v>251.53602744485735</v>
      </c>
      <c r="F16" s="5">
        <v>4523.5062066927039</v>
      </c>
      <c r="G16" s="5">
        <f t="shared" si="0"/>
        <v>2.4006001977415345</v>
      </c>
      <c r="H16" s="6">
        <f t="shared" si="1"/>
        <v>3.6554751905476079</v>
      </c>
    </row>
    <row r="17" spans="1:8" ht="15.6" x14ac:dyDescent="0.3">
      <c r="A17" s="1" t="s">
        <v>67</v>
      </c>
      <c r="B17" s="1" t="s">
        <v>5</v>
      </c>
      <c r="C17" s="1">
        <v>100</v>
      </c>
      <c r="D17" s="1">
        <v>129.5</v>
      </c>
      <c r="E17" s="5">
        <v>161.94915451582835</v>
      </c>
      <c r="F17" s="5">
        <v>3067.5003878664538</v>
      </c>
      <c r="G17" s="5">
        <f t="shared" si="0"/>
        <v>2.2093786850410475</v>
      </c>
      <c r="H17" s="6">
        <f t="shared" si="1"/>
        <v>3.4867846263128968</v>
      </c>
    </row>
    <row r="18" spans="1:8" ht="15.6" x14ac:dyDescent="0.3">
      <c r="A18" s="1" t="s">
        <v>85</v>
      </c>
      <c r="B18" s="1" t="s">
        <v>7</v>
      </c>
      <c r="C18" s="1">
        <v>50</v>
      </c>
      <c r="D18" s="1">
        <v>106.7</v>
      </c>
      <c r="E18" s="5">
        <v>114.20277694208605</v>
      </c>
      <c r="F18" s="5">
        <v>5594.5006888054013</v>
      </c>
      <c r="G18" s="5">
        <f t="shared" si="0"/>
        <v>2.0576766642947839</v>
      </c>
      <c r="H18" s="6">
        <f t="shared" si="1"/>
        <v>3.7477613316555818</v>
      </c>
    </row>
    <row r="19" spans="1:8" ht="15.6" x14ac:dyDescent="0.3">
      <c r="A19" s="1" t="s">
        <v>48</v>
      </c>
      <c r="B19" s="1" t="s">
        <v>7</v>
      </c>
      <c r="C19" s="1">
        <v>20</v>
      </c>
      <c r="D19" s="1">
        <v>146.30000000000001</v>
      </c>
      <c r="E19" s="5">
        <v>146.30000000000001</v>
      </c>
      <c r="F19" s="5">
        <v>1624.1377871868042</v>
      </c>
      <c r="G19" s="5">
        <f t="shared" si="0"/>
        <v>2.1652443261253107</v>
      </c>
      <c r="H19" s="6">
        <f t="shared" si="1"/>
        <v>3.2106228707650692</v>
      </c>
    </row>
    <row r="20" spans="1:8" ht="15.6" x14ac:dyDescent="0.3">
      <c r="A20" s="1" t="s">
        <v>46</v>
      </c>
      <c r="B20" s="1" t="s">
        <v>3</v>
      </c>
      <c r="C20" s="1">
        <v>50</v>
      </c>
      <c r="D20" s="1">
        <v>1204</v>
      </c>
      <c r="E20" s="5">
        <v>577.59274568039211</v>
      </c>
      <c r="F20" s="5">
        <v>1493.7759202126742</v>
      </c>
      <c r="G20" s="5">
        <f t="shared" si="0"/>
        <v>2.7616217300415689</v>
      </c>
      <c r="H20" s="6">
        <f t="shared" si="1"/>
        <v>3.1742854542973458</v>
      </c>
    </row>
    <row r="21" spans="1:8" ht="15.6" x14ac:dyDescent="0.3">
      <c r="A21" s="1" t="s">
        <v>57</v>
      </c>
      <c r="B21" s="1" t="s">
        <v>5</v>
      </c>
      <c r="C21" s="1">
        <v>20</v>
      </c>
      <c r="D21" s="1">
        <v>144</v>
      </c>
      <c r="E21" s="5">
        <v>281.05194960009027</v>
      </c>
      <c r="F21" s="5">
        <v>2085.0254444122374</v>
      </c>
      <c r="G21" s="5">
        <f t="shared" si="0"/>
        <v>2.4487866022517086</v>
      </c>
      <c r="H21" s="6">
        <f t="shared" si="1"/>
        <v>3.3191113592140469</v>
      </c>
    </row>
    <row r="22" spans="1:8" ht="15.6" x14ac:dyDescent="0.3">
      <c r="A22" s="1" t="s">
        <v>52</v>
      </c>
      <c r="B22" s="1" t="s">
        <v>7</v>
      </c>
      <c r="C22" s="1">
        <v>100</v>
      </c>
      <c r="D22" s="1">
        <v>125</v>
      </c>
      <c r="E22" s="5">
        <v>117.00637050590859</v>
      </c>
      <c r="F22" s="5">
        <v>1752.2311245932392</v>
      </c>
      <c r="G22" s="5">
        <f t="shared" si="0"/>
        <v>2.0682095079020995</v>
      </c>
      <c r="H22" s="6">
        <f t="shared" si="1"/>
        <v>3.2435913903681501</v>
      </c>
    </row>
    <row r="23" spans="1:8" ht="15.6" x14ac:dyDescent="0.3">
      <c r="A23" s="1" t="s">
        <v>61</v>
      </c>
      <c r="B23" s="1" t="s">
        <v>7</v>
      </c>
      <c r="C23" s="1">
        <v>50</v>
      </c>
      <c r="D23" s="1">
        <v>138.9</v>
      </c>
      <c r="E23" s="5">
        <v>201.61446062913174</v>
      </c>
      <c r="F23" s="5">
        <v>2335.2655117482491</v>
      </c>
      <c r="G23" s="5">
        <f t="shared" si="0"/>
        <v>2.3045216783003295</v>
      </c>
      <c r="H23" s="6">
        <f t="shared" si="1"/>
        <v>3.3683362655152798</v>
      </c>
    </row>
    <row r="24" spans="1:8" ht="15.6" x14ac:dyDescent="0.3">
      <c r="A24" s="1" t="s">
        <v>68</v>
      </c>
      <c r="B24" s="1" t="s">
        <v>3</v>
      </c>
      <c r="C24" s="1">
        <v>50</v>
      </c>
      <c r="D24" s="1">
        <v>559</v>
      </c>
      <c r="E24" s="5">
        <v>440.65341724009011</v>
      </c>
      <c r="F24" s="5">
        <v>3131.5509070004346</v>
      </c>
      <c r="G24" s="5">
        <f t="shared" si="0"/>
        <v>2.6440971423981359</v>
      </c>
      <c r="H24" s="6">
        <f t="shared" si="1"/>
        <v>3.4957594760563837</v>
      </c>
    </row>
    <row r="25" spans="1:8" ht="15.6" x14ac:dyDescent="0.3">
      <c r="A25" s="1" t="s">
        <v>94</v>
      </c>
      <c r="B25" s="1" t="s">
        <v>5</v>
      </c>
      <c r="C25" s="1">
        <v>20</v>
      </c>
      <c r="D25" s="1">
        <v>149.5</v>
      </c>
      <c r="E25" s="5">
        <v>133.78771670921125</v>
      </c>
      <c r="F25" s="5">
        <v>8767.6324801064857</v>
      </c>
      <c r="G25" s="5">
        <f t="shared" si="0"/>
        <v>2.1264162419049755</v>
      </c>
      <c r="H25" s="6">
        <f t="shared" si="1"/>
        <v>3.9428823368511763</v>
      </c>
    </row>
    <row r="26" spans="1:8" ht="15.6" x14ac:dyDescent="0.3">
      <c r="A26" s="1"/>
    </row>
    <row r="27" spans="1:8" ht="15.6" x14ac:dyDescent="0.3">
      <c r="G27" s="1"/>
    </row>
    <row r="28" spans="1:8" ht="15.6" x14ac:dyDescent="0.3">
      <c r="G28" s="1"/>
    </row>
    <row r="29" spans="1:8" ht="15.6" x14ac:dyDescent="0.3">
      <c r="G29" s="1"/>
    </row>
    <row r="30" spans="1:8" ht="15.6" x14ac:dyDescent="0.3">
      <c r="G30" s="1"/>
    </row>
    <row r="31" spans="1:8" ht="15.6" x14ac:dyDescent="0.3">
      <c r="G31" s="1"/>
    </row>
    <row r="32" spans="1:8" ht="15.6" x14ac:dyDescent="0.3">
      <c r="G32" s="1"/>
    </row>
    <row r="33" spans="7:7" ht="15.6" x14ac:dyDescent="0.3">
      <c r="G33" s="1"/>
    </row>
    <row r="34" spans="7:7" ht="15.6" x14ac:dyDescent="0.3">
      <c r="G34" s="1"/>
    </row>
    <row r="35" spans="7:7" ht="15.6" x14ac:dyDescent="0.3">
      <c r="G35" s="1"/>
    </row>
    <row r="36" spans="7:7" ht="15.6" x14ac:dyDescent="0.3">
      <c r="G36" s="1"/>
    </row>
    <row r="37" spans="7:7" ht="15.6" x14ac:dyDescent="0.3">
      <c r="G37" s="1"/>
    </row>
    <row r="38" spans="7:7" ht="15.6" x14ac:dyDescent="0.3">
      <c r="G38" s="1"/>
    </row>
    <row r="39" spans="7:7" ht="15.6" x14ac:dyDescent="0.3">
      <c r="G39" s="1"/>
    </row>
    <row r="40" spans="7:7" ht="15.6" x14ac:dyDescent="0.3">
      <c r="G40" s="1"/>
    </row>
    <row r="41" spans="7:7" ht="15.6" x14ac:dyDescent="0.3">
      <c r="G41" s="1"/>
    </row>
    <row r="42" spans="7:7" ht="15.6" x14ac:dyDescent="0.3">
      <c r="G42" s="1"/>
    </row>
    <row r="43" spans="7:7" ht="15.6" x14ac:dyDescent="0.3">
      <c r="G43" s="1"/>
    </row>
    <row r="44" spans="7:7" ht="15.6" x14ac:dyDescent="0.3">
      <c r="G44" s="1"/>
    </row>
    <row r="45" spans="7:7" ht="15.6" x14ac:dyDescent="0.3">
      <c r="G45" s="1"/>
    </row>
    <row r="46" spans="7:7" ht="15.6" x14ac:dyDescent="0.3">
      <c r="G46" s="1"/>
    </row>
    <row r="47" spans="7:7" ht="15.6" x14ac:dyDescent="0.3">
      <c r="G47" s="1"/>
    </row>
    <row r="48" spans="7:7" ht="15.6" x14ac:dyDescent="0.3">
      <c r="G48" s="1"/>
    </row>
    <row r="49" spans="7:7" ht="15.6" x14ac:dyDescent="0.3">
      <c r="G49" s="1"/>
    </row>
    <row r="50" spans="7:7" ht="15.6" x14ac:dyDescent="0.3">
      <c r="G50" s="1"/>
    </row>
    <row r="51" spans="7:7" ht="15.6" x14ac:dyDescent="0.3">
      <c r="G51" s="1"/>
    </row>
    <row r="52" spans="7:7" ht="15.6" x14ac:dyDescent="0.3">
      <c r="G52" s="1"/>
    </row>
    <row r="53" spans="7:7" ht="15.6" x14ac:dyDescent="0.3">
      <c r="G53" s="1"/>
    </row>
    <row r="54" spans="7:7" ht="15.6" x14ac:dyDescent="0.3">
      <c r="G54" s="1"/>
    </row>
    <row r="55" spans="7:7" ht="15.6" x14ac:dyDescent="0.3">
      <c r="G55" s="1"/>
    </row>
    <row r="56" spans="7:7" ht="15.6" x14ac:dyDescent="0.3">
      <c r="G56" s="1"/>
    </row>
    <row r="57" spans="7:7" ht="15.6" x14ac:dyDescent="0.3">
      <c r="G57" s="1"/>
    </row>
    <row r="58" spans="7:7" ht="15.6" x14ac:dyDescent="0.3">
      <c r="G58" s="1"/>
    </row>
    <row r="59" spans="7:7" ht="15.6" x14ac:dyDescent="0.3">
      <c r="G59" s="1"/>
    </row>
    <row r="60" spans="7:7" ht="15.6" x14ac:dyDescent="0.3">
      <c r="G60" s="1"/>
    </row>
    <row r="61" spans="7:7" ht="15.6" x14ac:dyDescent="0.3">
      <c r="G61" s="1"/>
    </row>
    <row r="62" spans="7:7" ht="15.6" x14ac:dyDescent="0.3">
      <c r="G62" s="1"/>
    </row>
    <row r="63" spans="7:7" ht="15.6" x14ac:dyDescent="0.3">
      <c r="G63" s="1"/>
    </row>
    <row r="64" spans="7:7" ht="15.6" x14ac:dyDescent="0.3">
      <c r="G64" s="1"/>
    </row>
    <row r="65" spans="7:7" ht="15.6" x14ac:dyDescent="0.3">
      <c r="G65" s="1"/>
    </row>
    <row r="66" spans="7:7" ht="15.6" x14ac:dyDescent="0.3">
      <c r="G66" s="1"/>
    </row>
    <row r="67" spans="7:7" ht="15.6" x14ac:dyDescent="0.3">
      <c r="G67" s="1"/>
    </row>
    <row r="68" spans="7:7" ht="15.6" x14ac:dyDescent="0.3">
      <c r="G68" s="1"/>
    </row>
    <row r="69" spans="7:7" ht="15.6" x14ac:dyDescent="0.3">
      <c r="G69" s="1"/>
    </row>
    <row r="70" spans="7:7" ht="15.6" x14ac:dyDescent="0.3">
      <c r="G70" s="1"/>
    </row>
    <row r="71" spans="7:7" ht="15.6" x14ac:dyDescent="0.3">
      <c r="G71" s="1"/>
    </row>
    <row r="72" spans="7:7" ht="15.6" x14ac:dyDescent="0.3">
      <c r="G72" s="1"/>
    </row>
    <row r="73" spans="7:7" ht="15.6" x14ac:dyDescent="0.3">
      <c r="G73" s="1"/>
    </row>
    <row r="74" spans="7:7" ht="15.6" x14ac:dyDescent="0.3">
      <c r="G74" s="1"/>
    </row>
    <row r="75" spans="7:7" ht="15.6" x14ac:dyDescent="0.3">
      <c r="G75" s="1"/>
    </row>
    <row r="76" spans="7:7" ht="15.6" x14ac:dyDescent="0.3">
      <c r="G76" s="1"/>
    </row>
    <row r="77" spans="7:7" ht="15.6" x14ac:dyDescent="0.3">
      <c r="G77" s="1"/>
    </row>
    <row r="78" spans="7:7" ht="15.6" x14ac:dyDescent="0.3">
      <c r="G78" s="1"/>
    </row>
    <row r="79" spans="7:7" ht="15.6" x14ac:dyDescent="0.3">
      <c r="G79" s="1"/>
    </row>
    <row r="80" spans="7:7" ht="15.6" x14ac:dyDescent="0.3">
      <c r="G80" s="1"/>
    </row>
    <row r="81" spans="7:7" ht="15.6" x14ac:dyDescent="0.3">
      <c r="G81" s="1"/>
    </row>
    <row r="82" spans="7:7" ht="15.6" x14ac:dyDescent="0.3">
      <c r="G82" s="1"/>
    </row>
    <row r="83" spans="7:7" ht="15.6" x14ac:dyDescent="0.3">
      <c r="G83" s="1"/>
    </row>
    <row r="84" spans="7:7" ht="15.6" x14ac:dyDescent="0.3">
      <c r="G84" s="1"/>
    </row>
  </sheetData>
  <sortState ref="A2:F27">
    <sortCondition ref="A2: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97samples</vt:lpstr>
      <vt:lpstr>24 E-beam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2021-12-06T16:41:32Z</dcterms:modified>
</cp:coreProperties>
</file>