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by\Box\Share Table Project\Milk Spoilage Model Docs\Spoilage Study December\"/>
    </mc:Choice>
  </mc:AlternateContent>
  <xr:revisionPtr revIDLastSave="0" documentId="8_{A8C5EA68-B8D8-49B2-B151-7BEC709C6F52}" xr6:coauthVersionLast="47" xr6:coauthVersionMax="47" xr10:uidLastSave="{00000000-0000-0000-0000-000000000000}"/>
  <bookViews>
    <workbookView xWindow="-110" yWindow="-110" windowWidth="22780" windowHeight="14660" xr2:uid="{038DA7AF-30E7-41D3-8F5F-9922174F6BE5}"/>
  </bookViews>
  <sheets>
    <sheet name="log shift avgs" sheetId="1" r:id="rId1"/>
  </sheets>
  <externalReferences>
    <externalReference r:id="rId2"/>
  </externalReferences>
  <definedNames>
    <definedName name="_xlnm._FilterDatabase" localSheetId="0" hidden="1">'log shift avgs'!$A$22:$N$33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I14" i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<sst xmlns="http://schemas.openxmlformats.org/spreadsheetml/2006/main" count="46" uniqueCount="18">
  <si>
    <t>Inoculated A</t>
  </si>
  <si>
    <t>Inoculated B</t>
  </si>
  <si>
    <t>Not Inoculated</t>
  </si>
  <si>
    <t>RC - Not Inoculated</t>
  </si>
  <si>
    <t>RC - Inoculated A</t>
  </si>
  <si>
    <t>RC - Inoculated B</t>
  </si>
  <si>
    <t>Day</t>
  </si>
  <si>
    <t>Shift</t>
  </si>
  <si>
    <t>metric</t>
  </si>
  <si>
    <t>SMA</t>
  </si>
  <si>
    <t>SOL1 - EOL2</t>
  </si>
  <si>
    <t>mean</t>
  </si>
  <si>
    <t>sd</t>
  </si>
  <si>
    <t>1 TO 2</t>
  </si>
  <si>
    <t>EOL2-SOL1</t>
  </si>
  <si>
    <t>2 TO 3</t>
  </si>
  <si>
    <t>3 TO 4</t>
  </si>
  <si>
    <t>4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</si>
</sst>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/>
    <xf numFmtId="0" fontId="0" fillId="0" borderId="18" xfId="0" applyBorder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by\Box\Share%20Table%20Project\Milk%20Spoilage%20Model%20Docs\Spoilage%20Study%20December\Spoilage%20Study%20Results%20-%20Summer%20(gnpinto2@illinois.edu).xlsx" TargetMode="External"/><Relationship Id="rId1" Type="http://schemas.openxmlformats.org/officeDocument/2006/relationships/externalLinkPath" Target="Spoilage%20Study%20Results%20-%20Summer%20(gnpinto2@illinois.edu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23 - Milk Screen"/>
      <sheetName val="AUG23 Inoculum Verification"/>
      <sheetName val="AUG23 - Results"/>
      <sheetName val="AUG23 - Controls"/>
      <sheetName val="avgs"/>
      <sheetName val="log"/>
      <sheetName val="log shift avgs"/>
      <sheetName val="log shift for R"/>
      <sheetName val="avg of avg logshift for R"/>
    </sheetNames>
    <sheetDataSet>
      <sheetData sheetId="0"/>
      <sheetData sheetId="1"/>
      <sheetData sheetId="2"/>
      <sheetData sheetId="3"/>
      <sheetData sheetId="4">
        <row r="4">
          <cell r="L4">
            <v>0</v>
          </cell>
          <cell r="M4">
            <v>0</v>
          </cell>
          <cell r="N4">
            <v>0</v>
          </cell>
        </row>
        <row r="5">
          <cell r="L5">
            <v>0</v>
          </cell>
          <cell r="M5">
            <v>0</v>
          </cell>
          <cell r="N5">
            <v>0</v>
          </cell>
        </row>
        <row r="6">
          <cell r="L6">
            <v>0</v>
          </cell>
          <cell r="M6">
            <v>0</v>
          </cell>
          <cell r="N6">
            <v>0</v>
          </cell>
        </row>
        <row r="7">
          <cell r="L7">
            <v>0</v>
          </cell>
          <cell r="M7">
            <v>-0.19999999999999973</v>
          </cell>
          <cell r="N7">
            <v>0</v>
          </cell>
        </row>
        <row r="8">
          <cell r="L8">
            <v>0.70176785595050672</v>
          </cell>
          <cell r="M8">
            <v>0.57826007444865546</v>
          </cell>
          <cell r="N8">
            <v>0</v>
          </cell>
          <cell r="O8">
            <v>0</v>
          </cell>
          <cell r="P8">
            <v>0.16000000000000014</v>
          </cell>
          <cell r="Q8">
            <v>0.39000000000000012</v>
          </cell>
        </row>
        <row r="9">
          <cell r="L9">
            <v>0.73087023765481396</v>
          </cell>
          <cell r="M9">
            <v>0.64192915431803277</v>
          </cell>
          <cell r="N9">
            <v>0.27</v>
          </cell>
        </row>
        <row r="10">
          <cell r="L10">
            <v>0.48983817166611843</v>
          </cell>
          <cell r="M10">
            <v>0.68421821643410929</v>
          </cell>
          <cell r="N10">
            <v>0</v>
          </cell>
        </row>
        <row r="11">
          <cell r="L11">
            <v>0.33091493774745073</v>
          </cell>
          <cell r="M11">
            <v>0.69299344356039505</v>
          </cell>
          <cell r="N11">
            <v>0</v>
          </cell>
        </row>
        <row r="12">
          <cell r="L12">
            <v>0.16299596096553381</v>
          </cell>
          <cell r="M12">
            <v>0.20197177803565891</v>
          </cell>
          <cell r="N12">
            <v>-1.5235221681546562E-3</v>
          </cell>
        </row>
        <row r="13">
          <cell r="L13">
            <v>-6.4940806933014628E-2</v>
          </cell>
          <cell r="M13">
            <v>0.16610703814908057</v>
          </cell>
          <cell r="N13">
            <v>-8.1191823997862844E-2</v>
          </cell>
        </row>
        <row r="14">
          <cell r="L14">
            <v>0.20324350509929578</v>
          </cell>
          <cell r="M14">
            <v>0.14676717410397266</v>
          </cell>
          <cell r="N14">
            <v>0.27723007878467465</v>
          </cell>
        </row>
        <row r="15">
          <cell r="L15">
            <v>0.34880277745998178</v>
          </cell>
          <cell r="M15">
            <v>0.42288096275384301</v>
          </cell>
          <cell r="N15">
            <v>1.9665776901783616E-2</v>
          </cell>
        </row>
        <row r="16">
          <cell r="L16">
            <v>1.1347970422080249</v>
          </cell>
          <cell r="M16">
            <v>1.1438145348909075</v>
          </cell>
          <cell r="N16">
            <v>0.69019608002851385</v>
          </cell>
          <cell r="O16">
            <v>0</v>
          </cell>
          <cell r="P16">
            <v>0.83999999999999986</v>
          </cell>
          <cell r="Q16">
            <v>0.94</v>
          </cell>
        </row>
        <row r="17">
          <cell r="L17">
            <v>1.0227431271385599</v>
          </cell>
          <cell r="M17">
            <v>0.70895422524261953</v>
          </cell>
          <cell r="N17">
            <v>0.48176615976542569</v>
          </cell>
        </row>
        <row r="18">
          <cell r="L18">
            <v>0.95375481204736312</v>
          </cell>
          <cell r="M18">
            <v>1.1739571295429951</v>
          </cell>
          <cell r="N18">
            <v>0.4288165751451074</v>
          </cell>
        </row>
        <row r="19">
          <cell r="L19">
            <v>1.0347621062592118</v>
          </cell>
          <cell r="M19">
            <v>0.92250675468240706</v>
          </cell>
          <cell r="N19">
            <v>0.5228787452803374</v>
          </cell>
        </row>
        <row r="20">
          <cell r="L20">
            <v>0.18080213408826573</v>
          </cell>
          <cell r="M20">
            <v>-1.7084890664726515E-2</v>
          </cell>
          <cell r="N20">
            <v>0.12271727661434184</v>
          </cell>
        </row>
        <row r="21">
          <cell r="L21">
            <v>0.49114159857742168</v>
          </cell>
          <cell r="M21">
            <v>0.33579210192319309</v>
          </cell>
          <cell r="N21">
            <v>0.13067586735625847</v>
          </cell>
        </row>
        <row r="22">
          <cell r="L22">
            <v>0.32707179752833104</v>
          </cell>
          <cell r="M22">
            <v>0.24809898019749266</v>
          </cell>
          <cell r="N22">
            <v>-4.2787979792753283E-3</v>
          </cell>
        </row>
        <row r="23">
          <cell r="L23">
            <v>4.7424649928138329E-2</v>
          </cell>
          <cell r="M23">
            <v>0.11433830272509748</v>
          </cell>
          <cell r="N23">
            <v>0.33387890727891278</v>
          </cell>
        </row>
        <row r="24">
          <cell r="L24">
            <v>1.2013834525398099</v>
          </cell>
          <cell r="M24">
            <v>1.6296720586873477</v>
          </cell>
          <cell r="N24">
            <v>0.57397604559249249</v>
          </cell>
          <cell r="O24">
            <v>0.37999999999999989</v>
          </cell>
          <cell r="P24">
            <v>1.1599999999999997</v>
          </cell>
          <cell r="Q24">
            <v>0.8400000000000003</v>
          </cell>
        </row>
        <row r="25">
          <cell r="L25">
            <v>1.0791119956235464</v>
          </cell>
          <cell r="M25">
            <v>1.3840731132754556</v>
          </cell>
          <cell r="N25">
            <v>0.69805902925020913</v>
          </cell>
        </row>
        <row r="26">
          <cell r="L26">
            <v>1.4700523089919324</v>
          </cell>
          <cell r="M26">
            <v>1.2155083682899228</v>
          </cell>
          <cell r="N26">
            <v>0.80307386502348477</v>
          </cell>
        </row>
        <row r="27">
          <cell r="L27">
            <v>1.6330067265786417</v>
          </cell>
          <cell r="M27">
            <v>1.1612951935814095</v>
          </cell>
          <cell r="N27">
            <v>0.58649529398893296</v>
          </cell>
        </row>
        <row r="28">
          <cell r="L28">
            <v>0.14802065069278481</v>
          </cell>
          <cell r="M28">
            <v>6.4751530624983289E-2</v>
          </cell>
          <cell r="N28">
            <v>0.21030152981256078</v>
          </cell>
        </row>
        <row r="29">
          <cell r="L29">
            <v>0.3136469919670084</v>
          </cell>
          <cell r="M29">
            <v>0.15330913004058111</v>
          </cell>
          <cell r="N29">
            <v>0.18856707399611405</v>
          </cell>
        </row>
        <row r="30">
          <cell r="L30">
            <v>4.5768535549470357E-2</v>
          </cell>
          <cell r="M30">
            <v>-0.10165202733084211</v>
          </cell>
          <cell r="N30">
            <v>9.3387905670363036E-2</v>
          </cell>
        </row>
        <row r="31">
          <cell r="L31">
            <v>0.20793862630767546</v>
          </cell>
          <cell r="M31">
            <v>0.11656465951414585</v>
          </cell>
          <cell r="N31">
            <v>0.1557253680143651</v>
          </cell>
        </row>
        <row r="32">
          <cell r="L32">
            <v>0.95057429685312389</v>
          </cell>
          <cell r="M32">
            <v>0.65754106603850104</v>
          </cell>
          <cell r="N32">
            <v>0.46515226437347845</v>
          </cell>
          <cell r="O32">
            <v>0.3856323439140259</v>
          </cell>
          <cell r="P32">
            <v>0.83847647783184609</v>
          </cell>
          <cell r="Q32">
            <v>0.82847647783184541</v>
          </cell>
        </row>
        <row r="33">
          <cell r="L33">
            <v>0.72560630718066488</v>
          </cell>
          <cell r="M33">
            <v>0.56496029408808646</v>
          </cell>
          <cell r="N33">
            <v>0.57707755949852979</v>
          </cell>
        </row>
        <row r="34">
          <cell r="L34">
            <v>0.757297797879108</v>
          </cell>
          <cell r="M34">
            <v>0.91674319864477471</v>
          </cell>
          <cell r="N34">
            <v>0.67015168686434468</v>
          </cell>
        </row>
        <row r="35">
          <cell r="L35">
            <v>0.68447169933969221</v>
          </cell>
          <cell r="M35">
            <v>0.40958363649814977</v>
          </cell>
          <cell r="N35">
            <v>0.49472590625684143</v>
          </cell>
        </row>
        <row r="36">
          <cell r="L36">
            <v>3.3567347646268786E-2</v>
          </cell>
          <cell r="M36">
            <v>0.18079739032845854</v>
          </cell>
          <cell r="N36">
            <v>0.39560956163940642</v>
          </cell>
        </row>
        <row r="37">
          <cell r="L37">
            <v>8.8454072279038343E-3</v>
          </cell>
          <cell r="M37">
            <v>0.39678081440390223</v>
          </cell>
          <cell r="N37">
            <v>0.30918430501328942</v>
          </cell>
        </row>
        <row r="38">
          <cell r="L38">
            <v>0.3302244775444878</v>
          </cell>
          <cell r="M38">
            <v>0.13521745182121059</v>
          </cell>
          <cell r="N38">
            <v>0.41663628597236091</v>
          </cell>
        </row>
        <row r="39">
          <cell r="L39">
            <v>0.15663907171224878</v>
          </cell>
          <cell r="M39">
            <v>0.46159091741629599</v>
          </cell>
          <cell r="N39">
            <v>0.25976142592900864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9A7C-898C-429B-9E88-390901CF2017}">
  <dimension ref="A1:X45"/>
  <sheetViews>
    <sheetView tabSelected="1" workbookViewId="0">
      <selection activeCell="D6" sqref="D6"/>
    </sheetView>
  </sheetViews>
  <sheetFormatPr defaultRowHeight="14.5" x14ac:dyDescent="0.35"/>
  <cols>
    <col min="2" max="2" width="24.7265625" customWidth="1"/>
    <col min="3" max="3" width="9.7265625" customWidth="1"/>
    <col min="4" max="4" width="23.453125" customWidth="1"/>
    <col min="5" max="5" width="17" customWidth="1"/>
    <col min="6" max="6" width="31.1796875" customWidth="1"/>
    <col min="7" max="7" width="18.26953125" customWidth="1"/>
    <col min="8" max="8" width="22.453125" customWidth="1"/>
    <col min="9" max="9" width="17.453125" customWidth="1"/>
    <col min="10" max="15" width="10.26953125" bestFit="1" customWidth="1"/>
    <col min="18" max="18" width="9.1796875" customWidth="1"/>
    <col min="20" max="20" width="21.26953125" customWidth="1"/>
    <col min="21" max="22" width="18.453125" customWidth="1"/>
    <col min="23" max="23" width="18.26953125" customWidth="1"/>
    <col min="24" max="24" width="16.453125" customWidth="1"/>
  </cols>
  <sheetData>
    <row r="1" spans="1:18" x14ac:dyDescent="0.35">
      <c r="D1" s="1" t="s">
        <v>0</v>
      </c>
      <c r="E1" s="1" t="s">
        <v>1</v>
      </c>
      <c r="F1" s="1" t="s">
        <v>2</v>
      </c>
      <c r="G1" s="2" t="s">
        <v>3</v>
      </c>
      <c r="H1" s="3" t="s">
        <v>4</v>
      </c>
      <c r="I1" s="4" t="s">
        <v>5</v>
      </c>
      <c r="J1" s="5"/>
      <c r="K1" s="5"/>
      <c r="L1" s="5"/>
      <c r="M1" s="5"/>
      <c r="N1" s="5"/>
      <c r="O1" s="5"/>
    </row>
    <row r="2" spans="1:18" ht="15" thickBot="1" x14ac:dyDescent="0.4">
      <c r="A2" s="6" t="s">
        <v>6</v>
      </c>
      <c r="B2" s="7" t="s">
        <v>7</v>
      </c>
      <c r="C2" s="8" t="s">
        <v>8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9"/>
      <c r="K2" s="9"/>
      <c r="L2" s="9"/>
      <c r="M2" s="9"/>
      <c r="N2" s="9"/>
      <c r="O2" s="9"/>
    </row>
    <row r="3" spans="1:18" x14ac:dyDescent="0.35">
      <c r="A3" s="10">
        <v>1</v>
      </c>
      <c r="B3" s="11" t="s">
        <v>10</v>
      </c>
      <c r="C3" s="12" t="s">
        <v>11</v>
      </c>
      <c r="D3" s="13">
        <f>AVERAGE([1]avgs!L4:L7)</f>
        <v>0</v>
      </c>
      <c r="E3" s="14">
        <f>AVERAGE([1]avgs!M4:M7)</f>
        <v>-4.9999999999999933E-2</v>
      </c>
      <c r="F3" s="13">
        <f>AVERAGE([1]avgs!N4:N7)</f>
        <v>0</v>
      </c>
      <c r="G3" s="13" t="e">
        <f>AVERAGE([1]avgs!O4:O7)</f>
        <v>#DIV/0!</v>
      </c>
      <c r="H3" s="13" t="e">
        <f>AVERAGE([1]avgs!P4:P7)</f>
        <v>#DIV/0!</v>
      </c>
      <c r="I3" s="13" t="e">
        <f>AVERAGE([1]avgs!Q4:Q7)</f>
        <v>#DIV/0!</v>
      </c>
      <c r="J3" s="15"/>
      <c r="K3" s="15"/>
      <c r="L3" s="16"/>
      <c r="M3" s="15"/>
      <c r="N3" s="15"/>
      <c r="O3" s="15"/>
      <c r="P3" s="17"/>
    </row>
    <row r="4" spans="1:18" ht="15" thickBot="1" x14ac:dyDescent="0.4">
      <c r="A4" s="18"/>
      <c r="B4" s="19"/>
      <c r="C4" s="20" t="s">
        <v>12</v>
      </c>
      <c r="D4" s="21">
        <f>_xlfn.STDEV.S([1]avgs!L4:L7)</f>
        <v>0</v>
      </c>
      <c r="E4" s="21">
        <f>_xlfn.STDEV.S([1]avgs!M4:M7)</f>
        <v>9.9999999999999867E-2</v>
      </c>
      <c r="F4" s="21">
        <f>_xlfn.STDEV.S([1]avgs!N4:N7)</f>
        <v>0</v>
      </c>
      <c r="G4" s="21" t="e">
        <f>_xlfn.STDEV.S([1]avgs!O4:O7)</f>
        <v>#DIV/0!</v>
      </c>
      <c r="H4" s="21" t="e">
        <f>_xlfn.STDEV.S([1]avgs!P4:P7)</f>
        <v>#DIV/0!</v>
      </c>
      <c r="I4" s="21" t="e">
        <f>_xlfn.STDEV.S([1]avgs!Q4:Q7)</f>
        <v>#DIV/0!</v>
      </c>
      <c r="J4" s="16"/>
      <c r="K4" s="16"/>
      <c r="L4" s="16"/>
      <c r="M4" s="15"/>
      <c r="N4" s="15"/>
      <c r="O4" s="15"/>
    </row>
    <row r="5" spans="1:18" x14ac:dyDescent="0.35">
      <c r="A5" s="22" t="s">
        <v>13</v>
      </c>
      <c r="B5" s="11" t="s">
        <v>14</v>
      </c>
      <c r="C5" s="12" t="s">
        <v>11</v>
      </c>
      <c r="D5" s="23">
        <f>AVERAGE([1]avgs!L8:L11)</f>
        <v>0.56334780075472246</v>
      </c>
      <c r="E5" s="23">
        <f>AVERAGE([1]avgs!M8:M11)</f>
        <v>0.64935022219029814</v>
      </c>
      <c r="F5" s="23">
        <f>AVERAGE([1]avgs!N8:N11)</f>
        <v>6.7500000000000004E-2</v>
      </c>
      <c r="G5" s="23">
        <f>AVERAGE([1]avgs!O8:O11)</f>
        <v>0</v>
      </c>
      <c r="H5" s="23">
        <f>AVERAGE([1]avgs!P8:P11)</f>
        <v>0.16000000000000014</v>
      </c>
      <c r="I5" s="23">
        <f>AVERAGE([1]avgs!Q8:Q11)</f>
        <v>0.39000000000000012</v>
      </c>
      <c r="J5" s="15"/>
      <c r="K5" s="15"/>
      <c r="L5" s="15"/>
      <c r="M5" s="15"/>
      <c r="N5" s="15"/>
      <c r="O5" s="15"/>
      <c r="P5" s="17"/>
      <c r="R5" s="17"/>
    </row>
    <row r="6" spans="1:18" ht="15" thickBot="1" x14ac:dyDescent="0.4">
      <c r="A6" s="24"/>
      <c r="B6" s="19"/>
      <c r="C6" s="20" t="s">
        <v>12</v>
      </c>
      <c r="D6" s="25">
        <f>_xlfn.STDEV.S([1]avgs!L8:L11)</f>
        <v>0.18854935686255586</v>
      </c>
      <c r="E6" s="25">
        <f>_xlfn.STDEV.S([1]avgs!M8:M11)</f>
        <v>5.237489585809562E-2</v>
      </c>
      <c r="F6" s="25">
        <f>_xlfn.STDEV.S([1]avgs!N8:N11)</f>
        <v>0.13500000000000001</v>
      </c>
      <c r="G6" s="25" t="e">
        <f>_xlfn.STDEV.S([1]avgs!O8:O11)</f>
        <v>#DIV/0!</v>
      </c>
      <c r="H6" s="25" t="e">
        <f>_xlfn.STDEV.S([1]avgs!P8:P11)</f>
        <v>#DIV/0!</v>
      </c>
      <c r="I6" s="25" t="e">
        <f>_xlfn.STDEV.S([1]avgs!Q8:Q11)</f>
        <v>#DIV/0!</v>
      </c>
      <c r="J6" s="15"/>
      <c r="K6" s="15"/>
      <c r="L6" s="15"/>
      <c r="M6" s="15"/>
      <c r="N6" s="15"/>
      <c r="O6" s="15"/>
      <c r="P6" s="17"/>
      <c r="R6" s="17"/>
    </row>
    <row r="7" spans="1:18" x14ac:dyDescent="0.35">
      <c r="A7" s="26">
        <v>2</v>
      </c>
      <c r="B7" s="11" t="s">
        <v>10</v>
      </c>
      <c r="C7" s="12" t="s">
        <v>11</v>
      </c>
      <c r="D7" s="13">
        <f>AVERAGE([1]avgs!L12:L15)</f>
        <v>0.16252535914794919</v>
      </c>
      <c r="E7" s="13">
        <f>AVERAGE([1]avgs!M12:M15)</f>
        <v>0.23443173826063879</v>
      </c>
      <c r="F7" s="13">
        <f>AVERAGE([1]avgs!N12:N15)</f>
        <v>5.3545127380110191E-2</v>
      </c>
      <c r="G7" s="13" t="e">
        <f>AVERAGE([1]avgs!O12:O15)</f>
        <v>#DIV/0!</v>
      </c>
      <c r="H7" s="13" t="e">
        <f>AVERAGE([1]avgs!P12:P15)</f>
        <v>#DIV/0!</v>
      </c>
      <c r="I7" s="13" t="e">
        <f>AVERAGE([1]avgs!Q12:Q15)</f>
        <v>#DIV/0!</v>
      </c>
      <c r="J7" s="16"/>
      <c r="K7" s="16"/>
      <c r="L7" s="16"/>
      <c r="M7" s="16"/>
      <c r="N7" s="15"/>
      <c r="O7" s="15"/>
    </row>
    <row r="8" spans="1:18" ht="15" thickBot="1" x14ac:dyDescent="0.4">
      <c r="A8" s="24"/>
      <c r="B8" s="19"/>
      <c r="C8" s="20" t="s">
        <v>12</v>
      </c>
      <c r="D8" s="21">
        <f>_xlfn.STDEV.S([1]avgs!L12:L15)</f>
        <v>0.17136542062733898</v>
      </c>
      <c r="E8" s="21">
        <f>_xlfn.STDEV.S([1]avgs!M12:M15)</f>
        <v>0.12769768946488416</v>
      </c>
      <c r="F8" s="21">
        <f>_xlfn.STDEV.S([1]avgs!N12:N15)</f>
        <v>0.15531620445980038</v>
      </c>
      <c r="G8" s="21" t="e">
        <f>_xlfn.STDEV.S([1]avgs!O12:O15)</f>
        <v>#DIV/0!</v>
      </c>
      <c r="H8" s="21" t="e">
        <f>_xlfn.STDEV.S([1]avgs!P12:P15)</f>
        <v>#DIV/0!</v>
      </c>
      <c r="I8" s="21" t="e">
        <f>_xlfn.STDEV.S([1]avgs!Q12:Q15)</f>
        <v>#DIV/0!</v>
      </c>
      <c r="J8" s="16"/>
      <c r="K8" s="16"/>
      <c r="L8" s="16"/>
      <c r="M8" s="15"/>
      <c r="N8" s="16"/>
      <c r="O8" s="15"/>
    </row>
    <row r="9" spans="1:18" x14ac:dyDescent="0.35">
      <c r="A9" s="26" t="s">
        <v>15</v>
      </c>
      <c r="B9" s="11" t="s">
        <v>14</v>
      </c>
      <c r="C9" s="12" t="s">
        <v>11</v>
      </c>
      <c r="D9" s="23">
        <f>AVERAGE([1]avgs!L16:L19)</f>
        <v>1.03651427191329</v>
      </c>
      <c r="E9" s="23">
        <f>AVERAGE([1]avgs!M16:M19)</f>
        <v>0.98730816108973229</v>
      </c>
      <c r="F9" s="23">
        <f>AVERAGE([1]avgs!N16:N19)</f>
        <v>0.53091439005484609</v>
      </c>
      <c r="G9" s="23">
        <f>AVERAGE([1]avgs!O16:O19)</f>
        <v>0</v>
      </c>
      <c r="H9" s="23">
        <f>AVERAGE([1]avgs!P16:P19)</f>
        <v>0.83999999999999986</v>
      </c>
      <c r="I9" s="23">
        <f>AVERAGE([1]avgs!Q16:Q19)</f>
        <v>0.94</v>
      </c>
      <c r="J9" s="15"/>
      <c r="K9" s="15"/>
      <c r="L9" s="15"/>
      <c r="M9" s="15"/>
      <c r="N9" s="15"/>
      <c r="O9" s="15"/>
      <c r="P9" s="17"/>
    </row>
    <row r="10" spans="1:18" ht="15" thickBot="1" x14ac:dyDescent="0.4">
      <c r="A10" s="24"/>
      <c r="B10" s="19"/>
      <c r="C10" s="20" t="s">
        <v>12</v>
      </c>
      <c r="D10" s="25">
        <f>_xlfn.STDEV.S([1]avgs!L16:L19)</f>
        <v>7.4613103511812842E-2</v>
      </c>
      <c r="E10" s="25">
        <f>_xlfn.STDEV.S([1]avgs!M16:M19)</f>
        <v>0.21680422684917525</v>
      </c>
      <c r="F10" s="25">
        <f>_xlfn.STDEV.S([1]avgs!N16:N19)</f>
        <v>0.11295240988684138</v>
      </c>
      <c r="G10" s="25" t="e">
        <f>_xlfn.STDEV.S([1]avgs!O16:O19)</f>
        <v>#DIV/0!</v>
      </c>
      <c r="H10" s="25" t="e">
        <f>_xlfn.STDEV.S([1]avgs!P16:P19)</f>
        <v>#DIV/0!</v>
      </c>
      <c r="I10" s="25" t="e">
        <f>_xlfn.STDEV.S([1]avgs!Q16:Q19)</f>
        <v>#DIV/0!</v>
      </c>
      <c r="J10" s="16"/>
      <c r="K10" s="16"/>
      <c r="L10" s="16"/>
      <c r="M10" s="16"/>
      <c r="N10" s="15"/>
      <c r="O10" s="15"/>
      <c r="P10" s="17"/>
    </row>
    <row r="11" spans="1:18" x14ac:dyDescent="0.35">
      <c r="A11" s="10">
        <v>3</v>
      </c>
      <c r="B11" s="11" t="s">
        <v>10</v>
      </c>
      <c r="C11" s="12" t="s">
        <v>11</v>
      </c>
      <c r="D11" s="13">
        <f>AVERAGE([1]avgs!L20:L23)</f>
        <v>0.2616100450305392</v>
      </c>
      <c r="E11" s="13">
        <f>AVERAGE([1]avgs!M20:M23)</f>
        <v>0.17028612354526418</v>
      </c>
      <c r="F11" s="13">
        <f>AVERAGE([1]avgs!N20:N23)</f>
        <v>0.14574831331755944</v>
      </c>
      <c r="G11" s="13" t="e">
        <f>AVERAGE([1]avgs!O20:O23)</f>
        <v>#DIV/0!</v>
      </c>
      <c r="H11" s="13" t="e">
        <f>AVERAGE([1]avgs!P20:P23)</f>
        <v>#DIV/0!</v>
      </c>
      <c r="I11" s="13" t="e">
        <f>AVERAGE([1]avgs!Q20:Q23)</f>
        <v>#DIV/0!</v>
      </c>
      <c r="J11" s="16"/>
      <c r="K11" s="16"/>
      <c r="L11" s="15"/>
      <c r="M11" s="15"/>
      <c r="N11" s="16"/>
      <c r="O11" s="15"/>
    </row>
    <row r="12" spans="1:18" ht="15" thickBot="1" x14ac:dyDescent="0.4">
      <c r="A12" s="18"/>
      <c r="B12" s="19"/>
      <c r="C12" s="20" t="s">
        <v>12</v>
      </c>
      <c r="D12" s="21">
        <f>_xlfn.STDEV.S([1]avgs!L20:L23)</f>
        <v>0.19094089579391976</v>
      </c>
      <c r="E12" s="21">
        <f>_xlfn.STDEV.S([1]avgs!M20:M23)</f>
        <v>0.15458021128184737</v>
      </c>
      <c r="F12" s="21">
        <f>_xlfn.STDEV.S([1]avgs!N20:N23)</f>
        <v>0.13983187737089345</v>
      </c>
      <c r="G12" s="21" t="e">
        <f>_xlfn.STDEV.S([1]avgs!O20:O23)</f>
        <v>#DIV/0!</v>
      </c>
      <c r="H12" s="21" t="e">
        <f>_xlfn.STDEV.S([1]avgs!P20:P23)</f>
        <v>#DIV/0!</v>
      </c>
      <c r="I12" s="21" t="e">
        <f>_xlfn.STDEV.S([1]avgs!Q20:Q23)</f>
        <v>#DIV/0!</v>
      </c>
      <c r="J12" s="16"/>
      <c r="K12" s="16"/>
      <c r="L12" s="15"/>
      <c r="M12" s="16"/>
      <c r="N12" s="16"/>
      <c r="O12" s="16"/>
    </row>
    <row r="13" spans="1:18" x14ac:dyDescent="0.35">
      <c r="A13" s="10" t="s">
        <v>16</v>
      </c>
      <c r="B13" s="11" t="s">
        <v>14</v>
      </c>
      <c r="C13" s="12" t="s">
        <v>11</v>
      </c>
      <c r="D13" s="23">
        <f>AVERAGE([1]avgs!L24:L27)</f>
        <v>1.3458886209334826</v>
      </c>
      <c r="E13" s="23">
        <f>AVERAGE([1]avgs!M24:M27)</f>
        <v>1.3476371834585339</v>
      </c>
      <c r="F13" s="23">
        <f>AVERAGE([1]avgs!N24:N27)</f>
        <v>0.66540105846377984</v>
      </c>
      <c r="G13" s="23">
        <f>AVERAGE([1]avgs!O24:O27)</f>
        <v>0.37999999999999989</v>
      </c>
      <c r="H13" s="23">
        <f>AVERAGE([1]avgs!P24:P27)</f>
        <v>1.1599999999999997</v>
      </c>
      <c r="I13" s="23">
        <f>AVERAGE([1]avgs!Q24:Q27)</f>
        <v>0.8400000000000003</v>
      </c>
      <c r="J13" s="15"/>
      <c r="K13" s="15"/>
      <c r="L13" s="15"/>
      <c r="M13" s="15"/>
      <c r="N13" s="15"/>
      <c r="O13" s="15"/>
      <c r="P13" s="17"/>
    </row>
    <row r="14" spans="1:18" ht="15" thickBot="1" x14ac:dyDescent="0.4">
      <c r="A14" s="24"/>
      <c r="B14" s="19"/>
      <c r="C14" s="20" t="s">
        <v>12</v>
      </c>
      <c r="D14" s="25">
        <f>_xlfn.STDEV.S([1]avgs!L24:L27)</f>
        <v>0.25159818462897199</v>
      </c>
      <c r="E14" s="25">
        <f>_xlfn.STDEV.S([1]avgs!M24:M27)</f>
        <v>0.21059646152154235</v>
      </c>
      <c r="F14" s="25">
        <f>_xlfn.STDEV.S([1]avgs!N24:N27)</f>
        <v>0.1074011132279177</v>
      </c>
      <c r="G14" s="25" t="e">
        <f>_xlfn.STDEV.S([1]avgs!O24:O27)</f>
        <v>#DIV/0!</v>
      </c>
      <c r="H14" s="25" t="e">
        <f>_xlfn.STDEV.S([1]avgs!P24:P27)</f>
        <v>#DIV/0!</v>
      </c>
      <c r="I14" s="25" t="e">
        <f>_xlfn.STDEV.S([1]avgs!Q24:Q27)</f>
        <v>#DIV/0!</v>
      </c>
      <c r="J14" s="15"/>
      <c r="K14" s="15"/>
      <c r="L14" s="16"/>
      <c r="M14" s="15"/>
      <c r="N14" s="15"/>
      <c r="O14" s="16"/>
      <c r="P14" s="17"/>
    </row>
    <row r="15" spans="1:18" x14ac:dyDescent="0.35">
      <c r="A15" s="26">
        <v>4</v>
      </c>
      <c r="B15" s="11" t="s">
        <v>10</v>
      </c>
      <c r="C15" s="12" t="s">
        <v>11</v>
      </c>
      <c r="D15" s="13">
        <f>AVERAGE([1]avgs!L28:L31)</f>
        <v>0.17884370112923476</v>
      </c>
      <c r="E15" s="13">
        <f>AVERAGE([1]avgs!M28:M31)</f>
        <v>5.8243323212217035E-2</v>
      </c>
      <c r="F15" s="13">
        <f>AVERAGE([1]avgs!N28:N31)</f>
        <v>0.16199546937335074</v>
      </c>
      <c r="G15" s="13" t="e">
        <f>AVERAGE([1]avgs!O28:O31)</f>
        <v>#DIV/0!</v>
      </c>
      <c r="H15" s="13" t="e">
        <f>AVERAGE([1]avgs!P28:P31)</f>
        <v>#DIV/0!</v>
      </c>
      <c r="I15" s="13" t="e">
        <f>AVERAGE([1]avgs!Q28:Q31)</f>
        <v>#DIV/0!</v>
      </c>
      <c r="J15" s="15"/>
      <c r="K15" s="15"/>
      <c r="L15" s="16"/>
      <c r="M15" s="16"/>
      <c r="N15" s="16"/>
      <c r="O15" s="15"/>
    </row>
    <row r="16" spans="1:18" ht="15" thickBot="1" x14ac:dyDescent="0.4">
      <c r="A16" s="24"/>
      <c r="B16" s="19"/>
      <c r="C16" s="20" t="s">
        <v>12</v>
      </c>
      <c r="D16" s="21">
        <f>_xlfn.STDEV.S([1]avgs!L28:L31)</f>
        <v>0.11206769088981013</v>
      </c>
      <c r="E16" s="21">
        <f>_xlfn.STDEV.S([1]avgs!M28:M31)</f>
        <v>0.11261699958263532</v>
      </c>
      <c r="F16" s="21">
        <f>_xlfn.STDEV.S([1]avgs!N28:N31)</f>
        <v>5.094388290297653E-2</v>
      </c>
      <c r="G16" s="21" t="e">
        <f>_xlfn.STDEV.S([1]avgs!O28:O31)</f>
        <v>#DIV/0!</v>
      </c>
      <c r="H16" s="21" t="e">
        <f>_xlfn.STDEV.S([1]avgs!P28:P31)</f>
        <v>#DIV/0!</v>
      </c>
      <c r="I16" s="21" t="e">
        <f>_xlfn.STDEV.S([1]avgs!Q28:Q31)</f>
        <v>#DIV/0!</v>
      </c>
      <c r="J16" s="16"/>
      <c r="K16" s="15"/>
      <c r="L16" s="16"/>
      <c r="M16" s="27"/>
      <c r="N16" s="15"/>
      <c r="O16" s="15"/>
    </row>
    <row r="17" spans="1:24" x14ac:dyDescent="0.35">
      <c r="A17" s="26" t="s">
        <v>17</v>
      </c>
      <c r="B17" s="11" t="s">
        <v>14</v>
      </c>
      <c r="C17" s="12" t="s">
        <v>11</v>
      </c>
      <c r="D17" s="23">
        <f>AVERAGE([1]avgs!L32:L35)</f>
        <v>0.77948752531314724</v>
      </c>
      <c r="E17" s="23">
        <f>AVERAGE([1]avgs!M32:M35)</f>
        <v>0.637207048817378</v>
      </c>
      <c r="F17" s="23">
        <f>AVERAGE([1]avgs!N32:N35)</f>
        <v>0.55177685424829859</v>
      </c>
      <c r="G17" s="23">
        <f>AVERAGE([1]avgs!O32:O35)</f>
        <v>0.3856323439140259</v>
      </c>
      <c r="H17" s="23">
        <f>AVERAGE([1]avgs!P32:P35)</f>
        <v>0.83847647783184609</v>
      </c>
      <c r="I17" s="23">
        <f>AVERAGE([1]avgs!Q32:Q35)</f>
        <v>0.82847647783184541</v>
      </c>
      <c r="J17" s="15"/>
      <c r="K17" s="15"/>
      <c r="L17" s="15"/>
      <c r="M17" s="15"/>
      <c r="N17" s="15"/>
      <c r="O17" s="15"/>
      <c r="P17" s="17"/>
    </row>
    <row r="18" spans="1:24" ht="15" thickBot="1" x14ac:dyDescent="0.4">
      <c r="A18" s="24"/>
      <c r="B18" s="19"/>
      <c r="C18" s="20" t="s">
        <v>12</v>
      </c>
      <c r="D18" s="25">
        <f>_xlfn.STDEV.S([1]avgs!L32:L35)</f>
        <v>0.11789014696236956</v>
      </c>
      <c r="E18" s="25">
        <f>_xlfn.STDEV.S([1]avgs!M32:M35)</f>
        <v>0.21259189598966172</v>
      </c>
      <c r="F18" s="25">
        <f>_xlfn.STDEV.S([1]avgs!N32:N35)</f>
        <v>9.2035060204867208E-2</v>
      </c>
      <c r="G18" s="25" t="e">
        <f>_xlfn.STDEV.S([1]avgs!O32:O35)</f>
        <v>#DIV/0!</v>
      </c>
      <c r="H18" s="25" t="e">
        <f>_xlfn.STDEV.S([1]avgs!P32:P35)</f>
        <v>#DIV/0!</v>
      </c>
      <c r="I18" s="25" t="e">
        <f>_xlfn.STDEV.S([1]avgs!Q32:Q35)</f>
        <v>#DIV/0!</v>
      </c>
      <c r="J18" s="15"/>
      <c r="K18" s="15"/>
      <c r="L18" s="15"/>
      <c r="M18" s="15"/>
      <c r="N18" s="15"/>
      <c r="O18" s="16"/>
      <c r="P18" s="17"/>
    </row>
    <row r="19" spans="1:24" x14ac:dyDescent="0.35">
      <c r="A19" s="28">
        <v>5</v>
      </c>
      <c r="B19" s="29" t="s">
        <v>10</v>
      </c>
      <c r="C19" s="12" t="s">
        <v>11</v>
      </c>
      <c r="D19" s="13">
        <f>AVERAGE([1]avgs!L36:L39)</f>
        <v>0.1323190760327273</v>
      </c>
      <c r="E19" s="13">
        <f>AVERAGE([1]avgs!M36:M39)</f>
        <v>0.29359664349246684</v>
      </c>
      <c r="F19" s="13">
        <f>AVERAGE([1]avgs!N36:N39)</f>
        <v>0.34529789463851635</v>
      </c>
      <c r="G19" s="13" t="e">
        <f>AVERAGE([1]avgs!O36:O39)</f>
        <v>#DIV/0!</v>
      </c>
      <c r="H19" s="13" t="e">
        <f>AVERAGE([1]avgs!P36:P39)</f>
        <v>#DIV/0!</v>
      </c>
      <c r="I19" s="13" t="e">
        <f>AVERAGE([1]avgs!Q36:Q39)</f>
        <v>#DIV/0!</v>
      </c>
      <c r="J19" s="16"/>
      <c r="K19" s="15"/>
      <c r="L19" s="15"/>
      <c r="M19" s="15"/>
      <c r="N19" s="15"/>
      <c r="O19" s="15"/>
    </row>
    <row r="20" spans="1:24" ht="15" thickBot="1" x14ac:dyDescent="0.4">
      <c r="A20" s="30"/>
      <c r="B20" s="31"/>
      <c r="C20" s="20" t="s">
        <v>12</v>
      </c>
      <c r="D20" s="21">
        <f>_xlfn.STDEV.S([1]avgs!L36:L39)</f>
        <v>0.14691909438510614</v>
      </c>
      <c r="E20" s="21">
        <f>_xlfn.STDEV.S([1]avgs!M36:M39)</f>
        <v>0.15987149950994331</v>
      </c>
      <c r="F20" s="21">
        <f>_xlfn.STDEV.S([1]avgs!N36:N39)</f>
        <v>7.3577869746777089E-2</v>
      </c>
      <c r="G20" s="21" t="e">
        <f>_xlfn.STDEV.S([1]avgs!O36:O39)</f>
        <v>#DIV/0!</v>
      </c>
      <c r="H20" s="21" t="e">
        <f>_xlfn.STDEV.S([1]avgs!P36:P39)</f>
        <v>#DIV/0!</v>
      </c>
      <c r="I20" s="21" t="e">
        <f>_xlfn.STDEV.S([1]avgs!Q36:Q39)</f>
        <v>#DIV/0!</v>
      </c>
      <c r="J20" s="15"/>
      <c r="K20" s="15"/>
      <c r="L20" s="15"/>
      <c r="M20" s="15"/>
      <c r="N20" s="15"/>
      <c r="O20" s="15"/>
    </row>
    <row r="21" spans="1:24" x14ac:dyDescent="0.35">
      <c r="H21" s="32"/>
      <c r="I21" s="32"/>
    </row>
    <row r="22" spans="1:24" x14ac:dyDescent="0.35">
      <c r="A22" s="41"/>
      <c r="B22" s="41"/>
      <c r="C22" s="41"/>
      <c r="D22" s="42"/>
      <c r="E22" s="42"/>
      <c r="F22" s="42"/>
      <c r="G22" s="42"/>
      <c r="H22" s="42"/>
      <c r="U22" s="33"/>
      <c r="V22" s="33"/>
      <c r="W22" s="33"/>
      <c r="X22" s="33"/>
    </row>
    <row r="23" spans="1:24" x14ac:dyDescent="0.35">
      <c r="A23" s="41"/>
      <c r="B23" s="41"/>
      <c r="C23" s="43"/>
      <c r="D23" s="43"/>
      <c r="E23" s="43"/>
      <c r="F23" s="43"/>
      <c r="G23" s="44"/>
      <c r="H23" s="44"/>
      <c r="I23" s="5"/>
      <c r="J23" s="5"/>
      <c r="K23" s="5"/>
      <c r="L23" s="5"/>
      <c r="M23" s="5"/>
      <c r="N23" s="5"/>
      <c r="T23" s="9"/>
      <c r="U23" s="9"/>
      <c r="V23" s="9"/>
      <c r="W23" s="9"/>
      <c r="X23" s="9"/>
    </row>
    <row r="24" spans="1:24" x14ac:dyDescent="0.35">
      <c r="A24" s="43"/>
      <c r="B24" s="43"/>
      <c r="C24" s="43"/>
      <c r="D24" s="43"/>
      <c r="E24" s="43"/>
      <c r="F24" s="43"/>
      <c r="G24" s="43"/>
      <c r="H24" s="43"/>
      <c r="I24" s="9"/>
      <c r="J24" s="9"/>
      <c r="K24" s="9"/>
      <c r="L24" s="9"/>
      <c r="M24" s="9"/>
      <c r="N24" s="9"/>
      <c r="T24" s="9"/>
      <c r="U24" s="9"/>
      <c r="V24" s="9"/>
      <c r="W24" s="9"/>
      <c r="X24" s="9"/>
    </row>
    <row r="25" spans="1:24" x14ac:dyDescent="0.35">
      <c r="A25" s="43"/>
      <c r="B25" s="43"/>
      <c r="C25" s="45"/>
      <c r="D25" s="45"/>
      <c r="E25" s="46"/>
      <c r="F25" s="45"/>
      <c r="G25" s="45"/>
      <c r="H25" s="45"/>
      <c r="I25" s="34"/>
      <c r="J25" s="34"/>
      <c r="K25" s="34"/>
      <c r="L25" s="34"/>
      <c r="M25" s="34"/>
      <c r="N25" s="34"/>
      <c r="T25" s="9"/>
      <c r="U25" s="9"/>
      <c r="V25" s="9"/>
      <c r="W25" s="9"/>
      <c r="X25" s="9"/>
    </row>
    <row r="26" spans="1:24" x14ac:dyDescent="0.35">
      <c r="A26" s="47"/>
      <c r="B26" s="43"/>
      <c r="C26" s="45"/>
      <c r="D26" s="45"/>
      <c r="E26" s="45"/>
      <c r="F26" s="45"/>
      <c r="G26" s="45"/>
      <c r="H26" s="45"/>
      <c r="I26" s="34"/>
      <c r="J26" s="34"/>
      <c r="K26" s="34"/>
      <c r="L26" s="34"/>
      <c r="M26" s="34"/>
      <c r="N26" s="34"/>
      <c r="T26" s="9"/>
      <c r="U26" s="9"/>
      <c r="V26" s="9"/>
      <c r="W26" s="9"/>
      <c r="X26" s="9"/>
    </row>
    <row r="27" spans="1:24" x14ac:dyDescent="0.35">
      <c r="A27" s="43"/>
      <c r="B27" s="43"/>
      <c r="C27" s="45"/>
      <c r="D27" s="45"/>
      <c r="E27" s="45"/>
      <c r="F27" s="45"/>
      <c r="G27" s="45"/>
      <c r="H27" s="45"/>
      <c r="I27" s="34"/>
      <c r="J27" s="34"/>
      <c r="K27" s="34"/>
      <c r="L27" s="34"/>
      <c r="M27" s="34"/>
      <c r="N27" s="34"/>
      <c r="T27" s="9"/>
      <c r="U27" s="9"/>
      <c r="V27" s="9"/>
      <c r="W27" s="9"/>
      <c r="X27" s="9"/>
    </row>
    <row r="28" spans="1:24" x14ac:dyDescent="0.35">
      <c r="A28" s="43"/>
      <c r="B28" s="43"/>
      <c r="C28" s="45"/>
      <c r="D28" s="45"/>
      <c r="E28" s="45"/>
      <c r="F28" s="45"/>
      <c r="G28" s="45"/>
      <c r="H28" s="45"/>
      <c r="I28" s="34"/>
      <c r="J28" s="34"/>
      <c r="K28" s="34"/>
      <c r="L28" s="34"/>
      <c r="M28" s="34"/>
      <c r="N28" s="34"/>
      <c r="T28" s="9"/>
      <c r="U28" s="9"/>
      <c r="V28" s="9"/>
      <c r="W28" s="9"/>
      <c r="X28" s="9"/>
    </row>
    <row r="29" spans="1:24" x14ac:dyDescent="0.35">
      <c r="A29" s="43"/>
      <c r="B29" s="43"/>
      <c r="C29" s="45"/>
      <c r="D29" s="45"/>
      <c r="E29" s="45"/>
      <c r="F29" s="45"/>
      <c r="G29" s="45"/>
      <c r="H29" s="45"/>
      <c r="I29" s="34"/>
      <c r="J29" s="34"/>
      <c r="K29" s="34"/>
      <c r="L29" s="34"/>
      <c r="M29" s="34"/>
      <c r="N29" s="34"/>
      <c r="T29" s="9"/>
      <c r="U29" s="9"/>
      <c r="V29" s="9"/>
      <c r="W29" s="9"/>
      <c r="X29" s="9"/>
    </row>
    <row r="30" spans="1:24" x14ac:dyDescent="0.35">
      <c r="A30" s="43"/>
      <c r="B30" s="43"/>
      <c r="C30" s="45"/>
      <c r="D30" s="45"/>
      <c r="E30" s="45"/>
      <c r="F30" s="45"/>
      <c r="G30" s="45"/>
      <c r="H30" s="45"/>
      <c r="I30" s="34"/>
      <c r="J30" s="34"/>
      <c r="K30" s="34"/>
      <c r="L30" s="34"/>
      <c r="M30" s="34"/>
      <c r="N30" s="34"/>
      <c r="R30" s="35"/>
      <c r="S30" s="35"/>
      <c r="T30" s="36"/>
      <c r="U30" s="36"/>
      <c r="V30" s="36"/>
      <c r="W30" s="36"/>
      <c r="X30" s="9"/>
    </row>
    <row r="31" spans="1:24" x14ac:dyDescent="0.35">
      <c r="A31" s="43"/>
      <c r="B31" s="43"/>
      <c r="C31" s="45"/>
      <c r="D31" s="45"/>
      <c r="E31" s="45"/>
      <c r="F31" s="45"/>
      <c r="G31" s="45"/>
      <c r="H31" s="45"/>
      <c r="I31" s="34"/>
      <c r="J31" s="34"/>
      <c r="K31" s="34"/>
      <c r="L31" s="34"/>
      <c r="M31" s="34"/>
      <c r="N31" s="34"/>
      <c r="R31" s="35"/>
      <c r="S31" s="35"/>
      <c r="T31" s="35"/>
      <c r="U31" s="35"/>
      <c r="V31" s="35"/>
      <c r="W31" s="35"/>
    </row>
    <row r="32" spans="1:24" x14ac:dyDescent="0.35">
      <c r="A32" s="43"/>
      <c r="B32" s="43"/>
      <c r="C32" s="45"/>
      <c r="D32" s="45"/>
      <c r="E32" s="45"/>
      <c r="F32" s="45"/>
      <c r="G32" s="45"/>
      <c r="H32" s="45"/>
      <c r="I32" s="34"/>
      <c r="J32" s="34"/>
      <c r="K32" s="34"/>
      <c r="L32" s="34"/>
      <c r="M32" s="34"/>
      <c r="N32" s="34"/>
      <c r="R32" s="35"/>
      <c r="S32" s="35"/>
      <c r="T32" s="37"/>
      <c r="U32" s="37"/>
      <c r="V32" s="37"/>
      <c r="W32" s="37"/>
    </row>
    <row r="33" spans="1:23" x14ac:dyDescent="0.35">
      <c r="A33" s="43"/>
      <c r="B33" s="43"/>
      <c r="C33" s="45"/>
      <c r="D33" s="45"/>
      <c r="E33" s="45"/>
      <c r="F33" s="45"/>
      <c r="G33" s="45"/>
      <c r="H33" s="45"/>
      <c r="I33" s="34"/>
      <c r="J33" s="34"/>
      <c r="K33" s="34"/>
      <c r="L33" s="34"/>
      <c r="M33" s="34"/>
      <c r="N33" s="34"/>
      <c r="R33" s="35"/>
      <c r="S33" s="35"/>
      <c r="T33" s="36"/>
      <c r="U33" s="36"/>
      <c r="V33" s="36"/>
      <c r="W33" s="36"/>
    </row>
    <row r="34" spans="1:23" x14ac:dyDescent="0.35">
      <c r="A34" s="35"/>
      <c r="B34" s="35"/>
      <c r="C34" s="35"/>
      <c r="D34" s="35"/>
      <c r="E34" s="35"/>
      <c r="F34" s="35"/>
      <c r="G34" s="35"/>
      <c r="H34" s="35"/>
      <c r="R34" s="35"/>
      <c r="S34" s="38"/>
      <c r="T34" s="38"/>
      <c r="U34" s="38"/>
      <c r="V34" s="38"/>
      <c r="W34" s="38"/>
    </row>
    <row r="35" spans="1:23" x14ac:dyDescent="0.35">
      <c r="A35" s="35"/>
      <c r="B35" s="35"/>
      <c r="C35" s="35"/>
      <c r="D35" s="35"/>
      <c r="E35" s="35"/>
      <c r="F35" s="35"/>
      <c r="G35" s="35"/>
      <c r="H35" s="35"/>
      <c r="R35" s="35"/>
      <c r="S35" s="38"/>
      <c r="T35" s="38"/>
      <c r="U35" s="38"/>
      <c r="V35" s="38"/>
      <c r="W35" s="38"/>
    </row>
    <row r="36" spans="1:23" x14ac:dyDescent="0.35">
      <c r="R36" s="35"/>
      <c r="S36" s="38"/>
      <c r="T36" s="38"/>
      <c r="U36" s="38"/>
      <c r="V36" s="38"/>
      <c r="W36" s="38"/>
    </row>
    <row r="37" spans="1:23" x14ac:dyDescent="0.35">
      <c r="R37" s="35"/>
      <c r="S37" s="38"/>
      <c r="T37" s="38"/>
      <c r="U37" s="38"/>
      <c r="V37" s="38"/>
      <c r="W37" s="38"/>
    </row>
    <row r="38" spans="1:23" x14ac:dyDescent="0.35">
      <c r="R38" s="35"/>
      <c r="S38" s="38"/>
      <c r="T38" s="38"/>
      <c r="U38" s="38"/>
      <c r="V38" s="38"/>
      <c r="W38" s="38"/>
    </row>
    <row r="39" spans="1:23" x14ac:dyDescent="0.35">
      <c r="R39" s="35"/>
      <c r="S39" s="38"/>
      <c r="T39" s="38"/>
      <c r="U39" s="38"/>
      <c r="V39" s="38"/>
      <c r="W39" s="38"/>
    </row>
    <row r="40" spans="1:23" x14ac:dyDescent="0.35">
      <c r="R40" s="35"/>
      <c r="S40" s="38"/>
      <c r="T40" s="38"/>
      <c r="U40" s="38"/>
      <c r="V40" s="38"/>
      <c r="W40" s="38"/>
    </row>
    <row r="41" spans="1:23" x14ac:dyDescent="0.35">
      <c r="R41" s="35"/>
      <c r="S41" s="38"/>
      <c r="T41" s="38"/>
      <c r="U41" s="38"/>
      <c r="V41" s="38"/>
      <c r="W41" s="38"/>
    </row>
    <row r="42" spans="1:23" x14ac:dyDescent="0.35">
      <c r="R42" s="35"/>
      <c r="S42" s="38"/>
      <c r="T42" s="38"/>
      <c r="U42" s="38"/>
      <c r="V42" s="38"/>
      <c r="W42" s="38"/>
    </row>
    <row r="43" spans="1:23" x14ac:dyDescent="0.35">
      <c r="R43" s="35"/>
      <c r="S43" s="35"/>
      <c r="T43" s="35"/>
      <c r="U43" s="35"/>
      <c r="V43" s="35"/>
      <c r="W43" s="35"/>
    </row>
    <row r="44" spans="1:23" x14ac:dyDescent="0.35">
      <c r="R44" s="35"/>
      <c r="S44" s="35"/>
      <c r="T44" s="39"/>
      <c r="U44" s="40"/>
      <c r="V44" s="35"/>
      <c r="W44" s="35"/>
    </row>
    <row r="45" spans="1:23" x14ac:dyDescent="0.35">
      <c r="R45" s="35"/>
      <c r="S45" s="35"/>
      <c r="T45" s="40"/>
      <c r="U45" s="40"/>
      <c r="V45" s="35"/>
      <c r="W45" s="35"/>
    </row>
  </sheetData>
  <mergeCells count="3">
    <mergeCell ref="D22:H22"/>
    <mergeCell ref="U22:X22"/>
    <mergeCell ref="T32:W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 shift avgs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Gabby</dc:creator>
  <cp:lastModifiedBy>Gabby</cp:lastModifiedBy>
  <dcterms:created xsi:type="dcterms:W3CDTF">2023-08-25T01:34:00Z</dcterms:created>
  <dcterms:modified xsi:type="dcterms:W3CDTF">2023-08-25T01:36:11Z</dcterms:modified>
</cp:coreProperties>
</file>