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134C7F10-D9EF-470B-9388-9EA244469A4E}" xr6:coauthVersionLast="45" xr6:coauthVersionMax="45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  <sheet name="3-8-21" sheetId="7" r:id="rId7"/>
    <sheet name="3-9-21 " sheetId="9" r:id="rId8"/>
    <sheet name="3-10-21" sheetId="10" r:id="rId9"/>
    <sheet name="3-11-21" sheetId="11" r:id="rId10"/>
    <sheet name="3-12-21" sheetId="12" r:id="rId11"/>
  </sheets>
  <definedNames>
    <definedName name="_xlnm._FilterDatabase" localSheetId="8" hidden="1">'3-10-21'!$A$1:$S$1</definedName>
    <definedName name="_xlnm._FilterDatabase" localSheetId="9" hidden="1">'3-11-21'!$A$1:$S$1</definedName>
    <definedName name="_xlnm._FilterDatabase" localSheetId="10" hidden="1">'3-12-21'!$A$1:$S$1</definedName>
    <definedName name="_xlnm._FilterDatabase" localSheetId="5" hidden="1">'3-3-21'!$A$1:$S$1</definedName>
    <definedName name="_xlnm._FilterDatabase" localSheetId="6" hidden="1">'3-8-21'!$A$1:$S$1</definedName>
    <definedName name="_xlnm._FilterDatabase" localSheetId="7" hidden="1">'3-9-21 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" i="12" l="1"/>
  <c r="X11" i="12"/>
  <c r="Y11" i="12"/>
  <c r="Z11" i="12"/>
  <c r="AA11" i="12"/>
  <c r="AB11" i="12"/>
  <c r="AC11" i="12"/>
  <c r="AD11" i="12"/>
  <c r="AE11" i="12"/>
  <c r="AG11" i="12"/>
  <c r="AH11" i="12"/>
  <c r="AL11" i="12" s="1"/>
  <c r="AI11" i="12"/>
  <c r="AJ11" i="12"/>
  <c r="AN11" i="12"/>
  <c r="AO11" i="12"/>
  <c r="AP11" i="12"/>
  <c r="W12" i="12"/>
  <c r="X12" i="12"/>
  <c r="Y12" i="12"/>
  <c r="AA12" i="12"/>
  <c r="AB12" i="12"/>
  <c r="AC12" i="12"/>
  <c r="AD12" i="12"/>
  <c r="AI12" i="12"/>
  <c r="AO12" i="12"/>
  <c r="F24" i="12"/>
  <c r="J24" i="12"/>
  <c r="K24" i="12"/>
  <c r="L24" i="12"/>
  <c r="M24" i="12"/>
  <c r="N24" i="12"/>
  <c r="O24" i="12"/>
  <c r="P24" i="12"/>
  <c r="R24" i="12"/>
  <c r="S24" i="12"/>
  <c r="F25" i="12"/>
  <c r="Z12" i="12" s="1"/>
  <c r="J25" i="12"/>
  <c r="K25" i="12"/>
  <c r="AE12" i="12" s="1"/>
  <c r="L25" i="12"/>
  <c r="AG12" i="12" s="1"/>
  <c r="M25" i="12"/>
  <c r="AH12" i="12" s="1"/>
  <c r="N25" i="12"/>
  <c r="O25" i="12"/>
  <c r="AJ12" i="12" s="1"/>
  <c r="P25" i="12"/>
  <c r="AN12" i="12" s="1"/>
  <c r="R25" i="12"/>
  <c r="AP12" i="12" s="1"/>
  <c r="S25" i="12"/>
  <c r="S23" i="12"/>
  <c r="R23" i="12"/>
  <c r="P23" i="12"/>
  <c r="O23" i="12"/>
  <c r="N23" i="12"/>
  <c r="M23" i="12"/>
  <c r="L23" i="12"/>
  <c r="AG10" i="12" s="1"/>
  <c r="K23" i="12"/>
  <c r="AE10" i="12" s="1"/>
  <c r="J23" i="12"/>
  <c r="AD10" i="12" s="1"/>
  <c r="F23" i="12"/>
  <c r="Z10" i="12" s="1"/>
  <c r="S22" i="12"/>
  <c r="AO9" i="12" s="1"/>
  <c r="R22" i="12"/>
  <c r="AP9" i="12" s="1"/>
  <c r="P22" i="12"/>
  <c r="O22" i="12"/>
  <c r="N22" i="12"/>
  <c r="AI9" i="12" s="1"/>
  <c r="M22" i="12"/>
  <c r="AH9" i="12" s="1"/>
  <c r="L22" i="12"/>
  <c r="K22" i="12"/>
  <c r="J22" i="12"/>
  <c r="F22" i="12"/>
  <c r="Z9" i="12" s="1"/>
  <c r="S21" i="12"/>
  <c r="AO8" i="12" s="1"/>
  <c r="R21" i="12"/>
  <c r="AP8" i="12" s="1"/>
  <c r="P21" i="12"/>
  <c r="AN8" i="12" s="1"/>
  <c r="O21" i="12"/>
  <c r="AJ8" i="12" s="1"/>
  <c r="N21" i="12"/>
  <c r="M21" i="12"/>
  <c r="L21" i="12"/>
  <c r="AG8" i="12" s="1"/>
  <c r="K21" i="12"/>
  <c r="J21" i="12"/>
  <c r="F21" i="12"/>
  <c r="Z8" i="12" s="1"/>
  <c r="S20" i="12"/>
  <c r="AO7" i="12" s="1"/>
  <c r="R20" i="12"/>
  <c r="AP7" i="12" s="1"/>
  <c r="P20" i="12"/>
  <c r="AN7" i="12" s="1"/>
  <c r="O20" i="12"/>
  <c r="AJ7" i="12" s="1"/>
  <c r="N20" i="12"/>
  <c r="AI7" i="12" s="1"/>
  <c r="M20" i="12"/>
  <c r="AH7" i="12" s="1"/>
  <c r="AL7" i="12" s="1"/>
  <c r="L20" i="12"/>
  <c r="K20" i="12"/>
  <c r="J20" i="12"/>
  <c r="F20" i="12"/>
  <c r="S19" i="12"/>
  <c r="AO6" i="12" s="1"/>
  <c r="R19" i="12"/>
  <c r="AP6" i="12" s="1"/>
  <c r="P19" i="12"/>
  <c r="AN6" i="12" s="1"/>
  <c r="O19" i="12"/>
  <c r="AJ6" i="12" s="1"/>
  <c r="N19" i="12"/>
  <c r="AI6" i="12" s="1"/>
  <c r="M19" i="12"/>
  <c r="AH6" i="12" s="1"/>
  <c r="AL6" i="12" s="1"/>
  <c r="L19" i="12"/>
  <c r="AG6" i="12" s="1"/>
  <c r="K19" i="12"/>
  <c r="AE6" i="12" s="1"/>
  <c r="J19" i="12"/>
  <c r="F19" i="12"/>
  <c r="S18" i="12"/>
  <c r="R18" i="12"/>
  <c r="AP5" i="12" s="1"/>
  <c r="P18" i="12"/>
  <c r="AN5" i="12" s="1"/>
  <c r="O18" i="12"/>
  <c r="AJ5" i="12" s="1"/>
  <c r="N18" i="12"/>
  <c r="AI5" i="12" s="1"/>
  <c r="M18" i="12"/>
  <c r="AH5" i="12" s="1"/>
  <c r="L18" i="12"/>
  <c r="AG5" i="12" s="1"/>
  <c r="K18" i="12"/>
  <c r="AE5" i="12" s="1"/>
  <c r="J18" i="12"/>
  <c r="AD5" i="12" s="1"/>
  <c r="F18" i="12"/>
  <c r="Z5" i="12" s="1"/>
  <c r="S17" i="12"/>
  <c r="R17" i="12"/>
  <c r="P17" i="12"/>
  <c r="AN4" i="12" s="1"/>
  <c r="O17" i="12"/>
  <c r="AJ4" i="12" s="1"/>
  <c r="N17" i="12"/>
  <c r="M17" i="12"/>
  <c r="AH4" i="12" s="1"/>
  <c r="L17" i="12"/>
  <c r="AG4" i="12" s="1"/>
  <c r="K17" i="12"/>
  <c r="AE4" i="12" s="1"/>
  <c r="J17" i="12"/>
  <c r="AD4" i="12" s="1"/>
  <c r="F17" i="12"/>
  <c r="Z4" i="12" s="1"/>
  <c r="S16" i="12"/>
  <c r="AO3" i="12" s="1"/>
  <c r="R16" i="12"/>
  <c r="AP3" i="12" s="1"/>
  <c r="P16" i="12"/>
  <c r="O16" i="12"/>
  <c r="N16" i="12"/>
  <c r="M16" i="12"/>
  <c r="AH3" i="12" s="1"/>
  <c r="L16" i="12"/>
  <c r="AG3" i="12" s="1"/>
  <c r="K16" i="12"/>
  <c r="AE3" i="12" s="1"/>
  <c r="J16" i="12"/>
  <c r="AD3" i="12" s="1"/>
  <c r="F16" i="12"/>
  <c r="Z3" i="12" s="1"/>
  <c r="S15" i="12"/>
  <c r="AO2" i="12" s="1"/>
  <c r="R15" i="12"/>
  <c r="AP2" i="12" s="1"/>
  <c r="P15" i="12"/>
  <c r="AN2" i="12" s="1"/>
  <c r="O15" i="12"/>
  <c r="AJ2" i="12" s="1"/>
  <c r="AL2" i="12" s="1"/>
  <c r="N15" i="12"/>
  <c r="M15" i="12"/>
  <c r="L15" i="12"/>
  <c r="AG2" i="12" s="1"/>
  <c r="K15" i="12"/>
  <c r="AE2" i="12" s="1"/>
  <c r="J15" i="12"/>
  <c r="AD2" i="12" s="1"/>
  <c r="F15" i="12"/>
  <c r="Z2" i="12" s="1"/>
  <c r="AP10" i="12"/>
  <c r="AO10" i="12"/>
  <c r="AN10" i="12"/>
  <c r="AJ10" i="12"/>
  <c r="AI10" i="12"/>
  <c r="AH10" i="12"/>
  <c r="AC10" i="12"/>
  <c r="AB10" i="12"/>
  <c r="AA10" i="12"/>
  <c r="Y10" i="12"/>
  <c r="X10" i="12"/>
  <c r="W10" i="12"/>
  <c r="AN9" i="12"/>
  <c r="AJ9" i="12"/>
  <c r="AG9" i="12"/>
  <c r="AE9" i="12"/>
  <c r="AD9" i="12"/>
  <c r="AC9" i="12"/>
  <c r="AB9" i="12"/>
  <c r="AA9" i="12"/>
  <c r="Y9" i="12"/>
  <c r="X9" i="12"/>
  <c r="W9" i="12"/>
  <c r="AI8" i="12"/>
  <c r="AH8" i="12"/>
  <c r="AE8" i="12"/>
  <c r="AD8" i="12"/>
  <c r="AC8" i="12"/>
  <c r="AB8" i="12"/>
  <c r="AA8" i="12"/>
  <c r="Y8" i="12"/>
  <c r="X8" i="12"/>
  <c r="W8" i="12"/>
  <c r="AG7" i="12"/>
  <c r="AE7" i="12"/>
  <c r="AD7" i="12"/>
  <c r="AC7" i="12"/>
  <c r="AB7" i="12"/>
  <c r="AA7" i="12"/>
  <c r="Z7" i="12"/>
  <c r="Y7" i="12"/>
  <c r="X7" i="12"/>
  <c r="W7" i="12"/>
  <c r="AD6" i="12"/>
  <c r="AC6" i="12"/>
  <c r="AB6" i="12"/>
  <c r="AA6" i="12"/>
  <c r="Z6" i="12"/>
  <c r="Y6" i="12"/>
  <c r="X6" i="12"/>
  <c r="W6" i="12"/>
  <c r="AO5" i="12"/>
  <c r="AC5" i="12"/>
  <c r="AB5" i="12"/>
  <c r="AA5" i="12"/>
  <c r="Y5" i="12"/>
  <c r="X5" i="12"/>
  <c r="W5" i="12"/>
  <c r="AP4" i="12"/>
  <c r="AO4" i="12"/>
  <c r="AI4" i="12"/>
  <c r="AC4" i="12"/>
  <c r="AB4" i="12"/>
  <c r="AA4" i="12"/>
  <c r="Y4" i="12"/>
  <c r="X4" i="12"/>
  <c r="W4" i="12"/>
  <c r="AN3" i="12"/>
  <c r="AJ3" i="12"/>
  <c r="AI3" i="12"/>
  <c r="AC3" i="12"/>
  <c r="AB3" i="12"/>
  <c r="AA3" i="12"/>
  <c r="Y3" i="12"/>
  <c r="X3" i="12"/>
  <c r="W3" i="12"/>
  <c r="AI2" i="12"/>
  <c r="AH2" i="12"/>
  <c r="AC2" i="12"/>
  <c r="AB2" i="12"/>
  <c r="AA2" i="12"/>
  <c r="Y2" i="12"/>
  <c r="X2" i="12"/>
  <c r="W2" i="12"/>
  <c r="AL12" i="12" l="1"/>
  <c r="AL4" i="12"/>
  <c r="AL3" i="12"/>
  <c r="AL9" i="12"/>
  <c r="AL5" i="12"/>
  <c r="AL10" i="12"/>
  <c r="AL8" i="12"/>
  <c r="S22" i="11"/>
  <c r="AO10" i="11" s="1"/>
  <c r="R22" i="11"/>
  <c r="AP10" i="11" s="1"/>
  <c r="P22" i="11"/>
  <c r="AN10" i="11" s="1"/>
  <c r="O22" i="11"/>
  <c r="N22" i="11"/>
  <c r="AI10" i="11" s="1"/>
  <c r="M22" i="11"/>
  <c r="AH10" i="11" s="1"/>
  <c r="L22" i="11"/>
  <c r="AG10" i="11" s="1"/>
  <c r="K22" i="11"/>
  <c r="AE10" i="11" s="1"/>
  <c r="J22" i="11"/>
  <c r="AD10" i="11" s="1"/>
  <c r="F22" i="11"/>
  <c r="Z10" i="11" s="1"/>
  <c r="S21" i="11"/>
  <c r="AO9" i="11" s="1"/>
  <c r="R21" i="11"/>
  <c r="AP9" i="11" s="1"/>
  <c r="P21" i="11"/>
  <c r="AN9" i="11" s="1"/>
  <c r="O21" i="11"/>
  <c r="AJ9" i="11" s="1"/>
  <c r="N21" i="11"/>
  <c r="AI9" i="11" s="1"/>
  <c r="M21" i="11"/>
  <c r="AH9" i="11" s="1"/>
  <c r="L21" i="11"/>
  <c r="K21" i="11"/>
  <c r="AE9" i="11" s="1"/>
  <c r="J21" i="11"/>
  <c r="AD9" i="11" s="1"/>
  <c r="F21" i="11"/>
  <c r="Z9" i="11" s="1"/>
  <c r="S20" i="11"/>
  <c r="AO8" i="11" s="1"/>
  <c r="R20" i="11"/>
  <c r="AP8" i="11" s="1"/>
  <c r="P20" i="11"/>
  <c r="AN8" i="11" s="1"/>
  <c r="O20" i="11"/>
  <c r="AJ8" i="11" s="1"/>
  <c r="N20" i="11"/>
  <c r="AI8" i="11" s="1"/>
  <c r="M20" i="11"/>
  <c r="AH8" i="11" s="1"/>
  <c r="L20" i="11"/>
  <c r="K20" i="11"/>
  <c r="AE8" i="11" s="1"/>
  <c r="J20" i="11"/>
  <c r="F20" i="11"/>
  <c r="Z8" i="11" s="1"/>
  <c r="S19" i="11"/>
  <c r="AO7" i="11" s="1"/>
  <c r="R19" i="11"/>
  <c r="AP7" i="11" s="1"/>
  <c r="P19" i="11"/>
  <c r="AN7" i="11" s="1"/>
  <c r="O19" i="11"/>
  <c r="AJ7" i="11" s="1"/>
  <c r="N19" i="11"/>
  <c r="AI7" i="11" s="1"/>
  <c r="M19" i="11"/>
  <c r="AH7" i="11" s="1"/>
  <c r="AL7" i="11" s="1"/>
  <c r="L19" i="11"/>
  <c r="AG7" i="11" s="1"/>
  <c r="K19" i="11"/>
  <c r="AE7" i="11" s="1"/>
  <c r="J19" i="11"/>
  <c r="F19" i="11"/>
  <c r="S18" i="11"/>
  <c r="AO6" i="11" s="1"/>
  <c r="R18" i="11"/>
  <c r="AP6" i="11" s="1"/>
  <c r="P18" i="11"/>
  <c r="AN6" i="11" s="1"/>
  <c r="O18" i="11"/>
  <c r="AJ6" i="11" s="1"/>
  <c r="N18" i="11"/>
  <c r="AI6" i="11" s="1"/>
  <c r="M18" i="11"/>
  <c r="AH6" i="11" s="1"/>
  <c r="L18" i="11"/>
  <c r="AG6" i="11" s="1"/>
  <c r="K18" i="11"/>
  <c r="AE6" i="11" s="1"/>
  <c r="J18" i="11"/>
  <c r="AD6" i="11" s="1"/>
  <c r="F18" i="11"/>
  <c r="Z6" i="11" s="1"/>
  <c r="S17" i="11"/>
  <c r="R17" i="11"/>
  <c r="P17" i="11"/>
  <c r="O17" i="11"/>
  <c r="AJ5" i="11" s="1"/>
  <c r="N17" i="11"/>
  <c r="AI5" i="11" s="1"/>
  <c r="M17" i="11"/>
  <c r="AH5" i="11" s="1"/>
  <c r="L17" i="11"/>
  <c r="AG5" i="11" s="1"/>
  <c r="K17" i="11"/>
  <c r="AE5" i="11" s="1"/>
  <c r="J17" i="11"/>
  <c r="AD5" i="11" s="1"/>
  <c r="F17" i="11"/>
  <c r="Z5" i="11" s="1"/>
  <c r="S16" i="11"/>
  <c r="AO4" i="11" s="1"/>
  <c r="R16" i="11"/>
  <c r="AP4" i="11" s="1"/>
  <c r="P16" i="11"/>
  <c r="AN4" i="11" s="1"/>
  <c r="O16" i="11"/>
  <c r="N16" i="11"/>
  <c r="M16" i="11"/>
  <c r="L16" i="11"/>
  <c r="AG4" i="11" s="1"/>
  <c r="K16" i="11"/>
  <c r="AE4" i="11" s="1"/>
  <c r="J16" i="11"/>
  <c r="AD4" i="11" s="1"/>
  <c r="F16" i="11"/>
  <c r="Z4" i="11" s="1"/>
  <c r="S15" i="11"/>
  <c r="AO3" i="11" s="1"/>
  <c r="R15" i="11"/>
  <c r="AP3" i="11" s="1"/>
  <c r="P15" i="11"/>
  <c r="AN3" i="11" s="1"/>
  <c r="O15" i="11"/>
  <c r="AJ3" i="11" s="1"/>
  <c r="N15" i="11"/>
  <c r="M15" i="11"/>
  <c r="AH3" i="11" s="1"/>
  <c r="L15" i="11"/>
  <c r="AG3" i="11" s="1"/>
  <c r="K15" i="11"/>
  <c r="AE3" i="11" s="1"/>
  <c r="J15" i="11"/>
  <c r="AD3" i="11" s="1"/>
  <c r="F15" i="11"/>
  <c r="Z3" i="11" s="1"/>
  <c r="S14" i="11"/>
  <c r="AO2" i="11" s="1"/>
  <c r="R14" i="11"/>
  <c r="AP2" i="11" s="1"/>
  <c r="P14" i="11"/>
  <c r="AN2" i="11" s="1"/>
  <c r="O14" i="11"/>
  <c r="AJ2" i="11" s="1"/>
  <c r="N14" i="11"/>
  <c r="AI2" i="11" s="1"/>
  <c r="M14" i="11"/>
  <c r="AH2" i="11" s="1"/>
  <c r="L14" i="11"/>
  <c r="AG2" i="11" s="1"/>
  <c r="K14" i="11"/>
  <c r="AE2" i="11" s="1"/>
  <c r="J14" i="11"/>
  <c r="AD2" i="11" s="1"/>
  <c r="F14" i="11"/>
  <c r="Z2" i="11" s="1"/>
  <c r="AJ10" i="11"/>
  <c r="AC10" i="11"/>
  <c r="AB10" i="11"/>
  <c r="AA10" i="11"/>
  <c r="Y10" i="11"/>
  <c r="X10" i="11"/>
  <c r="W10" i="11"/>
  <c r="AG9" i="11"/>
  <c r="AC9" i="11"/>
  <c r="AB9" i="11"/>
  <c r="AA9" i="11"/>
  <c r="Y9" i="11"/>
  <c r="X9" i="11"/>
  <c r="W9" i="11"/>
  <c r="AG8" i="11"/>
  <c r="AD8" i="11"/>
  <c r="AC8" i="11"/>
  <c r="AB8" i="11"/>
  <c r="AA8" i="11"/>
  <c r="Y8" i="11"/>
  <c r="X8" i="11"/>
  <c r="W8" i="11"/>
  <c r="AD7" i="11"/>
  <c r="AC7" i="11"/>
  <c r="AB7" i="11"/>
  <c r="AA7" i="11"/>
  <c r="Z7" i="11"/>
  <c r="Y7" i="11"/>
  <c r="X7" i="11"/>
  <c r="W7" i="11"/>
  <c r="AC6" i="11"/>
  <c r="AB6" i="11"/>
  <c r="AA6" i="11"/>
  <c r="Y6" i="11"/>
  <c r="X6" i="11"/>
  <c r="W6" i="11"/>
  <c r="AP5" i="11"/>
  <c r="AO5" i="11"/>
  <c r="AN5" i="11"/>
  <c r="AC5" i="11"/>
  <c r="AB5" i="11"/>
  <c r="AA5" i="11"/>
  <c r="Y5" i="11"/>
  <c r="X5" i="11"/>
  <c r="W5" i="11"/>
  <c r="AJ4" i="11"/>
  <c r="AI4" i="11"/>
  <c r="AH4" i="11"/>
  <c r="AL4" i="11" s="1"/>
  <c r="AC4" i="11"/>
  <c r="AB4" i="11"/>
  <c r="AA4" i="11"/>
  <c r="Y4" i="11"/>
  <c r="X4" i="11"/>
  <c r="W4" i="11"/>
  <c r="AI3" i="11"/>
  <c r="AC3" i="11"/>
  <c r="AB3" i="11"/>
  <c r="AA3" i="11"/>
  <c r="Y3" i="11"/>
  <c r="X3" i="11"/>
  <c r="W3" i="11"/>
  <c r="AC2" i="11"/>
  <c r="AB2" i="11"/>
  <c r="AA2" i="11"/>
  <c r="Y2" i="11"/>
  <c r="X2" i="11"/>
  <c r="W2" i="11"/>
  <c r="AL6" i="11" l="1"/>
  <c r="AL3" i="11"/>
  <c r="AL10" i="11"/>
  <c r="AL2" i="11"/>
  <c r="AL5" i="11"/>
  <c r="AL9" i="11"/>
  <c r="AL8" i="11"/>
  <c r="S21" i="10"/>
  <c r="AO10" i="10" s="1"/>
  <c r="R21" i="10"/>
  <c r="AP10" i="10" s="1"/>
  <c r="P21" i="10"/>
  <c r="AN10" i="10" s="1"/>
  <c r="O21" i="10"/>
  <c r="N21" i="10"/>
  <c r="M21" i="10"/>
  <c r="AH10" i="10" s="1"/>
  <c r="L21" i="10"/>
  <c r="AG10" i="10" s="1"/>
  <c r="K21" i="10"/>
  <c r="AE10" i="10" s="1"/>
  <c r="J21" i="10"/>
  <c r="AD10" i="10" s="1"/>
  <c r="F21" i="10"/>
  <c r="Z10" i="10" s="1"/>
  <c r="S20" i="10"/>
  <c r="AO9" i="10" s="1"/>
  <c r="R20" i="10"/>
  <c r="AP9" i="10" s="1"/>
  <c r="P20" i="10"/>
  <c r="AN9" i="10" s="1"/>
  <c r="O20" i="10"/>
  <c r="AJ9" i="10" s="1"/>
  <c r="N20" i="10"/>
  <c r="AI9" i="10" s="1"/>
  <c r="M20" i="10"/>
  <c r="L20" i="10"/>
  <c r="K20" i="10"/>
  <c r="J20" i="10"/>
  <c r="F20" i="10"/>
  <c r="S19" i="10"/>
  <c r="AO8" i="10" s="1"/>
  <c r="R19" i="10"/>
  <c r="AP8" i="10" s="1"/>
  <c r="P19" i="10"/>
  <c r="AN8" i="10" s="1"/>
  <c r="O19" i="10"/>
  <c r="AJ8" i="10" s="1"/>
  <c r="N19" i="10"/>
  <c r="AI8" i="10" s="1"/>
  <c r="M19" i="10"/>
  <c r="L19" i="10"/>
  <c r="K19" i="10"/>
  <c r="J19" i="10"/>
  <c r="F19" i="10"/>
  <c r="S18" i="10"/>
  <c r="AO7" i="10" s="1"/>
  <c r="R18" i="10"/>
  <c r="AP7" i="10" s="1"/>
  <c r="P18" i="10"/>
  <c r="AN7" i="10" s="1"/>
  <c r="O18" i="10"/>
  <c r="AJ7" i="10" s="1"/>
  <c r="N18" i="10"/>
  <c r="AI7" i="10" s="1"/>
  <c r="M18" i="10"/>
  <c r="AH7" i="10" s="1"/>
  <c r="L18" i="10"/>
  <c r="AG7" i="10" s="1"/>
  <c r="K18" i="10"/>
  <c r="AE7" i="10" s="1"/>
  <c r="J18" i="10"/>
  <c r="AD7" i="10" s="1"/>
  <c r="F18" i="10"/>
  <c r="S17" i="10"/>
  <c r="R17" i="10"/>
  <c r="AP6" i="10" s="1"/>
  <c r="P17" i="10"/>
  <c r="AN6" i="10" s="1"/>
  <c r="O17" i="10"/>
  <c r="AJ6" i="10" s="1"/>
  <c r="N17" i="10"/>
  <c r="AI6" i="10" s="1"/>
  <c r="M17" i="10"/>
  <c r="AH6" i="10" s="1"/>
  <c r="AL6" i="10" s="1"/>
  <c r="L17" i="10"/>
  <c r="AG6" i="10" s="1"/>
  <c r="K17" i="10"/>
  <c r="AE6" i="10" s="1"/>
  <c r="J17" i="10"/>
  <c r="AD6" i="10" s="1"/>
  <c r="F17" i="10"/>
  <c r="Z6" i="10" s="1"/>
  <c r="S16" i="10"/>
  <c r="AO5" i="10" s="1"/>
  <c r="R16" i="10"/>
  <c r="P16" i="10"/>
  <c r="AN5" i="10" s="1"/>
  <c r="O16" i="10"/>
  <c r="N16" i="10"/>
  <c r="AI5" i="10" s="1"/>
  <c r="M16" i="10"/>
  <c r="AH5" i="10" s="1"/>
  <c r="L16" i="10"/>
  <c r="AG5" i="10" s="1"/>
  <c r="K16" i="10"/>
  <c r="AE5" i="10" s="1"/>
  <c r="J16" i="10"/>
  <c r="AD5" i="10" s="1"/>
  <c r="F16" i="10"/>
  <c r="Z5" i="10" s="1"/>
  <c r="S15" i="10"/>
  <c r="AO4" i="10" s="1"/>
  <c r="R15" i="10"/>
  <c r="P15" i="10"/>
  <c r="AN4" i="10" s="1"/>
  <c r="O15" i="10"/>
  <c r="N15" i="10"/>
  <c r="M15" i="10"/>
  <c r="AH4" i="10" s="1"/>
  <c r="L15" i="10"/>
  <c r="K15" i="10"/>
  <c r="AE4" i="10" s="1"/>
  <c r="J15" i="10"/>
  <c r="AD4" i="10" s="1"/>
  <c r="F15" i="10"/>
  <c r="Z4" i="10" s="1"/>
  <c r="S14" i="10"/>
  <c r="AO3" i="10" s="1"/>
  <c r="R14" i="10"/>
  <c r="AP3" i="10" s="1"/>
  <c r="P14" i="10"/>
  <c r="AN3" i="10" s="1"/>
  <c r="O14" i="10"/>
  <c r="AJ3" i="10" s="1"/>
  <c r="N14" i="10"/>
  <c r="AI3" i="10" s="1"/>
  <c r="M14" i="10"/>
  <c r="L14" i="10"/>
  <c r="K14" i="10"/>
  <c r="AE3" i="10" s="1"/>
  <c r="J14" i="10"/>
  <c r="AD3" i="10" s="1"/>
  <c r="F14" i="10"/>
  <c r="Z3" i="10" s="1"/>
  <c r="S13" i="10"/>
  <c r="AO2" i="10" s="1"/>
  <c r="R13" i="10"/>
  <c r="AP2" i="10" s="1"/>
  <c r="P13" i="10"/>
  <c r="AN2" i="10" s="1"/>
  <c r="O13" i="10"/>
  <c r="AJ2" i="10" s="1"/>
  <c r="N13" i="10"/>
  <c r="AI2" i="10" s="1"/>
  <c r="M13" i="10"/>
  <c r="AH2" i="10" s="1"/>
  <c r="L13" i="10"/>
  <c r="AG2" i="10" s="1"/>
  <c r="K13" i="10"/>
  <c r="J13" i="10"/>
  <c r="F13" i="10"/>
  <c r="Z2" i="10" s="1"/>
  <c r="AJ10" i="10"/>
  <c r="AI10" i="10"/>
  <c r="AC10" i="10"/>
  <c r="AB10" i="10"/>
  <c r="AA10" i="10"/>
  <c r="Y10" i="10"/>
  <c r="X10" i="10"/>
  <c r="W10" i="10"/>
  <c r="AH9" i="10"/>
  <c r="AG9" i="10"/>
  <c r="AE9" i="10"/>
  <c r="AD9" i="10"/>
  <c r="AC9" i="10"/>
  <c r="AB9" i="10"/>
  <c r="AA9" i="10"/>
  <c r="Z9" i="10"/>
  <c r="Y9" i="10"/>
  <c r="X9" i="10"/>
  <c r="W9" i="10"/>
  <c r="AH8" i="10"/>
  <c r="AG8" i="10"/>
  <c r="AE8" i="10"/>
  <c r="AD8" i="10"/>
  <c r="AC8" i="10"/>
  <c r="AB8" i="10"/>
  <c r="AA8" i="10"/>
  <c r="Z8" i="10"/>
  <c r="Y8" i="10"/>
  <c r="X8" i="10"/>
  <c r="W8" i="10"/>
  <c r="AC7" i="10"/>
  <c r="AB7" i="10"/>
  <c r="AA7" i="10"/>
  <c r="Z7" i="10"/>
  <c r="Y7" i="10"/>
  <c r="X7" i="10"/>
  <c r="W7" i="10"/>
  <c r="AO6" i="10"/>
  <c r="AC6" i="10"/>
  <c r="AB6" i="10"/>
  <c r="AA6" i="10"/>
  <c r="Y6" i="10"/>
  <c r="X6" i="10"/>
  <c r="W6" i="10"/>
  <c r="AP5" i="10"/>
  <c r="AJ5" i="10"/>
  <c r="AC5" i="10"/>
  <c r="AB5" i="10"/>
  <c r="AA5" i="10"/>
  <c r="Y5" i="10"/>
  <c r="X5" i="10"/>
  <c r="W5" i="10"/>
  <c r="AP4" i="10"/>
  <c r="AJ4" i="10"/>
  <c r="AI4" i="10"/>
  <c r="AG4" i="10"/>
  <c r="AC4" i="10"/>
  <c r="AB4" i="10"/>
  <c r="AA4" i="10"/>
  <c r="Y4" i="10"/>
  <c r="X4" i="10"/>
  <c r="W4" i="10"/>
  <c r="AH3" i="10"/>
  <c r="AG3" i="10"/>
  <c r="AC3" i="10"/>
  <c r="AB3" i="10"/>
  <c r="AA3" i="10"/>
  <c r="Y3" i="10"/>
  <c r="X3" i="10"/>
  <c r="W3" i="10"/>
  <c r="AE2" i="10"/>
  <c r="AD2" i="10"/>
  <c r="AC2" i="10"/>
  <c r="AB2" i="10"/>
  <c r="AA2" i="10"/>
  <c r="Y2" i="10"/>
  <c r="X2" i="10"/>
  <c r="W2" i="10"/>
  <c r="AL3" i="10" l="1"/>
  <c r="AL4" i="10"/>
  <c r="AL7" i="10"/>
  <c r="AL10" i="10"/>
  <c r="AL9" i="10"/>
  <c r="AL5" i="10"/>
  <c r="AL8" i="10"/>
  <c r="AL2" i="10"/>
  <c r="S20" i="9"/>
  <c r="AO10" i="9" s="1"/>
  <c r="R20" i="9"/>
  <c r="AP10" i="9" s="1"/>
  <c r="P20" i="9"/>
  <c r="AN10" i="9" s="1"/>
  <c r="O20" i="9"/>
  <c r="AJ10" i="9" s="1"/>
  <c r="N20" i="9"/>
  <c r="M20" i="9"/>
  <c r="AH10" i="9" s="1"/>
  <c r="L20" i="9"/>
  <c r="AG10" i="9" s="1"/>
  <c r="K20" i="9"/>
  <c r="AE10" i="9" s="1"/>
  <c r="J20" i="9"/>
  <c r="AD10" i="9" s="1"/>
  <c r="F20" i="9"/>
  <c r="Z10" i="9" s="1"/>
  <c r="S19" i="9"/>
  <c r="AO9" i="9" s="1"/>
  <c r="R19" i="9"/>
  <c r="AP9" i="9" s="1"/>
  <c r="P19" i="9"/>
  <c r="O19" i="9"/>
  <c r="N19" i="9"/>
  <c r="AI9" i="9" s="1"/>
  <c r="M19" i="9"/>
  <c r="AH9" i="9" s="1"/>
  <c r="L19" i="9"/>
  <c r="K19" i="9"/>
  <c r="AE9" i="9" s="1"/>
  <c r="J19" i="9"/>
  <c r="AD9" i="9" s="1"/>
  <c r="F19" i="9"/>
  <c r="S18" i="9"/>
  <c r="AO8" i="9" s="1"/>
  <c r="R18" i="9"/>
  <c r="AP8" i="9" s="1"/>
  <c r="P18" i="9"/>
  <c r="AN8" i="9" s="1"/>
  <c r="O18" i="9"/>
  <c r="AJ8" i="9" s="1"/>
  <c r="N18" i="9"/>
  <c r="AI8" i="9" s="1"/>
  <c r="M18" i="9"/>
  <c r="AH8" i="9" s="1"/>
  <c r="L18" i="9"/>
  <c r="AG8" i="9" s="1"/>
  <c r="K18" i="9"/>
  <c r="AE8" i="9" s="1"/>
  <c r="J18" i="9"/>
  <c r="AD8" i="9" s="1"/>
  <c r="F18" i="9"/>
  <c r="Z8" i="9" s="1"/>
  <c r="S17" i="9"/>
  <c r="R17" i="9"/>
  <c r="P17" i="9"/>
  <c r="O17" i="9"/>
  <c r="AJ7" i="9" s="1"/>
  <c r="N17" i="9"/>
  <c r="AI7" i="9" s="1"/>
  <c r="M17" i="9"/>
  <c r="AH7" i="9" s="1"/>
  <c r="AL7" i="9" s="1"/>
  <c r="L17" i="9"/>
  <c r="AG7" i="9" s="1"/>
  <c r="K17" i="9"/>
  <c r="AE7" i="9" s="1"/>
  <c r="J17" i="9"/>
  <c r="AD7" i="9" s="1"/>
  <c r="F17" i="9"/>
  <c r="Z7" i="9" s="1"/>
  <c r="S16" i="9"/>
  <c r="R16" i="9"/>
  <c r="AP6" i="9" s="1"/>
  <c r="P16" i="9"/>
  <c r="AN6" i="9" s="1"/>
  <c r="O16" i="9"/>
  <c r="AJ6" i="9" s="1"/>
  <c r="N16" i="9"/>
  <c r="AI6" i="9" s="1"/>
  <c r="M16" i="9"/>
  <c r="AH6" i="9" s="1"/>
  <c r="L16" i="9"/>
  <c r="AG6" i="9" s="1"/>
  <c r="K16" i="9"/>
  <c r="AE6" i="9" s="1"/>
  <c r="J16" i="9"/>
  <c r="AD6" i="9" s="1"/>
  <c r="F16" i="9"/>
  <c r="S15" i="9"/>
  <c r="AO5" i="9" s="1"/>
  <c r="R15" i="9"/>
  <c r="AP5" i="9" s="1"/>
  <c r="P15" i="9"/>
  <c r="O15" i="9"/>
  <c r="AJ5" i="9" s="1"/>
  <c r="N15" i="9"/>
  <c r="AI5" i="9" s="1"/>
  <c r="M15" i="9"/>
  <c r="AH5" i="9" s="1"/>
  <c r="L15" i="9"/>
  <c r="AG5" i="9" s="1"/>
  <c r="K15" i="9"/>
  <c r="AE5" i="9" s="1"/>
  <c r="J15" i="9"/>
  <c r="AD5" i="9" s="1"/>
  <c r="F15" i="9"/>
  <c r="Z5" i="9" s="1"/>
  <c r="S14" i="9"/>
  <c r="R14" i="9"/>
  <c r="AP4" i="9" s="1"/>
  <c r="P14" i="9"/>
  <c r="O14" i="9"/>
  <c r="AJ4" i="9" s="1"/>
  <c r="N14" i="9"/>
  <c r="M14" i="9"/>
  <c r="AH4" i="9" s="1"/>
  <c r="L14" i="9"/>
  <c r="K14" i="9"/>
  <c r="AE4" i="9" s="1"/>
  <c r="J14" i="9"/>
  <c r="AD4" i="9" s="1"/>
  <c r="F14" i="9"/>
  <c r="Z4" i="9" s="1"/>
  <c r="S13" i="9"/>
  <c r="AO3" i="9" s="1"/>
  <c r="R13" i="9"/>
  <c r="AP3" i="9" s="1"/>
  <c r="P13" i="9"/>
  <c r="AN3" i="9" s="1"/>
  <c r="O13" i="9"/>
  <c r="AJ3" i="9" s="1"/>
  <c r="N13" i="9"/>
  <c r="AI3" i="9" s="1"/>
  <c r="M13" i="9"/>
  <c r="AH3" i="9" s="1"/>
  <c r="AL3" i="9" s="1"/>
  <c r="L13" i="9"/>
  <c r="K13" i="9"/>
  <c r="AE3" i="9" s="1"/>
  <c r="J13" i="9"/>
  <c r="F13" i="9"/>
  <c r="Z3" i="9" s="1"/>
  <c r="S12" i="9"/>
  <c r="AO2" i="9" s="1"/>
  <c r="R12" i="9"/>
  <c r="AP2" i="9" s="1"/>
  <c r="P12" i="9"/>
  <c r="AN2" i="9" s="1"/>
  <c r="O12" i="9"/>
  <c r="AJ2" i="9" s="1"/>
  <c r="N12" i="9"/>
  <c r="M12" i="9"/>
  <c r="AH2" i="9" s="1"/>
  <c r="L12" i="9"/>
  <c r="AG2" i="9" s="1"/>
  <c r="K12" i="9"/>
  <c r="AE2" i="9" s="1"/>
  <c r="J12" i="9"/>
  <c r="AD2" i="9" s="1"/>
  <c r="F12" i="9"/>
  <c r="Z2" i="9" s="1"/>
  <c r="AI10" i="9"/>
  <c r="AC10" i="9"/>
  <c r="AB10" i="9"/>
  <c r="AA10" i="9"/>
  <c r="Y10" i="9"/>
  <c r="X10" i="9"/>
  <c r="W10" i="9"/>
  <c r="AN9" i="9"/>
  <c r="AJ9" i="9"/>
  <c r="AG9" i="9"/>
  <c r="AC9" i="9"/>
  <c r="AB9" i="9"/>
  <c r="AA9" i="9"/>
  <c r="Z9" i="9"/>
  <c r="Y9" i="9"/>
  <c r="X9" i="9"/>
  <c r="W9" i="9"/>
  <c r="AC8" i="9"/>
  <c r="AB8" i="9"/>
  <c r="AA8" i="9"/>
  <c r="Y8" i="9"/>
  <c r="X8" i="9"/>
  <c r="W8" i="9"/>
  <c r="AP7" i="9"/>
  <c r="AO7" i="9"/>
  <c r="AN7" i="9"/>
  <c r="AC7" i="9"/>
  <c r="AB7" i="9"/>
  <c r="AA7" i="9"/>
  <c r="Y7" i="9"/>
  <c r="X7" i="9"/>
  <c r="W7" i="9"/>
  <c r="AO6" i="9"/>
  <c r="AC6" i="9"/>
  <c r="AB6" i="9"/>
  <c r="AA6" i="9"/>
  <c r="Z6" i="9"/>
  <c r="Y6" i="9"/>
  <c r="X6" i="9"/>
  <c r="W6" i="9"/>
  <c r="AN5" i="9"/>
  <c r="AC5" i="9"/>
  <c r="AB5" i="9"/>
  <c r="AA5" i="9"/>
  <c r="Y5" i="9"/>
  <c r="X5" i="9"/>
  <c r="W5" i="9"/>
  <c r="AO4" i="9"/>
  <c r="AN4" i="9"/>
  <c r="AI4" i="9"/>
  <c r="AG4" i="9"/>
  <c r="AC4" i="9"/>
  <c r="AB4" i="9"/>
  <c r="AA4" i="9"/>
  <c r="Y4" i="9"/>
  <c r="X4" i="9"/>
  <c r="W4" i="9"/>
  <c r="AG3" i="9"/>
  <c r="AD3" i="9"/>
  <c r="AC3" i="9"/>
  <c r="AB3" i="9"/>
  <c r="AA3" i="9"/>
  <c r="Y3" i="9"/>
  <c r="X3" i="9"/>
  <c r="W3" i="9"/>
  <c r="AI2" i="9"/>
  <c r="AC2" i="9"/>
  <c r="AB2" i="9"/>
  <c r="AA2" i="9"/>
  <c r="Y2" i="9"/>
  <c r="X2" i="9"/>
  <c r="W2" i="9"/>
  <c r="AL5" i="9" l="1"/>
  <c r="AL6" i="9"/>
  <c r="AL10" i="9"/>
  <c r="AL4" i="9"/>
  <c r="AL9" i="9"/>
  <c r="AL2" i="9"/>
  <c r="AL8" i="9"/>
  <c r="AA10" i="7"/>
  <c r="AB10" i="7"/>
  <c r="AC10" i="7"/>
  <c r="Y10" i="7"/>
  <c r="X10" i="7"/>
  <c r="W10" i="7"/>
  <c r="R20" i="7"/>
  <c r="AP10" i="7" s="1"/>
  <c r="S20" i="7"/>
  <c r="AO10" i="7" s="1"/>
  <c r="J20" i="7"/>
  <c r="AD10" i="7" s="1"/>
  <c r="K20" i="7"/>
  <c r="AE10" i="7" s="1"/>
  <c r="L20" i="7"/>
  <c r="AG10" i="7" s="1"/>
  <c r="M20" i="7"/>
  <c r="AH10" i="7" s="1"/>
  <c r="N20" i="7"/>
  <c r="AI10" i="7" s="1"/>
  <c r="O20" i="7"/>
  <c r="AJ10" i="7" s="1"/>
  <c r="P20" i="7"/>
  <c r="AN10" i="7" s="1"/>
  <c r="F20" i="7"/>
  <c r="Z10" i="7" s="1"/>
  <c r="P12" i="7"/>
  <c r="AN2" i="7" s="1"/>
  <c r="S19" i="7"/>
  <c r="AO9" i="7" s="1"/>
  <c r="R19" i="7"/>
  <c r="AP9" i="7" s="1"/>
  <c r="P19" i="7"/>
  <c r="AN9" i="7" s="1"/>
  <c r="O19" i="7"/>
  <c r="AJ9" i="7" s="1"/>
  <c r="N19" i="7"/>
  <c r="AI9" i="7" s="1"/>
  <c r="M19" i="7"/>
  <c r="AH9" i="7" s="1"/>
  <c r="AL9" i="7" s="1"/>
  <c r="L19" i="7"/>
  <c r="AG9" i="7" s="1"/>
  <c r="K19" i="7"/>
  <c r="AE9" i="7" s="1"/>
  <c r="J19" i="7"/>
  <c r="AD9" i="7" s="1"/>
  <c r="F19" i="7"/>
  <c r="Z9" i="7" s="1"/>
  <c r="S18" i="7"/>
  <c r="AO8" i="7" s="1"/>
  <c r="R18" i="7"/>
  <c r="AP8" i="7" s="1"/>
  <c r="P18" i="7"/>
  <c r="AN8" i="7" s="1"/>
  <c r="O18" i="7"/>
  <c r="N18" i="7"/>
  <c r="AI8" i="7" s="1"/>
  <c r="M18" i="7"/>
  <c r="AH8" i="7" s="1"/>
  <c r="AL8" i="7" s="1"/>
  <c r="L18" i="7"/>
  <c r="AG8" i="7" s="1"/>
  <c r="K18" i="7"/>
  <c r="AE8" i="7" s="1"/>
  <c r="J18" i="7"/>
  <c r="AD8" i="7" s="1"/>
  <c r="F18" i="7"/>
  <c r="Z8" i="7" s="1"/>
  <c r="S17" i="7"/>
  <c r="AO7" i="7" s="1"/>
  <c r="R17" i="7"/>
  <c r="AP7" i="7" s="1"/>
  <c r="P17" i="7"/>
  <c r="AN7" i="7" s="1"/>
  <c r="O17" i="7"/>
  <c r="AJ7" i="7" s="1"/>
  <c r="N17" i="7"/>
  <c r="AI7" i="7" s="1"/>
  <c r="M17" i="7"/>
  <c r="AH7" i="7" s="1"/>
  <c r="L17" i="7"/>
  <c r="AG7" i="7" s="1"/>
  <c r="K17" i="7"/>
  <c r="AE7" i="7" s="1"/>
  <c r="J17" i="7"/>
  <c r="AD7" i="7" s="1"/>
  <c r="F17" i="7"/>
  <c r="Z7" i="7" s="1"/>
  <c r="S16" i="7"/>
  <c r="AO6" i="7" s="1"/>
  <c r="R16" i="7"/>
  <c r="AP6" i="7" s="1"/>
  <c r="P16" i="7"/>
  <c r="AN6" i="7" s="1"/>
  <c r="O16" i="7"/>
  <c r="AJ6" i="7" s="1"/>
  <c r="N16" i="7"/>
  <c r="AI6" i="7" s="1"/>
  <c r="M16" i="7"/>
  <c r="AH6" i="7" s="1"/>
  <c r="L16" i="7"/>
  <c r="AG6" i="7" s="1"/>
  <c r="K16" i="7"/>
  <c r="J16" i="7"/>
  <c r="AD6" i="7" s="1"/>
  <c r="F16" i="7"/>
  <c r="Z6" i="7" s="1"/>
  <c r="S15" i="7"/>
  <c r="AO5" i="7" s="1"/>
  <c r="R15" i="7"/>
  <c r="AP5" i="7" s="1"/>
  <c r="P15" i="7"/>
  <c r="AN5" i="7" s="1"/>
  <c r="O15" i="7"/>
  <c r="AJ5" i="7" s="1"/>
  <c r="N15" i="7"/>
  <c r="AI5" i="7" s="1"/>
  <c r="M15" i="7"/>
  <c r="AH5" i="7" s="1"/>
  <c r="L15" i="7"/>
  <c r="AG5" i="7" s="1"/>
  <c r="K15" i="7"/>
  <c r="AE5" i="7" s="1"/>
  <c r="J15" i="7"/>
  <c r="AD5" i="7" s="1"/>
  <c r="F15" i="7"/>
  <c r="Z5" i="7" s="1"/>
  <c r="S14" i="7"/>
  <c r="AO4" i="7" s="1"/>
  <c r="R14" i="7"/>
  <c r="AP4" i="7" s="1"/>
  <c r="P14" i="7"/>
  <c r="AN4" i="7" s="1"/>
  <c r="O14" i="7"/>
  <c r="AJ4" i="7" s="1"/>
  <c r="N14" i="7"/>
  <c r="AI4" i="7" s="1"/>
  <c r="M14" i="7"/>
  <c r="AH4" i="7" s="1"/>
  <c r="L14" i="7"/>
  <c r="AG4" i="7" s="1"/>
  <c r="K14" i="7"/>
  <c r="AE4" i="7" s="1"/>
  <c r="J14" i="7"/>
  <c r="AD4" i="7" s="1"/>
  <c r="F14" i="7"/>
  <c r="Z4" i="7" s="1"/>
  <c r="S13" i="7"/>
  <c r="AO3" i="7" s="1"/>
  <c r="R13" i="7"/>
  <c r="AP3" i="7" s="1"/>
  <c r="P13" i="7"/>
  <c r="AN3" i="7" s="1"/>
  <c r="O13" i="7"/>
  <c r="AJ3" i="7" s="1"/>
  <c r="N13" i="7"/>
  <c r="AI3" i="7" s="1"/>
  <c r="M13" i="7"/>
  <c r="AH3" i="7" s="1"/>
  <c r="L13" i="7"/>
  <c r="AG3" i="7" s="1"/>
  <c r="K13" i="7"/>
  <c r="AE3" i="7" s="1"/>
  <c r="J13" i="7"/>
  <c r="AD3" i="7" s="1"/>
  <c r="F13" i="7"/>
  <c r="Z3" i="7" s="1"/>
  <c r="S12" i="7"/>
  <c r="AO2" i="7" s="1"/>
  <c r="R12" i="7"/>
  <c r="AP2" i="7" s="1"/>
  <c r="O12" i="7"/>
  <c r="AJ2" i="7" s="1"/>
  <c r="N12" i="7"/>
  <c r="AI2" i="7" s="1"/>
  <c r="M12" i="7"/>
  <c r="AH2" i="7" s="1"/>
  <c r="L12" i="7"/>
  <c r="AG2" i="7" s="1"/>
  <c r="K12" i="7"/>
  <c r="AE2" i="7" s="1"/>
  <c r="J12" i="7"/>
  <c r="AD2" i="7" s="1"/>
  <c r="F12" i="7"/>
  <c r="Z2" i="7" s="1"/>
  <c r="AC9" i="7"/>
  <c r="AB9" i="7"/>
  <c r="AA9" i="7"/>
  <c r="Y9" i="7"/>
  <c r="X9" i="7"/>
  <c r="W9" i="7"/>
  <c r="AJ8" i="7"/>
  <c r="AC8" i="7"/>
  <c r="AB8" i="7"/>
  <c r="AA8" i="7"/>
  <c r="Y8" i="7"/>
  <c r="X8" i="7"/>
  <c r="W8" i="7"/>
  <c r="AC7" i="7"/>
  <c r="AB7" i="7"/>
  <c r="AA7" i="7"/>
  <c r="Y7" i="7"/>
  <c r="X7" i="7"/>
  <c r="W7" i="7"/>
  <c r="AE6" i="7"/>
  <c r="AC6" i="7"/>
  <c r="AB6" i="7"/>
  <c r="AA6" i="7"/>
  <c r="Y6" i="7"/>
  <c r="X6" i="7"/>
  <c r="W6" i="7"/>
  <c r="AC5" i="7"/>
  <c r="AB5" i="7"/>
  <c r="AA5" i="7"/>
  <c r="Y5" i="7"/>
  <c r="X5" i="7"/>
  <c r="W5" i="7"/>
  <c r="AC4" i="7"/>
  <c r="AB4" i="7"/>
  <c r="AA4" i="7"/>
  <c r="Y4" i="7"/>
  <c r="X4" i="7"/>
  <c r="W4" i="7"/>
  <c r="AC3" i="7"/>
  <c r="AB3" i="7"/>
  <c r="AA3" i="7"/>
  <c r="Y3" i="7"/>
  <c r="X3" i="7"/>
  <c r="W3" i="7"/>
  <c r="AC2" i="7"/>
  <c r="AB2" i="7"/>
  <c r="AA2" i="7"/>
  <c r="Y2" i="7"/>
  <c r="X2" i="7"/>
  <c r="W2" i="7"/>
  <c r="AL10" i="7" l="1"/>
  <c r="AL2" i="7"/>
  <c r="AL5" i="7"/>
  <c r="AL4" i="7"/>
  <c r="AL6" i="7"/>
  <c r="AL7" i="7"/>
  <c r="AL3" i="7"/>
  <c r="Z2" i="6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<sst xmlns="http://schemas.openxmlformats.org/spreadsheetml/2006/main" count="589" uniqueCount="121">
  <si>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</si>
  <si>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</si>
  <si>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</si>
  <si>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</si>
  <si>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</si>
  <si>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</si>
  <si>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</si>
  <si>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</si>
  <si>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</si>
  <si>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</si>
  <si>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</si>
  <si>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</si>
  <si>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</si>
  <si>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</si>
  <si>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</si>
  <si>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</si>
  <si>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</si>
  <si>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</si>
  <si>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</si>
  <si>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</si>
  <si>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</si>
  <si>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</si>
  <si>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</si>
  <si>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</si>
  <si>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</si>
  <si>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</si>
  <si>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</si>
  <si>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</si>
  <si>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</si>
  <si>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</si>
  <si>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</si>
  <si>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</si>
  <si>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</si>
  <si>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</si>
  <si>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</si>
  <si>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</si>
  <si>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</si>
  <si>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</si>
  <si>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</si>
  <si>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</si>
  <si>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</si>
  <si>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</si>
  <si>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</si>
  <si>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</si>
  <si>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</si>
  <si>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</si>
  <si>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</si>
  <si>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</si>
  <si>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</si>
  <si>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</si>
  <si>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</si>
  <si>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</si>
  <si>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</si>
  <si>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</si>
  <si>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</si>
  <si>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</si>
  <si>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</si>
  <si>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</si>
  <si>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</si>
  <si>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</si>
  <si>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</si>
  <si>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</si>
  <si>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</si>
  <si>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</si>
  <si>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</si>
  <si>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</si>
  <si>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</si>
  <si>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</si>
  <si>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</si>
  <si>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</si>
  <si>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</si>
  <si>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</si>
  <si>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</si>
  <si>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</si>
  <si>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</si>
  <si>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</si>
  <si>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</si>
  <si>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</si>
  <si>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</si>
  <si>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</si>
  <si>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</si>
  <si>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</si>
  <si>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</si>
  <si>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</si>
  <si>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</si>
  <si>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</si>
  <si>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</si>
  <si>
    <t>STAside</t>
  </si>
  <si>
    <t>ST Aside</t>
  </si>
  <si>
    <t xml:space="preserve">0.85% [0.17%-1.81%]  </t>
  </si>
  <si>
    <t xml:space="preserve">0.50% [0.0%-1.21%]  </t>
  </si>
  <si>
    <t xml:space="preserve">1.04% [0.28%-2.07%]  </t>
  </si>
  <si>
    <t xml:space="preserve">0.52% [0.0%-1.17%]  </t>
  </si>
  <si>
    <t>0.85% [0.17%-1.80%]</t>
  </si>
  <si>
    <t>0.99% [0.27%-1.96%]</t>
  </si>
  <si>
    <t>0.97% [0.27%-1.89%]</t>
  </si>
  <si>
    <t xml:space="preserve">0.84% [0.17%-1.80%]  </t>
  </si>
  <si>
    <t xml:space="preserve">0.99% [0.28%-1.97%]  </t>
  </si>
  <si>
    <t xml:space="preserve">0.89% [0.17%-1.81%]  </t>
  </si>
  <si>
    <t xml:space="preserve">0.48% [0.0%-1.21%]  </t>
  </si>
  <si>
    <t xml:space="preserve">0.98% [0.28%-2.07%]  </t>
  </si>
  <si>
    <t xml:space="preserve">0.90% [0.28%-1.97%]  </t>
  </si>
  <si>
    <t>0.86% [0.17%-1.80%]</t>
  </si>
  <si>
    <t>0.93% [0.27%-1.96%]</t>
  </si>
  <si>
    <t>0.92% [0.27%-1.89%]</t>
  </si>
  <si>
    <t xml:space="preserve">0.89% [0.17%-1.89%]  </t>
  </si>
  <si>
    <t xml:space="preserve">0.87% [0.17%-1.83%]  </t>
  </si>
  <si>
    <t xml:space="preserve">0.49% [0.0%-1.19%]  </t>
  </si>
  <si>
    <t xml:space="preserve">0.96% [0.27%-1.92%]  </t>
  </si>
  <si>
    <t xml:space="preserve">0.89% [0.15%-1.79%]  </t>
  </si>
  <si>
    <t xml:space="preserve">0.52% [0.0%-1.21%]  </t>
  </si>
  <si>
    <t>0.88% [0.17%-1.89%]</t>
  </si>
  <si>
    <t>0.90% [0.27%-1.79%]</t>
  </si>
  <si>
    <t>0.92% [0.27%-1.84%]</t>
  </si>
  <si>
    <t>XTouch</t>
  </si>
  <si>
    <t>XTouchST</t>
  </si>
  <si>
    <t>0.33% [0.0%-0.84%]</t>
  </si>
  <si>
    <t>0.95% [0.27%-1.89%]</t>
  </si>
  <si>
    <t>One-Way ST</t>
  </si>
  <si>
    <t>Tocuhes off</t>
  </si>
  <si>
    <t>Touches off ,ST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</si>
</sst>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35" borderId="0" xfId="0" applyFill="1"/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0" xfId="0" applyFont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27" t="s">
        <v>17</v>
      </c>
      <c r="I3" s="27"/>
      <c r="J3" s="27"/>
      <c r="K3" s="27"/>
      <c r="L3" s="10"/>
      <c r="M3" s="27" t="s">
        <v>16</v>
      </c>
      <c r="N3" s="27"/>
      <c r="O3" s="27"/>
      <c r="P3" s="27"/>
      <c r="R3" s="27" t="s">
        <v>18</v>
      </c>
      <c r="S3" s="27"/>
      <c r="T3" s="27"/>
      <c r="U3" s="27"/>
      <c r="V3" s="27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F6C9-0723-454B-A0E7-1858173DA444}">
  <dimension ref="A1:AP22"/>
  <sheetViews>
    <sheetView zoomScale="85" zoomScaleNormal="85" workbookViewId="0">
      <selection activeCell="A11" sqref="A11:XFD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6" t="s">
        <v>34</v>
      </c>
      <c r="AO1" s="26" t="s">
        <v>36</v>
      </c>
      <c r="AP1" s="26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114776</v>
      </c>
      <c r="Z2" s="5">
        <f>F14</f>
        <v>0.35315692307692303</v>
      </c>
      <c r="AA2" s="3">
        <f t="shared" ref="AA2:AC10" si="1">G2</f>
        <v>185018</v>
      </c>
      <c r="AB2" s="3">
        <f t="shared" si="1"/>
        <v>114776</v>
      </c>
      <c r="AC2" s="3">
        <f t="shared" si="1"/>
        <v>70242</v>
      </c>
      <c r="AD2" s="4">
        <f t="shared" ref="AD2:AE10" si="2">J14</f>
        <v>0.62035045238841602</v>
      </c>
      <c r="AE2" s="5">
        <f t="shared" si="2"/>
        <v>0.37964954761158404</v>
      </c>
      <c r="AF2" s="12"/>
      <c r="AG2" s="4">
        <f t="shared" ref="AG2:AJ10" si="3">L14</f>
        <v>0.84824353523384699</v>
      </c>
      <c r="AH2" s="4">
        <f t="shared" si="3"/>
        <v>7.0641946051439308E-2</v>
      </c>
      <c r="AI2" s="4">
        <f t="shared" si="3"/>
        <v>3.2750749285564901E-2</v>
      </c>
      <c r="AJ2" s="4">
        <f t="shared" si="3"/>
        <v>4.8363769429149002E-2</v>
      </c>
      <c r="AK2" s="13"/>
      <c r="AL2" s="13">
        <f t="shared" ref="AL2:AL10" si="4">SUM(AH2:AJ2)</f>
        <v>0.1517564647661532</v>
      </c>
      <c r="AM2" s="5" t="s">
        <v>105</v>
      </c>
      <c r="AN2" s="4">
        <f t="shared" ref="AN2:AN10" si="5">P14</f>
        <v>1</v>
      </c>
      <c r="AO2" s="4">
        <f>S14</f>
        <v>1</v>
      </c>
      <c r="AP2" s="4">
        <f>R14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114434</v>
      </c>
      <c r="Z3" s="5">
        <f t="shared" ref="Z3:Z10" si="6">F15</f>
        <v>0.35210461538461502</v>
      </c>
      <c r="AA3" s="3">
        <f t="shared" si="1"/>
        <v>184470</v>
      </c>
      <c r="AB3" s="3">
        <f t="shared" si="1"/>
        <v>114434</v>
      </c>
      <c r="AC3" s="3">
        <f t="shared" si="1"/>
        <v>70036</v>
      </c>
      <c r="AD3" s="4">
        <f t="shared" si="2"/>
        <v>0.62033935057190903</v>
      </c>
      <c r="AE3" s="5">
        <f t="shared" si="2"/>
        <v>0.37966064942809097</v>
      </c>
      <c r="AF3" s="12"/>
      <c r="AG3" s="4">
        <f t="shared" si="3"/>
        <v>0.85481587640037004</v>
      </c>
      <c r="AH3" s="4">
        <f t="shared" si="3"/>
        <v>6.7200307600887896E-2</v>
      </c>
      <c r="AI3" s="4">
        <f t="shared" si="3"/>
        <v>3.11882832025447E-2</v>
      </c>
      <c r="AJ3" s="4">
        <f t="shared" si="3"/>
        <v>4.6795532796196901E-2</v>
      </c>
      <c r="AK3" s="13"/>
      <c r="AL3" s="13">
        <f t="shared" si="4"/>
        <v>0.14518412359962951</v>
      </c>
      <c r="AM3" s="5" t="s">
        <v>106</v>
      </c>
      <c r="AN3" s="4">
        <f t="shared" si="5"/>
        <v>0.97657098507880358</v>
      </c>
      <c r="AO3" s="4">
        <f>S15</f>
        <v>1.0034246575342451</v>
      </c>
      <c r="AP3" s="4">
        <f t="shared" ref="AP3:AP10" si="7">R15</f>
        <v>0.96914095079232654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114599</v>
      </c>
      <c r="Z4" s="5">
        <f t="shared" si="6"/>
        <v>0.352612307692308</v>
      </c>
      <c r="AA4" s="3">
        <f t="shared" si="1"/>
        <v>184625</v>
      </c>
      <c r="AB4" s="3">
        <f t="shared" si="1"/>
        <v>114599</v>
      </c>
      <c r="AC4" s="3">
        <f t="shared" si="1"/>
        <v>70026</v>
      </c>
      <c r="AD4" s="4">
        <f t="shared" si="2"/>
        <v>0.62071225457007495</v>
      </c>
      <c r="AE4" s="5">
        <f t="shared" si="2"/>
        <v>0.37928774542992599</v>
      </c>
      <c r="AF4" s="12"/>
      <c r="AG4" s="4">
        <f t="shared" si="3"/>
        <v>0.88849815443415692</v>
      </c>
      <c r="AH4" s="4">
        <f t="shared" si="3"/>
        <v>6.2949938481138598E-2</v>
      </c>
      <c r="AI4" s="4">
        <f t="shared" si="3"/>
        <v>2.1562142776114998E-2</v>
      </c>
      <c r="AJ4" s="4">
        <f t="shared" si="3"/>
        <v>2.6989764308589098E-2</v>
      </c>
      <c r="AK4" s="13"/>
      <c r="AL4" s="13">
        <f t="shared" si="4"/>
        <v>0.11150184556584269</v>
      </c>
      <c r="AM4" s="5" t="s">
        <v>107</v>
      </c>
      <c r="AN4" s="4">
        <f t="shared" si="5"/>
        <v>0.55156072422825575</v>
      </c>
      <c r="AO4" s="4">
        <f t="shared" ref="AO4:AO10" si="8">S16</f>
        <v>0</v>
      </c>
      <c r="AP4" s="4">
        <f t="shared" si="7"/>
        <v>0.62991290178683323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171551</v>
      </c>
      <c r="AB5" s="3">
        <f t="shared" si="1"/>
        <v>142299</v>
      </c>
      <c r="AC5" s="3">
        <f t="shared" si="1"/>
        <v>29252</v>
      </c>
      <c r="AD5" s="4">
        <f t="shared" si="2"/>
        <v>0.82948510938438103</v>
      </c>
      <c r="AE5" s="5">
        <f t="shared" si="2"/>
        <v>0.17051489061561897</v>
      </c>
      <c r="AF5" s="12"/>
      <c r="AG5" s="4">
        <f t="shared" si="3"/>
        <v>0.81959524671251105</v>
      </c>
      <c r="AH5" s="4">
        <f t="shared" si="3"/>
        <v>8.5437024972855602E-2</v>
      </c>
      <c r="AI5" s="4">
        <f t="shared" si="3"/>
        <v>3.8831584027023802E-2</v>
      </c>
      <c r="AJ5" s="4">
        <f t="shared" si="3"/>
        <v>5.6136144287610101E-2</v>
      </c>
      <c r="AK5" s="13"/>
      <c r="AL5" s="13">
        <f t="shared" si="4"/>
        <v>0.18040475328748951</v>
      </c>
      <c r="AM5" s="2" t="s">
        <v>108</v>
      </c>
      <c r="AN5" s="4">
        <f t="shared" si="5"/>
        <v>1.0890979905227665</v>
      </c>
      <c r="AO5" s="4">
        <f t="shared" si="8"/>
        <v>1.6076817558299015</v>
      </c>
      <c r="AP5" s="4">
        <f t="shared" si="7"/>
        <v>1.0158042198847907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171273</v>
      </c>
      <c r="AB6" s="3">
        <f t="shared" si="1"/>
        <v>142043</v>
      </c>
      <c r="AC6" s="3">
        <f t="shared" si="1"/>
        <v>29230</v>
      </c>
      <c r="AD6" s="4">
        <f t="shared" si="2"/>
        <v>0.82933678980341297</v>
      </c>
      <c r="AE6" s="5">
        <f t="shared" si="2"/>
        <v>0.17066321019658701</v>
      </c>
      <c r="AF6" s="12"/>
      <c r="AG6" s="4">
        <f t="shared" si="3"/>
        <v>0.82669706142105492</v>
      </c>
      <c r="AH6" s="4">
        <f t="shared" si="3"/>
        <v>8.5583375478377702E-2</v>
      </c>
      <c r="AI6" s="4">
        <f t="shared" si="3"/>
        <v>3.6300092844903702E-2</v>
      </c>
      <c r="AJ6" s="4">
        <f t="shared" si="3"/>
        <v>5.1419470255663201E-2</v>
      </c>
      <c r="AK6" s="13"/>
      <c r="AL6" s="13">
        <f t="shared" si="4"/>
        <v>0.1733029385789446</v>
      </c>
      <c r="AM6" s="5" t="s">
        <v>109</v>
      </c>
      <c r="AN6" s="4">
        <f t="shared" si="5"/>
        <v>0.99751206187263131</v>
      </c>
      <c r="AO6" s="4">
        <f t="shared" si="8"/>
        <v>0.89193302891932769</v>
      </c>
      <c r="AP6" s="4">
        <f t="shared" si="7"/>
        <v>0.94447917969238704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132729</v>
      </c>
      <c r="Z7" s="5">
        <f t="shared" si="6"/>
        <v>0.40839692307692305</v>
      </c>
      <c r="AA7" s="3">
        <f t="shared" si="1"/>
        <v>171225</v>
      </c>
      <c r="AB7" s="3">
        <f t="shared" si="1"/>
        <v>142229</v>
      </c>
      <c r="AC7" s="3">
        <f t="shared" si="1"/>
        <v>28996</v>
      </c>
      <c r="AD7" s="4">
        <f t="shared" si="2"/>
        <v>0.83065557015622704</v>
      </c>
      <c r="AE7" s="5">
        <f t="shared" si="2"/>
        <v>0.16934442984377299</v>
      </c>
      <c r="AF7" s="12"/>
      <c r="AG7" s="4">
        <f t="shared" si="3"/>
        <v>0.87077428444424398</v>
      </c>
      <c r="AH7" s="4">
        <f t="shared" si="3"/>
        <v>7.46483436174461E-2</v>
      </c>
      <c r="AI7" s="4">
        <f t="shared" si="3"/>
        <v>2.42976290034582E-2</v>
      </c>
      <c r="AJ7" s="4">
        <f t="shared" si="3"/>
        <v>3.0279742934852201E-2</v>
      </c>
      <c r="AK7" s="13"/>
      <c r="AL7" s="13">
        <f t="shared" si="4"/>
        <v>0.12922571555575649</v>
      </c>
      <c r="AM7" s="5" t="s">
        <v>110</v>
      </c>
      <c r="AN7" s="4">
        <f t="shared" si="5"/>
        <v>0.58952676565498963</v>
      </c>
      <c r="AO7" s="4">
        <f t="shared" si="8"/>
        <v>0</v>
      </c>
      <c r="AP7" s="4">
        <f t="shared" si="7"/>
        <v>0.64068966461077526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114651</v>
      </c>
      <c r="Z8" s="5">
        <f t="shared" si="6"/>
        <v>0.352772307692308</v>
      </c>
      <c r="AA8" s="3">
        <f t="shared" si="1"/>
        <v>185123</v>
      </c>
      <c r="AB8" s="3">
        <f t="shared" si="1"/>
        <v>114651</v>
      </c>
      <c r="AC8" s="3">
        <f t="shared" si="1"/>
        <v>44089</v>
      </c>
      <c r="AD8" s="4">
        <f t="shared" si="2"/>
        <v>0.61932336878723904</v>
      </c>
      <c r="AE8" s="5">
        <f t="shared" si="2"/>
        <v>0.23816057432085699</v>
      </c>
      <c r="AF8" s="12"/>
      <c r="AG8" s="4">
        <f t="shared" si="3"/>
        <v>0.83948679034635498</v>
      </c>
      <c r="AH8" s="4">
        <f t="shared" si="3"/>
        <v>7.9859748279561507E-2</v>
      </c>
      <c r="AI8" s="4">
        <f t="shared" si="3"/>
        <v>3.31702296534701E-2</v>
      </c>
      <c r="AJ8" s="4">
        <f t="shared" si="3"/>
        <v>4.7483231720613001E-2</v>
      </c>
      <c r="AK8" s="13"/>
      <c r="AL8" s="13">
        <f>SUM(AH8:AJ8)</f>
        <v>0.1605132096536446</v>
      </c>
      <c r="AM8" s="5" t="s">
        <v>111</v>
      </c>
      <c r="AN8" s="4">
        <f t="shared" si="5"/>
        <v>0.98885121673384313</v>
      </c>
      <c r="AO8" s="4">
        <f t="shared" si="8"/>
        <v>1.0051457975986235</v>
      </c>
      <c r="AP8" s="4">
        <f t="shared" si="7"/>
        <v>1.001724137931034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132017</v>
      </c>
      <c r="Z9" s="5">
        <f t="shared" si="6"/>
        <v>0.40620615384615399</v>
      </c>
      <c r="AA9" s="3">
        <f t="shared" si="1"/>
        <v>171592</v>
      </c>
      <c r="AB9" s="3">
        <f t="shared" si="1"/>
        <v>141463</v>
      </c>
      <c r="AC9" s="3">
        <f t="shared" si="1"/>
        <v>30129</v>
      </c>
      <c r="AD9" s="4">
        <f t="shared" si="2"/>
        <v>0.82441489113711597</v>
      </c>
      <c r="AE9" s="5">
        <f t="shared" si="2"/>
        <v>0.175585108862884</v>
      </c>
      <c r="AF9" s="12"/>
      <c r="AG9" s="4">
        <f t="shared" si="3"/>
        <v>0.82490133846398606</v>
      </c>
      <c r="AH9" s="4">
        <f t="shared" si="3"/>
        <v>8.5617761348917187E-2</v>
      </c>
      <c r="AI9" s="4">
        <f t="shared" si="3"/>
        <v>3.6964936333957005E-2</v>
      </c>
      <c r="AJ9" s="4">
        <f t="shared" si="3"/>
        <v>5.2515963853140099E-2</v>
      </c>
      <c r="AK9" s="13"/>
      <c r="AL9" s="13">
        <f t="shared" si="4"/>
        <v>0.17509866153601428</v>
      </c>
      <c r="AM9" s="5" t="s">
        <v>112</v>
      </c>
      <c r="AN9" s="4">
        <f t="shared" si="5"/>
        <v>1.0117243568029195</v>
      </c>
      <c r="AO9" s="4">
        <f t="shared" si="8"/>
        <v>1.5647008455718712</v>
      </c>
      <c r="AP9" s="4">
        <f t="shared" si="7"/>
        <v>0.94741133306155711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133406</v>
      </c>
      <c r="Z10" s="5">
        <f t="shared" si="6"/>
        <v>0.41048000000000001</v>
      </c>
      <c r="AA10" s="3">
        <f t="shared" si="1"/>
        <v>185123</v>
      </c>
      <c r="AB10" s="3">
        <f t="shared" si="1"/>
        <v>143552</v>
      </c>
      <c r="AC10" s="3">
        <f t="shared" si="1"/>
        <v>41571</v>
      </c>
      <c r="AD10" s="4">
        <f t="shared" si="2"/>
        <v>0.77544119315266102</v>
      </c>
      <c r="AE10" s="5">
        <f t="shared" si="2"/>
        <v>0.22455880684733898</v>
      </c>
      <c r="AG10" s="4">
        <f t="shared" si="3"/>
        <v>0.82502286253991597</v>
      </c>
      <c r="AH10" s="4">
        <f t="shared" si="3"/>
        <v>8.4411495734824496E-2</v>
      </c>
      <c r="AI10" s="4">
        <f t="shared" si="3"/>
        <v>3.6759965818628802E-2</v>
      </c>
      <c r="AJ10" s="4">
        <f t="shared" si="3"/>
        <v>5.38056759066309E-2</v>
      </c>
      <c r="AL10" s="13">
        <f t="shared" si="4"/>
        <v>0.1749771374600842</v>
      </c>
      <c r="AM10" s="5" t="s">
        <v>113</v>
      </c>
      <c r="AN10" s="4">
        <f t="shared" si="5"/>
        <v>1.0329673604081593</v>
      </c>
      <c r="AO10" s="4">
        <f t="shared" si="8"/>
        <v>1.5795148247978377</v>
      </c>
      <c r="AP10" s="4">
        <f t="shared" si="7"/>
        <v>0.96982537236774768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2" spans="1:42" x14ac:dyDescent="0.25">
      <c r="U12" s="2"/>
      <c r="V12" s="2"/>
      <c r="W12" s="2"/>
      <c r="X12" s="3"/>
      <c r="Y12" s="3"/>
      <c r="Z12" s="5"/>
      <c r="AA12" s="3"/>
      <c r="AB12" s="3"/>
      <c r="AC12" s="3"/>
      <c r="AD12" s="4"/>
      <c r="AE12" s="5"/>
      <c r="AG12" s="4"/>
      <c r="AH12" s="4"/>
      <c r="AI12" s="4"/>
      <c r="AJ12" s="4"/>
      <c r="AL12" s="13"/>
      <c r="AM12" s="5"/>
      <c r="AN12" s="4"/>
      <c r="AO12" s="4"/>
      <c r="AP12" s="4"/>
    </row>
    <row r="14" spans="1:42" x14ac:dyDescent="0.25">
      <c r="A14">
        <v>100</v>
      </c>
      <c r="F14">
        <f>F2/$A$14</f>
        <v>0.35315692307692303</v>
      </c>
      <c r="J14">
        <f>J2/$A$14</f>
        <v>0.62035045238841602</v>
      </c>
      <c r="K14">
        <f>K2/$A$14</f>
        <v>0.37964954761158404</v>
      </c>
      <c r="L14">
        <f t="shared" ref="L14:O14" si="9">L2/$A$14</f>
        <v>0.84824353523384699</v>
      </c>
      <c r="M14">
        <f t="shared" si="9"/>
        <v>7.0641946051439308E-2</v>
      </c>
      <c r="N14">
        <f t="shared" si="9"/>
        <v>3.2750749285564901E-2</v>
      </c>
      <c r="O14">
        <f t="shared" si="9"/>
        <v>4.8363769429149002E-2</v>
      </c>
      <c r="P14">
        <f t="shared" ref="P14:P22" si="10">P2/$P$2</f>
        <v>1</v>
      </c>
      <c r="R14">
        <f>R2/$R$2</f>
        <v>1</v>
      </c>
      <c r="S14">
        <f>S2/$S$2</f>
        <v>1</v>
      </c>
    </row>
    <row r="15" spans="1:42" x14ac:dyDescent="0.25">
      <c r="F15">
        <f t="shared" ref="F15:F22" si="11">F3/$A$14</f>
        <v>0.35210461538461502</v>
      </c>
      <c r="J15">
        <f t="shared" ref="J15:O22" si="12">J3/$A$14</f>
        <v>0.62033935057190903</v>
      </c>
      <c r="K15">
        <f t="shared" si="12"/>
        <v>0.37966064942809097</v>
      </c>
      <c r="L15">
        <f t="shared" si="12"/>
        <v>0.85481587640037004</v>
      </c>
      <c r="M15">
        <f t="shared" si="12"/>
        <v>6.7200307600887896E-2</v>
      </c>
      <c r="N15">
        <f t="shared" si="12"/>
        <v>3.11882832025447E-2</v>
      </c>
      <c r="O15">
        <f t="shared" si="12"/>
        <v>4.6795532796196901E-2</v>
      </c>
      <c r="P15">
        <f t="shared" si="10"/>
        <v>0.97657098507880358</v>
      </c>
      <c r="R15">
        <f t="shared" ref="R15:R22" si="13">R3/$R$2</f>
        <v>0.96914095079232654</v>
      </c>
      <c r="S15">
        <f t="shared" ref="S15:S20" si="14">S3/$S$2</f>
        <v>1.0034246575342451</v>
      </c>
    </row>
    <row r="16" spans="1:42" x14ac:dyDescent="0.25">
      <c r="F16">
        <f t="shared" si="11"/>
        <v>0.352612307692308</v>
      </c>
      <c r="J16">
        <f t="shared" si="12"/>
        <v>0.62071225457007495</v>
      </c>
      <c r="K16">
        <f t="shared" si="12"/>
        <v>0.37928774542992599</v>
      </c>
      <c r="L16">
        <f t="shared" si="12"/>
        <v>0.88849815443415692</v>
      </c>
      <c r="M16">
        <f t="shared" si="12"/>
        <v>6.2949938481138598E-2</v>
      </c>
      <c r="N16">
        <f t="shared" si="12"/>
        <v>2.1562142776114998E-2</v>
      </c>
      <c r="O16">
        <f t="shared" si="12"/>
        <v>2.6989764308589098E-2</v>
      </c>
      <c r="P16">
        <f t="shared" si="10"/>
        <v>0.55156072422825575</v>
      </c>
      <c r="R16">
        <f t="shared" si="13"/>
        <v>0.62991290178683323</v>
      </c>
      <c r="S16">
        <f t="shared" si="14"/>
        <v>0</v>
      </c>
    </row>
    <row r="17" spans="6:19" x14ac:dyDescent="0.25">
      <c r="F17">
        <f t="shared" si="11"/>
        <v>0.40807384615384601</v>
      </c>
      <c r="J17">
        <f t="shared" si="12"/>
        <v>0.82948510938438103</v>
      </c>
      <c r="K17">
        <f t="shared" si="12"/>
        <v>0.17051489061561897</v>
      </c>
      <c r="L17">
        <f t="shared" si="12"/>
        <v>0.81959524671251105</v>
      </c>
      <c r="M17">
        <f t="shared" si="12"/>
        <v>8.5437024972855602E-2</v>
      </c>
      <c r="N17">
        <f t="shared" si="12"/>
        <v>3.8831584027023802E-2</v>
      </c>
      <c r="O17">
        <f t="shared" si="12"/>
        <v>5.6136144287610101E-2</v>
      </c>
      <c r="P17">
        <f t="shared" si="10"/>
        <v>1.0890979905227665</v>
      </c>
      <c r="R17">
        <f t="shared" si="13"/>
        <v>1.0158042198847907</v>
      </c>
      <c r="S17">
        <f t="shared" si="14"/>
        <v>1.6076817558299015</v>
      </c>
    </row>
    <row r="18" spans="6:19" x14ac:dyDescent="0.25">
      <c r="F18">
        <f t="shared" si="11"/>
        <v>0.40762769230769202</v>
      </c>
      <c r="J18">
        <f t="shared" si="12"/>
        <v>0.82933678980341297</v>
      </c>
      <c r="K18">
        <f t="shared" si="12"/>
        <v>0.17066321019658701</v>
      </c>
      <c r="L18">
        <f t="shared" si="12"/>
        <v>0.82669706142105492</v>
      </c>
      <c r="M18">
        <f t="shared" si="12"/>
        <v>8.5583375478377702E-2</v>
      </c>
      <c r="N18">
        <f t="shared" si="12"/>
        <v>3.6300092844903702E-2</v>
      </c>
      <c r="O18">
        <f t="shared" si="12"/>
        <v>5.1419470255663201E-2</v>
      </c>
      <c r="P18">
        <f t="shared" si="10"/>
        <v>0.99751206187263131</v>
      </c>
      <c r="R18">
        <f t="shared" si="13"/>
        <v>0.94447917969238704</v>
      </c>
      <c r="S18">
        <f t="shared" si="14"/>
        <v>0.89193302891932769</v>
      </c>
    </row>
    <row r="19" spans="6:19" x14ac:dyDescent="0.25">
      <c r="F19">
        <f t="shared" si="11"/>
        <v>0.40839692307692305</v>
      </c>
      <c r="J19">
        <f t="shared" si="12"/>
        <v>0.83065557015622704</v>
      </c>
      <c r="K19">
        <f t="shared" si="12"/>
        <v>0.16934442984377299</v>
      </c>
      <c r="L19">
        <f t="shared" si="12"/>
        <v>0.87077428444424398</v>
      </c>
      <c r="M19">
        <f t="shared" si="12"/>
        <v>7.46483436174461E-2</v>
      </c>
      <c r="N19">
        <f t="shared" si="12"/>
        <v>2.42976290034582E-2</v>
      </c>
      <c r="O19">
        <f t="shared" si="12"/>
        <v>3.0279742934852201E-2</v>
      </c>
      <c r="P19">
        <f t="shared" si="10"/>
        <v>0.58952676565498963</v>
      </c>
      <c r="R19">
        <f t="shared" si="13"/>
        <v>0.64068966461077526</v>
      </c>
      <c r="S19">
        <f t="shared" si="14"/>
        <v>0</v>
      </c>
    </row>
    <row r="20" spans="6:19" x14ac:dyDescent="0.25">
      <c r="F20">
        <f t="shared" si="11"/>
        <v>0.352772307692308</v>
      </c>
      <c r="J20">
        <f t="shared" si="12"/>
        <v>0.61932336878723904</v>
      </c>
      <c r="K20">
        <f t="shared" si="12"/>
        <v>0.23816057432085699</v>
      </c>
      <c r="L20">
        <f t="shared" si="12"/>
        <v>0.83948679034635498</v>
      </c>
      <c r="M20">
        <f t="shared" si="12"/>
        <v>7.9859748279561507E-2</v>
      </c>
      <c r="N20">
        <f t="shared" si="12"/>
        <v>3.31702296534701E-2</v>
      </c>
      <c r="O20">
        <f t="shared" si="12"/>
        <v>4.7483231720613001E-2</v>
      </c>
      <c r="P20">
        <f t="shared" si="10"/>
        <v>0.98885121673384313</v>
      </c>
      <c r="R20">
        <f t="shared" si="13"/>
        <v>1.001724137931034</v>
      </c>
      <c r="S20">
        <f t="shared" si="14"/>
        <v>1.0051457975986235</v>
      </c>
    </row>
    <row r="21" spans="6:19" x14ac:dyDescent="0.25">
      <c r="F21">
        <f t="shared" si="11"/>
        <v>0.40620615384615399</v>
      </c>
      <c r="J21">
        <f t="shared" si="12"/>
        <v>0.82441489113711597</v>
      </c>
      <c r="K21">
        <f t="shared" si="12"/>
        <v>0.175585108862884</v>
      </c>
      <c r="L21">
        <f t="shared" si="12"/>
        <v>0.82490133846398606</v>
      </c>
      <c r="M21">
        <f t="shared" si="12"/>
        <v>8.5617761348917187E-2</v>
      </c>
      <c r="N21">
        <f t="shared" si="12"/>
        <v>3.6964936333957005E-2</v>
      </c>
      <c r="O21">
        <f t="shared" si="12"/>
        <v>5.2515963853140099E-2</v>
      </c>
      <c r="P21">
        <f t="shared" si="10"/>
        <v>1.0117243568029195</v>
      </c>
      <c r="R21">
        <f t="shared" si="13"/>
        <v>0.94741133306155711</v>
      </c>
      <c r="S21">
        <f>S9/$S$2</f>
        <v>1.5647008455718712</v>
      </c>
    </row>
    <row r="22" spans="6:19" x14ac:dyDescent="0.25">
      <c r="F22">
        <f t="shared" si="11"/>
        <v>0.41048000000000001</v>
      </c>
      <c r="J22">
        <f t="shared" si="12"/>
        <v>0.77544119315266102</v>
      </c>
      <c r="K22">
        <f t="shared" si="12"/>
        <v>0.22455880684733898</v>
      </c>
      <c r="L22">
        <f t="shared" si="12"/>
        <v>0.82502286253991597</v>
      </c>
      <c r="M22">
        <f t="shared" si="12"/>
        <v>8.4411495734824496E-2</v>
      </c>
      <c r="N22">
        <f t="shared" si="12"/>
        <v>3.6759965818628802E-2</v>
      </c>
      <c r="O22">
        <f t="shared" si="12"/>
        <v>5.38056759066309E-2</v>
      </c>
      <c r="P22">
        <f t="shared" si="10"/>
        <v>1.0329673604081593</v>
      </c>
      <c r="R22">
        <f t="shared" si="13"/>
        <v>0.96982537236774768</v>
      </c>
      <c r="S22">
        <f>S10/$S$2</f>
        <v>1.5795148247978377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1CE6-EC3B-4496-A398-6A9F48574E80}">
  <dimension ref="A1:AP25"/>
  <sheetViews>
    <sheetView tabSelected="1" zoomScale="85" zoomScaleNormal="85" workbookViewId="0">
      <selection activeCell="V6" sqref="V6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23" max="36" width="0" hidden="1" customWidth="1"/>
    <col min="39" max="40" width="21.7109375" customWidth="1"/>
  </cols>
  <sheetData>
    <row r="1" spans="1:42" ht="90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8" t="s">
        <v>0</v>
      </c>
      <c r="V1" s="28" t="s">
        <v>1</v>
      </c>
      <c r="W1" s="28" t="s">
        <v>2</v>
      </c>
      <c r="X1" s="28" t="s">
        <v>3</v>
      </c>
      <c r="Y1" s="28" t="s">
        <v>4</v>
      </c>
      <c r="Z1" s="28" t="s">
        <v>5</v>
      </c>
      <c r="AA1" s="28" t="s">
        <v>6</v>
      </c>
      <c r="AB1" s="28" t="s">
        <v>7</v>
      </c>
      <c r="AC1" s="28" t="s">
        <v>8</v>
      </c>
      <c r="AD1" s="28" t="s">
        <v>9</v>
      </c>
      <c r="AE1" s="28" t="s">
        <v>10</v>
      </c>
      <c r="AF1" s="29"/>
      <c r="AG1" s="28" t="s">
        <v>11</v>
      </c>
      <c r="AH1" s="28" t="s">
        <v>12</v>
      </c>
      <c r="AI1" s="28" t="s">
        <v>13</v>
      </c>
      <c r="AJ1" s="28" t="s">
        <v>14</v>
      </c>
      <c r="AK1" s="29"/>
      <c r="AL1" s="28" t="s">
        <v>21</v>
      </c>
      <c r="AM1" s="28" t="s">
        <v>15</v>
      </c>
      <c r="AN1" s="30" t="s">
        <v>34</v>
      </c>
      <c r="AO1" s="30" t="s">
        <v>36</v>
      </c>
      <c r="AP1" s="30" t="s">
        <v>35</v>
      </c>
    </row>
    <row r="2" spans="1:42" ht="4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31">
        <v>1</v>
      </c>
      <c r="V2" s="31" t="s">
        <v>20</v>
      </c>
      <c r="W2" s="31">
        <f t="shared" ref="W2:Y10" si="0">C2</f>
        <v>200</v>
      </c>
      <c r="X2" s="32">
        <f t="shared" si="0"/>
        <v>325000</v>
      </c>
      <c r="Y2" s="32">
        <f t="shared" si="0"/>
        <v>114776</v>
      </c>
      <c r="Z2" s="33">
        <f>F15</f>
        <v>0.35315692307692303</v>
      </c>
      <c r="AA2" s="32">
        <f t="shared" ref="AA2:AC10" si="1">G2</f>
        <v>185018</v>
      </c>
      <c r="AB2" s="32">
        <f t="shared" si="1"/>
        <v>114776</v>
      </c>
      <c r="AC2" s="32">
        <f t="shared" si="1"/>
        <v>70242</v>
      </c>
      <c r="AD2" s="34">
        <f t="shared" ref="AD2:AE10" si="2">J15</f>
        <v>0.62035045238841602</v>
      </c>
      <c r="AE2" s="33">
        <f t="shared" si="2"/>
        <v>0.37964954761158404</v>
      </c>
      <c r="AF2" s="35"/>
      <c r="AG2" s="34">
        <f t="shared" ref="AG2:AJ10" si="3">L15</f>
        <v>0.84824353523384699</v>
      </c>
      <c r="AH2" s="34">
        <f t="shared" si="3"/>
        <v>7.0641946051439308E-2</v>
      </c>
      <c r="AI2" s="34">
        <f t="shared" si="3"/>
        <v>3.2750749285564901E-2</v>
      </c>
      <c r="AJ2" s="34">
        <f t="shared" si="3"/>
        <v>4.8363769429149002E-2</v>
      </c>
      <c r="AK2" s="36"/>
      <c r="AL2" s="36">
        <f t="shared" ref="AL2:AL10" si="4">SUM(AH2:AJ2)</f>
        <v>0.1517564647661532</v>
      </c>
      <c r="AM2" s="33" t="s">
        <v>105</v>
      </c>
      <c r="AN2" s="34">
        <f t="shared" ref="AN2:AN10" si="5">P15</f>
        <v>1</v>
      </c>
      <c r="AO2" s="34">
        <f>S15</f>
        <v>1</v>
      </c>
      <c r="AP2" s="34">
        <f>R15</f>
        <v>1</v>
      </c>
    </row>
    <row r="3" spans="1:42" ht="30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31">
        <v>2</v>
      </c>
      <c r="V3" s="31" t="s">
        <v>38</v>
      </c>
      <c r="W3" s="31">
        <f t="shared" si="0"/>
        <v>200</v>
      </c>
      <c r="X3" s="32">
        <f t="shared" si="0"/>
        <v>325000</v>
      </c>
      <c r="Y3" s="32">
        <f t="shared" si="0"/>
        <v>114434</v>
      </c>
      <c r="Z3" s="33">
        <f t="shared" ref="Z3:Z10" si="6">F16</f>
        <v>0.35210461538461502</v>
      </c>
      <c r="AA3" s="32">
        <f t="shared" si="1"/>
        <v>184470</v>
      </c>
      <c r="AB3" s="32">
        <f t="shared" si="1"/>
        <v>114434</v>
      </c>
      <c r="AC3" s="32">
        <f t="shared" si="1"/>
        <v>70036</v>
      </c>
      <c r="AD3" s="34">
        <f t="shared" si="2"/>
        <v>0.62033935057190903</v>
      </c>
      <c r="AE3" s="33">
        <f t="shared" si="2"/>
        <v>0.37966064942809097</v>
      </c>
      <c r="AF3" s="35"/>
      <c r="AG3" s="34">
        <f t="shared" si="3"/>
        <v>0.85481587640037004</v>
      </c>
      <c r="AH3" s="34">
        <f t="shared" si="3"/>
        <v>6.7200307600887896E-2</v>
      </c>
      <c r="AI3" s="34">
        <f t="shared" si="3"/>
        <v>3.11882832025447E-2</v>
      </c>
      <c r="AJ3" s="34">
        <f t="shared" si="3"/>
        <v>4.6795532796196901E-2</v>
      </c>
      <c r="AK3" s="36"/>
      <c r="AL3" s="36">
        <f t="shared" si="4"/>
        <v>0.14518412359962951</v>
      </c>
      <c r="AM3" s="33" t="s">
        <v>106</v>
      </c>
      <c r="AN3" s="34">
        <f t="shared" si="5"/>
        <v>0.97657098507880358</v>
      </c>
      <c r="AO3" s="34">
        <f>S16</f>
        <v>1.0034246575342451</v>
      </c>
      <c r="AP3" s="34">
        <f t="shared" ref="AP3:AP10" si="7">R16</f>
        <v>0.96914095079232654</v>
      </c>
    </row>
    <row r="4" spans="1:42" ht="30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31">
        <v>3</v>
      </c>
      <c r="V4" s="31" t="s">
        <v>37</v>
      </c>
      <c r="W4" s="31">
        <f t="shared" si="0"/>
        <v>200</v>
      </c>
      <c r="X4" s="32">
        <f t="shared" si="0"/>
        <v>325000</v>
      </c>
      <c r="Y4" s="32">
        <f t="shared" si="0"/>
        <v>114599</v>
      </c>
      <c r="Z4" s="33">
        <f t="shared" si="6"/>
        <v>0.352612307692308</v>
      </c>
      <c r="AA4" s="32">
        <f t="shared" si="1"/>
        <v>184625</v>
      </c>
      <c r="AB4" s="32">
        <f t="shared" si="1"/>
        <v>114599</v>
      </c>
      <c r="AC4" s="32">
        <f t="shared" si="1"/>
        <v>70026</v>
      </c>
      <c r="AD4" s="34">
        <f t="shared" si="2"/>
        <v>0.62071225457007495</v>
      </c>
      <c r="AE4" s="33">
        <f t="shared" si="2"/>
        <v>0.37928774542992599</v>
      </c>
      <c r="AF4" s="35"/>
      <c r="AG4" s="34">
        <f t="shared" si="3"/>
        <v>0.88849815443415692</v>
      </c>
      <c r="AH4" s="34">
        <f t="shared" si="3"/>
        <v>6.2949938481138598E-2</v>
      </c>
      <c r="AI4" s="34">
        <f t="shared" si="3"/>
        <v>2.1562142776114998E-2</v>
      </c>
      <c r="AJ4" s="34">
        <f t="shared" si="3"/>
        <v>2.6989764308589098E-2</v>
      </c>
      <c r="AK4" s="36"/>
      <c r="AL4" s="36">
        <f t="shared" si="4"/>
        <v>0.11150184556584269</v>
      </c>
      <c r="AM4" s="33" t="s">
        <v>107</v>
      </c>
      <c r="AN4" s="34">
        <f t="shared" si="5"/>
        <v>0.55156072422825575</v>
      </c>
      <c r="AO4" s="34">
        <f t="shared" ref="AO4:AO10" si="8">S17</f>
        <v>0</v>
      </c>
      <c r="AP4" s="34">
        <f t="shared" si="7"/>
        <v>0.62991290178683323</v>
      </c>
    </row>
    <row r="5" spans="1:42" ht="30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31">
        <v>4</v>
      </c>
      <c r="V5" s="31" t="s">
        <v>19</v>
      </c>
      <c r="W5" s="31">
        <f t="shared" si="0"/>
        <v>200</v>
      </c>
      <c r="X5" s="32">
        <f t="shared" si="0"/>
        <v>325000</v>
      </c>
      <c r="Y5" s="32">
        <f t="shared" si="0"/>
        <v>132624</v>
      </c>
      <c r="Z5" s="33">
        <f t="shared" si="6"/>
        <v>0.40807384615384601</v>
      </c>
      <c r="AA5" s="32">
        <f t="shared" si="1"/>
        <v>171551</v>
      </c>
      <c r="AB5" s="32">
        <f t="shared" si="1"/>
        <v>142299</v>
      </c>
      <c r="AC5" s="32">
        <f t="shared" si="1"/>
        <v>29252</v>
      </c>
      <c r="AD5" s="34">
        <f t="shared" si="2"/>
        <v>0.82948510938438103</v>
      </c>
      <c r="AE5" s="33">
        <f t="shared" si="2"/>
        <v>0.17051489061561897</v>
      </c>
      <c r="AF5" s="35"/>
      <c r="AG5" s="34">
        <f t="shared" si="3"/>
        <v>0.81959524671251105</v>
      </c>
      <c r="AH5" s="34">
        <f t="shared" si="3"/>
        <v>8.5437024972855602E-2</v>
      </c>
      <c r="AI5" s="34">
        <f t="shared" si="3"/>
        <v>3.8831584027023802E-2</v>
      </c>
      <c r="AJ5" s="34">
        <f t="shared" si="3"/>
        <v>5.6136144287610101E-2</v>
      </c>
      <c r="AK5" s="36"/>
      <c r="AL5" s="36">
        <f t="shared" si="4"/>
        <v>0.18040475328748951</v>
      </c>
      <c r="AM5" s="31" t="s">
        <v>108</v>
      </c>
      <c r="AN5" s="34">
        <f t="shared" si="5"/>
        <v>1.0890979905227665</v>
      </c>
      <c r="AO5" s="34">
        <f t="shared" si="8"/>
        <v>1.6076817558299015</v>
      </c>
      <c r="AP5" s="34">
        <f t="shared" si="7"/>
        <v>1.0158042198847907</v>
      </c>
    </row>
    <row r="6" spans="1:42" ht="30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31">
        <v>5</v>
      </c>
      <c r="V6" s="31" t="s">
        <v>40</v>
      </c>
      <c r="W6" s="31">
        <f t="shared" si="0"/>
        <v>200</v>
      </c>
      <c r="X6" s="32">
        <f t="shared" si="0"/>
        <v>325000</v>
      </c>
      <c r="Y6" s="32">
        <f t="shared" si="0"/>
        <v>132479</v>
      </c>
      <c r="Z6" s="33">
        <f t="shared" si="6"/>
        <v>0.40762769230769202</v>
      </c>
      <c r="AA6" s="32">
        <f t="shared" si="1"/>
        <v>171273</v>
      </c>
      <c r="AB6" s="32">
        <f t="shared" si="1"/>
        <v>142043</v>
      </c>
      <c r="AC6" s="32">
        <f t="shared" si="1"/>
        <v>29230</v>
      </c>
      <c r="AD6" s="34">
        <f t="shared" si="2"/>
        <v>0.82933678980341297</v>
      </c>
      <c r="AE6" s="33">
        <f t="shared" si="2"/>
        <v>0.17066321019658701</v>
      </c>
      <c r="AF6" s="35"/>
      <c r="AG6" s="34">
        <f t="shared" si="3"/>
        <v>0.82669706142105492</v>
      </c>
      <c r="AH6" s="34">
        <f t="shared" si="3"/>
        <v>8.5583375478377702E-2</v>
      </c>
      <c r="AI6" s="34">
        <f t="shared" si="3"/>
        <v>3.6300092844903702E-2</v>
      </c>
      <c r="AJ6" s="34">
        <f t="shared" si="3"/>
        <v>5.1419470255663201E-2</v>
      </c>
      <c r="AK6" s="36"/>
      <c r="AL6" s="36">
        <f t="shared" si="4"/>
        <v>0.1733029385789446</v>
      </c>
      <c r="AM6" s="33" t="s">
        <v>109</v>
      </c>
      <c r="AN6" s="34">
        <f t="shared" si="5"/>
        <v>0.99751206187263131</v>
      </c>
      <c r="AO6" s="34">
        <f t="shared" si="8"/>
        <v>0.89193302891932769</v>
      </c>
      <c r="AP6" s="34">
        <f t="shared" si="7"/>
        <v>0.94447917969238704</v>
      </c>
    </row>
    <row r="7" spans="1:42" ht="30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31">
        <v>6</v>
      </c>
      <c r="V7" s="31" t="s">
        <v>39</v>
      </c>
      <c r="W7" s="31">
        <f t="shared" si="0"/>
        <v>200</v>
      </c>
      <c r="X7" s="32">
        <f t="shared" si="0"/>
        <v>325000</v>
      </c>
      <c r="Y7" s="32">
        <f t="shared" si="0"/>
        <v>132729</v>
      </c>
      <c r="Z7" s="33">
        <f t="shared" si="6"/>
        <v>0.40839692307692305</v>
      </c>
      <c r="AA7" s="32">
        <f t="shared" si="1"/>
        <v>171225</v>
      </c>
      <c r="AB7" s="32">
        <f t="shared" si="1"/>
        <v>142229</v>
      </c>
      <c r="AC7" s="32">
        <f t="shared" si="1"/>
        <v>28996</v>
      </c>
      <c r="AD7" s="34">
        <f t="shared" si="2"/>
        <v>0.83065557015622704</v>
      </c>
      <c r="AE7" s="33">
        <f t="shared" si="2"/>
        <v>0.16934442984377299</v>
      </c>
      <c r="AF7" s="35"/>
      <c r="AG7" s="34">
        <f t="shared" si="3"/>
        <v>0.87077428444424398</v>
      </c>
      <c r="AH7" s="34">
        <f t="shared" si="3"/>
        <v>7.46483436174461E-2</v>
      </c>
      <c r="AI7" s="34">
        <f t="shared" si="3"/>
        <v>2.42976290034582E-2</v>
      </c>
      <c r="AJ7" s="34">
        <f t="shared" si="3"/>
        <v>3.0279742934852201E-2</v>
      </c>
      <c r="AK7" s="36"/>
      <c r="AL7" s="36">
        <f t="shared" si="4"/>
        <v>0.12922571555575649</v>
      </c>
      <c r="AM7" s="33" t="s">
        <v>110</v>
      </c>
      <c r="AN7" s="34">
        <f t="shared" si="5"/>
        <v>0.58952676565498963</v>
      </c>
      <c r="AO7" s="34">
        <f t="shared" si="8"/>
        <v>0</v>
      </c>
      <c r="AP7" s="34">
        <f t="shared" si="7"/>
        <v>0.64068966461077526</v>
      </c>
    </row>
    <row r="8" spans="1:42" ht="30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31">
        <v>7</v>
      </c>
      <c r="V8" s="31" t="s">
        <v>118</v>
      </c>
      <c r="W8" s="31">
        <f t="shared" si="0"/>
        <v>200</v>
      </c>
      <c r="X8" s="32">
        <f t="shared" si="0"/>
        <v>325000</v>
      </c>
      <c r="Y8" s="32">
        <f t="shared" si="0"/>
        <v>114651</v>
      </c>
      <c r="Z8" s="33">
        <f t="shared" si="6"/>
        <v>0.352772307692308</v>
      </c>
      <c r="AA8" s="32">
        <f t="shared" si="1"/>
        <v>185123</v>
      </c>
      <c r="AB8" s="32">
        <f t="shared" si="1"/>
        <v>114651</v>
      </c>
      <c r="AC8" s="32">
        <f t="shared" si="1"/>
        <v>44089</v>
      </c>
      <c r="AD8" s="34">
        <f t="shared" si="2"/>
        <v>0.61932336878723904</v>
      </c>
      <c r="AE8" s="33">
        <f t="shared" si="2"/>
        <v>0.23816057432085699</v>
      </c>
      <c r="AF8" s="35"/>
      <c r="AG8" s="34">
        <f t="shared" si="3"/>
        <v>0.83948679034635498</v>
      </c>
      <c r="AH8" s="34">
        <f t="shared" si="3"/>
        <v>7.9859748279561507E-2</v>
      </c>
      <c r="AI8" s="34">
        <f t="shared" si="3"/>
        <v>3.31702296534701E-2</v>
      </c>
      <c r="AJ8" s="34">
        <f t="shared" si="3"/>
        <v>4.7483231720613001E-2</v>
      </c>
      <c r="AK8" s="36"/>
      <c r="AL8" s="36">
        <f>SUM(AH8:AJ8)</f>
        <v>0.1605132096536446</v>
      </c>
      <c r="AM8" s="33" t="s">
        <v>111</v>
      </c>
      <c r="AN8" s="34">
        <f t="shared" si="5"/>
        <v>0.98885121673384313</v>
      </c>
      <c r="AO8" s="34">
        <f t="shared" si="8"/>
        <v>1.0051457975986235</v>
      </c>
      <c r="AP8" s="34">
        <f t="shared" si="7"/>
        <v>1.001724137931034</v>
      </c>
    </row>
    <row r="9" spans="1:42" ht="30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31">
        <v>8</v>
      </c>
      <c r="V9" s="31" t="s">
        <v>59</v>
      </c>
      <c r="W9" s="31">
        <f t="shared" si="0"/>
        <v>200</v>
      </c>
      <c r="X9" s="32">
        <f t="shared" si="0"/>
        <v>325000</v>
      </c>
      <c r="Y9" s="32">
        <f t="shared" si="0"/>
        <v>132017</v>
      </c>
      <c r="Z9" s="33">
        <f t="shared" si="6"/>
        <v>0.40620615384615399</v>
      </c>
      <c r="AA9" s="32">
        <f t="shared" si="1"/>
        <v>171592</v>
      </c>
      <c r="AB9" s="32">
        <f t="shared" si="1"/>
        <v>141463</v>
      </c>
      <c r="AC9" s="32">
        <f t="shared" si="1"/>
        <v>30129</v>
      </c>
      <c r="AD9" s="34">
        <f t="shared" si="2"/>
        <v>0.82441489113711597</v>
      </c>
      <c r="AE9" s="33">
        <f t="shared" si="2"/>
        <v>0.175585108862884</v>
      </c>
      <c r="AF9" s="35"/>
      <c r="AG9" s="34">
        <f t="shared" si="3"/>
        <v>0.82490133846398606</v>
      </c>
      <c r="AH9" s="34">
        <f t="shared" si="3"/>
        <v>8.5617761348917187E-2</v>
      </c>
      <c r="AI9" s="34">
        <f t="shared" si="3"/>
        <v>3.6964936333957005E-2</v>
      </c>
      <c r="AJ9" s="34">
        <f t="shared" si="3"/>
        <v>5.2515963853140099E-2</v>
      </c>
      <c r="AK9" s="36"/>
      <c r="AL9" s="36">
        <f t="shared" si="4"/>
        <v>0.17509866153601428</v>
      </c>
      <c r="AM9" s="33" t="s">
        <v>112</v>
      </c>
      <c r="AN9" s="34">
        <f t="shared" si="5"/>
        <v>1.0117243568029195</v>
      </c>
      <c r="AO9" s="34">
        <f t="shared" si="8"/>
        <v>1.5647008455718712</v>
      </c>
      <c r="AP9" s="34">
        <f t="shared" si="7"/>
        <v>0.94741133306155711</v>
      </c>
    </row>
    <row r="10" spans="1:42" ht="30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31">
        <v>9</v>
      </c>
      <c r="V10" s="31" t="s">
        <v>77</v>
      </c>
      <c r="W10" s="31">
        <f t="shared" si="0"/>
        <v>200</v>
      </c>
      <c r="X10" s="32">
        <f t="shared" si="0"/>
        <v>325000</v>
      </c>
      <c r="Y10" s="32">
        <f t="shared" si="0"/>
        <v>133406</v>
      </c>
      <c r="Z10" s="33">
        <f t="shared" si="6"/>
        <v>0.41048000000000001</v>
      </c>
      <c r="AA10" s="32">
        <f t="shared" si="1"/>
        <v>185123</v>
      </c>
      <c r="AB10" s="32">
        <f t="shared" si="1"/>
        <v>143552</v>
      </c>
      <c r="AC10" s="32">
        <f t="shared" si="1"/>
        <v>41571</v>
      </c>
      <c r="AD10" s="34">
        <f t="shared" si="2"/>
        <v>0.77544119315266102</v>
      </c>
      <c r="AE10" s="33">
        <f t="shared" si="2"/>
        <v>0.22455880684733898</v>
      </c>
      <c r="AF10" s="37"/>
      <c r="AG10" s="34">
        <f t="shared" si="3"/>
        <v>0.82502286253991597</v>
      </c>
      <c r="AH10" s="34">
        <f t="shared" si="3"/>
        <v>8.4411495734824496E-2</v>
      </c>
      <c r="AI10" s="34">
        <f t="shared" si="3"/>
        <v>3.6759965818628802E-2</v>
      </c>
      <c r="AJ10" s="34">
        <f t="shared" si="3"/>
        <v>5.38056759066309E-2</v>
      </c>
      <c r="AK10" s="37"/>
      <c r="AL10" s="36">
        <f t="shared" si="4"/>
        <v>0.1749771374600842</v>
      </c>
      <c r="AM10" s="33" t="s">
        <v>113</v>
      </c>
      <c r="AN10" s="34">
        <f t="shared" si="5"/>
        <v>1.0329673604081593</v>
      </c>
      <c r="AO10" s="34">
        <f t="shared" si="8"/>
        <v>1.5795148247978377</v>
      </c>
      <c r="AP10" s="34">
        <f t="shared" si="7"/>
        <v>0.96982537236774768</v>
      </c>
    </row>
    <row r="11" spans="1:42" ht="30" x14ac:dyDescent="0.25">
      <c r="A11">
        <v>10</v>
      </c>
      <c r="B11" t="s">
        <v>114</v>
      </c>
      <c r="C11">
        <v>200</v>
      </c>
      <c r="D11">
        <v>325000</v>
      </c>
      <c r="E11">
        <v>132830</v>
      </c>
      <c r="F11">
        <v>40.870769230769199</v>
      </c>
      <c r="G11">
        <v>171516</v>
      </c>
      <c r="H11">
        <v>142446</v>
      </c>
      <c r="I11">
        <v>29070</v>
      </c>
      <c r="J11">
        <v>83.051143916602499</v>
      </c>
      <c r="K11">
        <v>16.948856083397501</v>
      </c>
      <c r="L11">
        <v>95.644809154558502</v>
      </c>
      <c r="M11">
        <v>1.5764511029135</v>
      </c>
      <c r="N11">
        <v>0.91018595196868202</v>
      </c>
      <c r="O11">
        <v>1.8685537905593601</v>
      </c>
      <c r="P11">
        <v>0.33092414740208698</v>
      </c>
      <c r="Q11">
        <v>2.84495021337127E-3</v>
      </c>
      <c r="R11">
        <v>0.84151472650771397</v>
      </c>
      <c r="S11">
        <v>0</v>
      </c>
      <c r="U11" s="31">
        <v>10</v>
      </c>
      <c r="V11" s="31" t="s">
        <v>119</v>
      </c>
      <c r="W11" s="31">
        <f t="shared" ref="W11:W12" si="9">C11</f>
        <v>200</v>
      </c>
      <c r="X11" s="32">
        <f t="shared" ref="X11:X12" si="10">D11</f>
        <v>325000</v>
      </c>
      <c r="Y11" s="32">
        <f t="shared" ref="Y11:Y12" si="11">E11</f>
        <v>132830</v>
      </c>
      <c r="Z11" s="33">
        <f t="shared" ref="Z11:Z12" si="12">F24</f>
        <v>0.40870769230769199</v>
      </c>
      <c r="AA11" s="32">
        <f t="shared" ref="AA11:AA12" si="13">G11</f>
        <v>171516</v>
      </c>
      <c r="AB11" s="32">
        <f t="shared" ref="AB11:AB12" si="14">H11</f>
        <v>142446</v>
      </c>
      <c r="AC11" s="32">
        <f t="shared" ref="AC11:AC12" si="15">I11</f>
        <v>29070</v>
      </c>
      <c r="AD11" s="34">
        <f t="shared" ref="AD11:AD12" si="16">J24</f>
        <v>0.83051143916602499</v>
      </c>
      <c r="AE11" s="33">
        <f t="shared" ref="AE11:AE12" si="17">K24</f>
        <v>0.16948856083397501</v>
      </c>
      <c r="AF11" s="37"/>
      <c r="AG11" s="34">
        <f t="shared" ref="AG11:AG12" si="18">L24</f>
        <v>0.95644809154558497</v>
      </c>
      <c r="AH11" s="34">
        <f t="shared" ref="AH11:AH12" si="19">M24</f>
        <v>1.5764511029134998E-2</v>
      </c>
      <c r="AI11" s="34">
        <f t="shared" ref="AI11:AI12" si="20">N24</f>
        <v>9.10185951968682E-3</v>
      </c>
      <c r="AJ11" s="34">
        <f t="shared" ref="AJ11:AJ12" si="21">O24</f>
        <v>1.8685537905593602E-2</v>
      </c>
      <c r="AK11" s="37"/>
      <c r="AL11" s="36">
        <f t="shared" ref="AL11:AL12" si="22">SUM(AH11:AJ11)</f>
        <v>4.3551908454415422E-2</v>
      </c>
      <c r="AM11" s="33" t="s">
        <v>116</v>
      </c>
      <c r="AN11" s="34">
        <f t="shared" ref="AN11:AN12" si="23">P24</f>
        <v>0.37164886666130165</v>
      </c>
      <c r="AO11" s="34">
        <f t="shared" ref="AO11:AO12" si="24">S24</f>
        <v>0</v>
      </c>
      <c r="AP11" s="34">
        <f t="shared" ref="AP11:AP12" si="25">R24</f>
        <v>0.44447277827361986</v>
      </c>
    </row>
    <row r="12" spans="1:42" ht="30" x14ac:dyDescent="0.25">
      <c r="A12">
        <v>11</v>
      </c>
      <c r="B12" t="s">
        <v>115</v>
      </c>
      <c r="C12">
        <v>200</v>
      </c>
      <c r="D12">
        <v>325000</v>
      </c>
      <c r="E12">
        <v>132435</v>
      </c>
      <c r="F12">
        <v>40.749230769230799</v>
      </c>
      <c r="G12">
        <v>171653</v>
      </c>
      <c r="H12">
        <v>142183</v>
      </c>
      <c r="I12">
        <v>29470</v>
      </c>
      <c r="J12">
        <v>82.831642907493602</v>
      </c>
      <c r="K12">
        <v>17.168357092506401</v>
      </c>
      <c r="L12">
        <v>82.2667723789029</v>
      </c>
      <c r="M12">
        <v>8.3769396307622603</v>
      </c>
      <c r="N12">
        <v>3.8237626005210101</v>
      </c>
      <c r="O12">
        <v>5.5325253898138698</v>
      </c>
      <c r="P12">
        <v>0.95013547980706703</v>
      </c>
      <c r="Q12">
        <v>9.0090090090090107E-3</v>
      </c>
      <c r="R12">
        <v>1.8919017270545599</v>
      </c>
      <c r="S12">
        <v>0.27137042062415201</v>
      </c>
      <c r="U12" s="31">
        <v>11</v>
      </c>
      <c r="V12" s="31" t="s">
        <v>120</v>
      </c>
      <c r="W12" s="31">
        <f t="shared" si="9"/>
        <v>200</v>
      </c>
      <c r="X12" s="32">
        <f t="shared" si="10"/>
        <v>325000</v>
      </c>
      <c r="Y12" s="32">
        <f t="shared" si="11"/>
        <v>132435</v>
      </c>
      <c r="Z12" s="33">
        <f t="shared" si="12"/>
        <v>0.40749230769230799</v>
      </c>
      <c r="AA12" s="32">
        <f t="shared" si="13"/>
        <v>171653</v>
      </c>
      <c r="AB12" s="32">
        <f t="shared" si="14"/>
        <v>142183</v>
      </c>
      <c r="AC12" s="32">
        <f t="shared" si="15"/>
        <v>29470</v>
      </c>
      <c r="AD12" s="34">
        <f t="shared" si="16"/>
        <v>0.82831642907493608</v>
      </c>
      <c r="AE12" s="33">
        <f t="shared" si="17"/>
        <v>0.17168357092506401</v>
      </c>
      <c r="AF12" s="37"/>
      <c r="AG12" s="34">
        <f t="shared" si="18"/>
        <v>0.82266772378902897</v>
      </c>
      <c r="AH12" s="34">
        <f t="shared" si="19"/>
        <v>8.3769396307622604E-2</v>
      </c>
      <c r="AI12" s="34">
        <f t="shared" si="20"/>
        <v>3.82376260052101E-2</v>
      </c>
      <c r="AJ12" s="34">
        <f t="shared" si="21"/>
        <v>5.53252538981387E-2</v>
      </c>
      <c r="AK12" s="37"/>
      <c r="AL12" s="36">
        <f t="shared" si="22"/>
        <v>0.17733227621097139</v>
      </c>
      <c r="AM12" s="33" t="s">
        <v>117</v>
      </c>
      <c r="AN12" s="34">
        <f t="shared" si="23"/>
        <v>1.0670625791956383</v>
      </c>
      <c r="AO12" s="34">
        <f t="shared" si="24"/>
        <v>1.5902306648575262</v>
      </c>
      <c r="AP12" s="34">
        <f t="shared" si="25"/>
        <v>0.99926809401699945</v>
      </c>
    </row>
    <row r="13" spans="1:42" x14ac:dyDescent="0.25">
      <c r="U13" s="2"/>
      <c r="V13" s="2"/>
      <c r="W13" s="2"/>
      <c r="X13" s="3"/>
      <c r="Y13" s="3"/>
      <c r="Z13" s="5"/>
      <c r="AA13" s="3"/>
      <c r="AB13" s="3"/>
      <c r="AC13" s="3"/>
      <c r="AD13" s="4"/>
      <c r="AE13" s="5"/>
      <c r="AG13" s="4"/>
      <c r="AH13" s="4"/>
      <c r="AI13" s="4"/>
      <c r="AJ13" s="4"/>
      <c r="AL13" s="13"/>
      <c r="AM13" s="5"/>
      <c r="AN13" s="4"/>
      <c r="AO13" s="4"/>
      <c r="AP13" s="4"/>
    </row>
    <row r="15" spans="1:42" x14ac:dyDescent="0.25">
      <c r="A15">
        <v>100</v>
      </c>
      <c r="F15">
        <f>F2/$A$15</f>
        <v>0.35315692307692303</v>
      </c>
      <c r="J15">
        <f>J2/$A$15</f>
        <v>0.62035045238841602</v>
      </c>
      <c r="K15">
        <f>K2/$A$15</f>
        <v>0.37964954761158404</v>
      </c>
      <c r="L15">
        <f t="shared" ref="L15:O15" si="26">L2/$A$15</f>
        <v>0.84824353523384699</v>
      </c>
      <c r="M15">
        <f t="shared" si="26"/>
        <v>7.0641946051439308E-2</v>
      </c>
      <c r="N15">
        <f t="shared" si="26"/>
        <v>3.2750749285564901E-2</v>
      </c>
      <c r="O15">
        <f t="shared" si="26"/>
        <v>4.8363769429149002E-2</v>
      </c>
      <c r="P15">
        <f t="shared" ref="P15:P23" si="27">P2/$P$2</f>
        <v>1</v>
      </c>
      <c r="R15">
        <f>R2/$R$2</f>
        <v>1</v>
      </c>
      <c r="S15">
        <f>S2/$S$2</f>
        <v>1</v>
      </c>
    </row>
    <row r="16" spans="1:42" x14ac:dyDescent="0.25">
      <c r="F16">
        <f t="shared" ref="F16:F25" si="28">F3/$A$15</f>
        <v>0.35210461538461502</v>
      </c>
      <c r="J16">
        <f t="shared" ref="J16:O23" si="29">J3/$A$15</f>
        <v>0.62033935057190903</v>
      </c>
      <c r="K16">
        <f t="shared" si="29"/>
        <v>0.37966064942809097</v>
      </c>
      <c r="L16">
        <f t="shared" si="29"/>
        <v>0.85481587640037004</v>
      </c>
      <c r="M16">
        <f t="shared" si="29"/>
        <v>6.7200307600887896E-2</v>
      </c>
      <c r="N16">
        <f t="shared" si="29"/>
        <v>3.11882832025447E-2</v>
      </c>
      <c r="O16">
        <f t="shared" si="29"/>
        <v>4.6795532796196901E-2</v>
      </c>
      <c r="P16">
        <f t="shared" si="27"/>
        <v>0.97657098507880358</v>
      </c>
      <c r="R16">
        <f t="shared" ref="R16:R25" si="30">R3/$R$2</f>
        <v>0.96914095079232654</v>
      </c>
      <c r="S16">
        <f t="shared" ref="S16:S21" si="31">S3/$S$2</f>
        <v>1.0034246575342451</v>
      </c>
    </row>
    <row r="17" spans="6:19" x14ac:dyDescent="0.25">
      <c r="F17">
        <f t="shared" si="28"/>
        <v>0.352612307692308</v>
      </c>
      <c r="J17">
        <f t="shared" si="29"/>
        <v>0.62071225457007495</v>
      </c>
      <c r="K17">
        <f t="shared" si="29"/>
        <v>0.37928774542992599</v>
      </c>
      <c r="L17">
        <f t="shared" si="29"/>
        <v>0.88849815443415692</v>
      </c>
      <c r="M17">
        <f t="shared" si="29"/>
        <v>6.2949938481138598E-2</v>
      </c>
      <c r="N17">
        <f t="shared" si="29"/>
        <v>2.1562142776114998E-2</v>
      </c>
      <c r="O17">
        <f t="shared" si="29"/>
        <v>2.6989764308589098E-2</v>
      </c>
      <c r="P17">
        <f t="shared" si="27"/>
        <v>0.55156072422825575</v>
      </c>
      <c r="R17">
        <f t="shared" si="30"/>
        <v>0.62991290178683323</v>
      </c>
      <c r="S17">
        <f t="shared" si="31"/>
        <v>0</v>
      </c>
    </row>
    <row r="18" spans="6:19" x14ac:dyDescent="0.25">
      <c r="F18">
        <f t="shared" si="28"/>
        <v>0.40807384615384601</v>
      </c>
      <c r="J18">
        <f t="shared" si="29"/>
        <v>0.82948510938438103</v>
      </c>
      <c r="K18">
        <f t="shared" si="29"/>
        <v>0.17051489061561897</v>
      </c>
      <c r="L18">
        <f t="shared" si="29"/>
        <v>0.81959524671251105</v>
      </c>
      <c r="M18">
        <f t="shared" si="29"/>
        <v>8.5437024972855602E-2</v>
      </c>
      <c r="N18">
        <f t="shared" si="29"/>
        <v>3.8831584027023802E-2</v>
      </c>
      <c r="O18">
        <f t="shared" si="29"/>
        <v>5.6136144287610101E-2</v>
      </c>
      <c r="P18">
        <f t="shared" si="27"/>
        <v>1.0890979905227665</v>
      </c>
      <c r="R18">
        <f t="shared" si="30"/>
        <v>1.0158042198847907</v>
      </c>
      <c r="S18">
        <f t="shared" si="31"/>
        <v>1.6076817558299015</v>
      </c>
    </row>
    <row r="19" spans="6:19" x14ac:dyDescent="0.25">
      <c r="F19">
        <f t="shared" si="28"/>
        <v>0.40762769230769202</v>
      </c>
      <c r="J19">
        <f t="shared" si="29"/>
        <v>0.82933678980341297</v>
      </c>
      <c r="K19">
        <f t="shared" si="29"/>
        <v>0.17066321019658701</v>
      </c>
      <c r="L19">
        <f t="shared" si="29"/>
        <v>0.82669706142105492</v>
      </c>
      <c r="M19">
        <f t="shared" si="29"/>
        <v>8.5583375478377702E-2</v>
      </c>
      <c r="N19">
        <f t="shared" si="29"/>
        <v>3.6300092844903702E-2</v>
      </c>
      <c r="O19">
        <f t="shared" si="29"/>
        <v>5.1419470255663201E-2</v>
      </c>
      <c r="P19">
        <f t="shared" si="27"/>
        <v>0.99751206187263131</v>
      </c>
      <c r="R19">
        <f t="shared" si="30"/>
        <v>0.94447917969238704</v>
      </c>
      <c r="S19">
        <f t="shared" si="31"/>
        <v>0.89193302891932769</v>
      </c>
    </row>
    <row r="20" spans="6:19" x14ac:dyDescent="0.25">
      <c r="F20">
        <f t="shared" si="28"/>
        <v>0.40839692307692305</v>
      </c>
      <c r="J20">
        <f t="shared" si="29"/>
        <v>0.83065557015622704</v>
      </c>
      <c r="K20">
        <f t="shared" si="29"/>
        <v>0.16934442984377299</v>
      </c>
      <c r="L20">
        <f t="shared" si="29"/>
        <v>0.87077428444424398</v>
      </c>
      <c r="M20">
        <f t="shared" si="29"/>
        <v>7.46483436174461E-2</v>
      </c>
      <c r="N20">
        <f t="shared" si="29"/>
        <v>2.42976290034582E-2</v>
      </c>
      <c r="O20">
        <f t="shared" si="29"/>
        <v>3.0279742934852201E-2</v>
      </c>
      <c r="P20">
        <f t="shared" si="27"/>
        <v>0.58952676565498963</v>
      </c>
      <c r="R20">
        <f t="shared" si="30"/>
        <v>0.64068966461077526</v>
      </c>
      <c r="S20">
        <f t="shared" si="31"/>
        <v>0</v>
      </c>
    </row>
    <row r="21" spans="6:19" x14ac:dyDescent="0.25">
      <c r="F21">
        <f t="shared" si="28"/>
        <v>0.352772307692308</v>
      </c>
      <c r="J21">
        <f t="shared" si="29"/>
        <v>0.61932336878723904</v>
      </c>
      <c r="K21">
        <f t="shared" si="29"/>
        <v>0.23816057432085699</v>
      </c>
      <c r="L21">
        <f t="shared" si="29"/>
        <v>0.83948679034635498</v>
      </c>
      <c r="M21">
        <f t="shared" si="29"/>
        <v>7.9859748279561507E-2</v>
      </c>
      <c r="N21">
        <f t="shared" si="29"/>
        <v>3.31702296534701E-2</v>
      </c>
      <c r="O21">
        <f t="shared" si="29"/>
        <v>4.7483231720613001E-2</v>
      </c>
      <c r="P21">
        <f t="shared" si="27"/>
        <v>0.98885121673384313</v>
      </c>
      <c r="R21">
        <f t="shared" si="30"/>
        <v>1.001724137931034</v>
      </c>
      <c r="S21">
        <f t="shared" si="31"/>
        <v>1.0051457975986235</v>
      </c>
    </row>
    <row r="22" spans="6:19" x14ac:dyDescent="0.25">
      <c r="F22">
        <f t="shared" si="28"/>
        <v>0.40620615384615399</v>
      </c>
      <c r="J22">
        <f t="shared" si="29"/>
        <v>0.82441489113711597</v>
      </c>
      <c r="K22">
        <f t="shared" si="29"/>
        <v>0.175585108862884</v>
      </c>
      <c r="L22">
        <f t="shared" si="29"/>
        <v>0.82490133846398606</v>
      </c>
      <c r="M22">
        <f t="shared" si="29"/>
        <v>8.5617761348917187E-2</v>
      </c>
      <c r="N22">
        <f t="shared" si="29"/>
        <v>3.6964936333957005E-2</v>
      </c>
      <c r="O22">
        <f t="shared" si="29"/>
        <v>5.2515963853140099E-2</v>
      </c>
      <c r="P22">
        <f t="shared" si="27"/>
        <v>1.0117243568029195</v>
      </c>
      <c r="R22">
        <f t="shared" si="30"/>
        <v>0.94741133306155711</v>
      </c>
      <c r="S22">
        <f>S9/$S$2</f>
        <v>1.5647008455718712</v>
      </c>
    </row>
    <row r="23" spans="6:19" x14ac:dyDescent="0.25">
      <c r="F23">
        <f t="shared" si="28"/>
        <v>0.41048000000000001</v>
      </c>
      <c r="J23">
        <f t="shared" si="29"/>
        <v>0.77544119315266102</v>
      </c>
      <c r="K23">
        <f t="shared" si="29"/>
        <v>0.22455880684733898</v>
      </c>
      <c r="L23">
        <f t="shared" si="29"/>
        <v>0.82502286253991597</v>
      </c>
      <c r="M23">
        <f t="shared" si="29"/>
        <v>8.4411495734824496E-2</v>
      </c>
      <c r="N23">
        <f t="shared" si="29"/>
        <v>3.6759965818628802E-2</v>
      </c>
      <c r="O23">
        <f t="shared" si="29"/>
        <v>5.38056759066309E-2</v>
      </c>
      <c r="P23">
        <f t="shared" si="27"/>
        <v>1.0329673604081593</v>
      </c>
      <c r="R23">
        <f t="shared" si="30"/>
        <v>0.96982537236774768</v>
      </c>
      <c r="S23">
        <f>S10/$S$2</f>
        <v>1.5795148247978377</v>
      </c>
    </row>
    <row r="24" spans="6:19" x14ac:dyDescent="0.25">
      <c r="F24">
        <f>F11/$A$15</f>
        <v>0.40870769230769199</v>
      </c>
      <c r="J24">
        <f t="shared" ref="J24:O24" si="32">J11/$A$15</f>
        <v>0.83051143916602499</v>
      </c>
      <c r="K24">
        <f t="shared" si="32"/>
        <v>0.16948856083397501</v>
      </c>
      <c r="L24">
        <f t="shared" si="32"/>
        <v>0.95644809154558497</v>
      </c>
      <c r="M24">
        <f t="shared" si="32"/>
        <v>1.5764511029134998E-2</v>
      </c>
      <c r="N24">
        <f t="shared" si="32"/>
        <v>9.10185951968682E-3</v>
      </c>
      <c r="O24">
        <f t="shared" si="32"/>
        <v>1.8685537905593602E-2</v>
      </c>
      <c r="P24">
        <f t="shared" ref="P24:P25" si="33">P11/$P$2</f>
        <v>0.37164886666130165</v>
      </c>
      <c r="R24">
        <f t="shared" si="30"/>
        <v>0.44447277827361986</v>
      </c>
      <c r="S24">
        <f t="shared" ref="S24:S25" si="34">S11/$S$2</f>
        <v>0</v>
      </c>
    </row>
    <row r="25" spans="6:19" x14ac:dyDescent="0.25">
      <c r="F25">
        <f t="shared" si="28"/>
        <v>0.40749230769230799</v>
      </c>
      <c r="J25">
        <f t="shared" ref="J25:O25" si="35">J12/$A$15</f>
        <v>0.82831642907493608</v>
      </c>
      <c r="K25">
        <f t="shared" si="35"/>
        <v>0.17168357092506401</v>
      </c>
      <c r="L25">
        <f t="shared" si="35"/>
        <v>0.82266772378902897</v>
      </c>
      <c r="M25">
        <f t="shared" si="35"/>
        <v>8.3769396307622604E-2</v>
      </c>
      <c r="N25">
        <f t="shared" si="35"/>
        <v>3.82376260052101E-2</v>
      </c>
      <c r="O25">
        <f t="shared" si="35"/>
        <v>5.53252538981387E-2</v>
      </c>
      <c r="P25">
        <f t="shared" si="33"/>
        <v>1.0670625791956383</v>
      </c>
      <c r="R25">
        <f t="shared" si="30"/>
        <v>0.99926809401699945</v>
      </c>
      <c r="S25">
        <f t="shared" si="34"/>
        <v>1.5902306648575262</v>
      </c>
    </row>
  </sheetData>
  <autoFilter ref="A1:S1" xr:uid="{00000000-0009-0000-0000-000004000000}">
    <sortState xmlns:xlrd2="http://schemas.microsoft.com/office/spreadsheetml/2017/richdata2" ref="A2:S12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66E-4170-48F4-8D24-FEDA7A722D44}">
  <dimension ref="A1:AP18"/>
  <sheetViews>
    <sheetView topLeftCell="I1" zoomScale="85" zoomScaleNormal="85" workbookViewId="0">
      <selection activeCell="AN9" sqref="AN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3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F58A-6676-4911-9A0F-F93CCACAFA8C}">
  <dimension ref="A1:AP20"/>
  <sheetViews>
    <sheetView topLeftCell="AA1" zoomScale="85" zoomScaleNormal="85" workbookViewId="0">
      <selection activeCell="AO7" sqref="AO7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2" t="s">
        <v>34</v>
      </c>
      <c r="AO1" s="22" t="s">
        <v>36</v>
      </c>
      <c r="AP1" s="22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114723</v>
      </c>
      <c r="F2">
        <v>35.299384615384596</v>
      </c>
      <c r="G2">
        <v>184864</v>
      </c>
      <c r="H2">
        <v>114723</v>
      </c>
      <c r="I2">
        <v>70141</v>
      </c>
      <c r="J2">
        <v>62.058053487969502</v>
      </c>
      <c r="K2">
        <v>37.941946512030498</v>
      </c>
      <c r="L2">
        <v>85.030028852104607</v>
      </c>
      <c r="M2">
        <v>7.1249880146090998</v>
      </c>
      <c r="N2">
        <v>3.2425930284249902</v>
      </c>
      <c r="O2">
        <v>4.6023901048612696</v>
      </c>
      <c r="P2">
        <v>0.85038321754908797</v>
      </c>
      <c r="Q2">
        <v>8.3472454090150194E-3</v>
      </c>
      <c r="R2">
        <v>1.8181818181818199</v>
      </c>
      <c r="S2">
        <v>0.17006802721088399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114723</v>
      </c>
      <c r="Z2" s="5">
        <f>F12</f>
        <v>0.35299384615384599</v>
      </c>
      <c r="AA2" s="3">
        <f t="shared" ref="AA2:AC9" si="1">G2</f>
        <v>184864</v>
      </c>
      <c r="AB2" s="3">
        <f t="shared" si="1"/>
        <v>114723</v>
      </c>
      <c r="AC2" s="3">
        <f t="shared" si="1"/>
        <v>70141</v>
      </c>
      <c r="AD2" s="4">
        <f t="shared" ref="AD2:AE9" si="2">J12</f>
        <v>0.620580534879695</v>
      </c>
      <c r="AE2" s="5">
        <f t="shared" si="2"/>
        <v>0.379419465120305</v>
      </c>
      <c r="AF2" s="12"/>
      <c r="AG2" s="4">
        <f t="shared" ref="AG2:AJ9" si="3">L12</f>
        <v>0.85030028852104611</v>
      </c>
      <c r="AH2" s="4">
        <f t="shared" si="3"/>
        <v>7.1249880146091002E-2</v>
      </c>
      <c r="AI2" s="4">
        <f t="shared" si="3"/>
        <v>3.24259302842499E-2</v>
      </c>
      <c r="AJ2" s="4">
        <f t="shared" si="3"/>
        <v>4.6023901048612696E-2</v>
      </c>
      <c r="AK2" s="13"/>
      <c r="AL2" s="13">
        <f t="shared" ref="AL2:AL10" si="4">SUM(AH2:AJ2)</f>
        <v>0.14969971147895361</v>
      </c>
      <c r="AM2" s="5" t="s">
        <v>89</v>
      </c>
      <c r="AN2" s="4">
        <f t="shared" ref="AN2:AN9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114968</v>
      </c>
      <c r="F3">
        <v>35.374769230769203</v>
      </c>
      <c r="G3">
        <v>184875</v>
      </c>
      <c r="H3">
        <v>114968</v>
      </c>
      <c r="I3">
        <v>69907</v>
      </c>
      <c r="J3">
        <v>62.186883029073698</v>
      </c>
      <c r="K3">
        <v>37.813116970926302</v>
      </c>
      <c r="L3">
        <v>85.597731542690099</v>
      </c>
      <c r="M3">
        <v>6.7818871338111499</v>
      </c>
      <c r="N3">
        <v>3.0625913297613199</v>
      </c>
      <c r="O3">
        <v>4.5577899937373898</v>
      </c>
      <c r="P3">
        <v>0.84744143329636701</v>
      </c>
      <c r="Q3">
        <v>8.4317032040472206E-3</v>
      </c>
      <c r="R3">
        <v>1.7921146953405001</v>
      </c>
      <c r="S3">
        <v>0.169491525423729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114968</v>
      </c>
      <c r="Z3" s="5">
        <f t="shared" ref="Z3:Z9" si="6">F13</f>
        <v>0.35374769230769204</v>
      </c>
      <c r="AA3" s="3">
        <f t="shared" si="1"/>
        <v>184875</v>
      </c>
      <c r="AB3" s="3">
        <f t="shared" si="1"/>
        <v>114968</v>
      </c>
      <c r="AC3" s="3">
        <f t="shared" si="1"/>
        <v>69907</v>
      </c>
      <c r="AD3" s="4">
        <f t="shared" si="2"/>
        <v>0.62186883029073703</v>
      </c>
      <c r="AE3" s="5">
        <f t="shared" si="2"/>
        <v>0.37813116970926303</v>
      </c>
      <c r="AF3" s="12"/>
      <c r="AG3" s="4">
        <f t="shared" si="3"/>
        <v>0.85597731542690103</v>
      </c>
      <c r="AH3" s="4">
        <f t="shared" si="3"/>
        <v>6.78188713381115E-2</v>
      </c>
      <c r="AI3" s="4">
        <f t="shared" si="3"/>
        <v>3.0625913297613199E-2</v>
      </c>
      <c r="AJ3" s="4">
        <f t="shared" si="3"/>
        <v>4.5577899937373899E-2</v>
      </c>
      <c r="AK3" s="13"/>
      <c r="AL3" s="13">
        <f t="shared" si="4"/>
        <v>0.14402268457309861</v>
      </c>
      <c r="AM3" s="5" t="s">
        <v>96</v>
      </c>
      <c r="AN3" s="4">
        <f t="shared" si="5"/>
        <v>0.99654063698340667</v>
      </c>
      <c r="AO3" s="4">
        <f>S13</f>
        <v>0.9966101694915287</v>
      </c>
      <c r="AP3" s="4">
        <f t="shared" ref="AP3:AP9" si="7">R13</f>
        <v>0.98566308243727407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114638</v>
      </c>
      <c r="F4">
        <v>35.2732307692308</v>
      </c>
      <c r="G4">
        <v>184550</v>
      </c>
      <c r="H4">
        <v>114638</v>
      </c>
      <c r="I4">
        <v>69912</v>
      </c>
      <c r="J4">
        <v>62.117583310755897</v>
      </c>
      <c r="K4">
        <v>37.882416689244103</v>
      </c>
      <c r="L4">
        <v>88.959158394249698</v>
      </c>
      <c r="M4">
        <v>6.1620056176834899</v>
      </c>
      <c r="N4">
        <v>2.1493745529405599</v>
      </c>
      <c r="O4">
        <v>2.7294614351262201</v>
      </c>
      <c r="P4">
        <v>0.501665401259347</v>
      </c>
      <c r="Q4">
        <v>5.0847457627118597E-3</v>
      </c>
      <c r="R4">
        <v>1.2173913043478299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114638</v>
      </c>
      <c r="Z4" s="5">
        <f t="shared" si="6"/>
        <v>0.35273230769230801</v>
      </c>
      <c r="AA4" s="3">
        <f t="shared" si="1"/>
        <v>184550</v>
      </c>
      <c r="AB4" s="3">
        <f t="shared" si="1"/>
        <v>114638</v>
      </c>
      <c r="AC4" s="3">
        <f t="shared" si="1"/>
        <v>69912</v>
      </c>
      <c r="AD4" s="4">
        <f t="shared" si="2"/>
        <v>0.62117583310755897</v>
      </c>
      <c r="AE4" s="5">
        <f t="shared" si="2"/>
        <v>0.37882416689244103</v>
      </c>
      <c r="AF4" s="12"/>
      <c r="AG4" s="4">
        <f t="shared" si="3"/>
        <v>0.88959158394249693</v>
      </c>
      <c r="AH4" s="4">
        <f t="shared" si="3"/>
        <v>6.16200561768349E-2</v>
      </c>
      <c r="AI4" s="4">
        <f t="shared" si="3"/>
        <v>2.1493745529405597E-2</v>
      </c>
      <c r="AJ4" s="4">
        <f t="shared" si="3"/>
        <v>2.7294614351262202E-2</v>
      </c>
      <c r="AK4" s="13"/>
      <c r="AL4" s="13">
        <f t="shared" si="4"/>
        <v>0.11040841605750271</v>
      </c>
      <c r="AM4" s="5" t="s">
        <v>90</v>
      </c>
      <c r="AN4" s="4">
        <f t="shared" si="5"/>
        <v>0.58992862383292344</v>
      </c>
      <c r="AO4" s="4">
        <f t="shared" ref="AO4:AO9" si="8">S14</f>
        <v>0</v>
      </c>
      <c r="AP4" s="4">
        <f t="shared" si="7"/>
        <v>0.66956521739130581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171614</v>
      </c>
      <c r="H5">
        <v>142118</v>
      </c>
      <c r="I5">
        <v>29496</v>
      </c>
      <c r="J5">
        <v>82.812591047350494</v>
      </c>
      <c r="K5">
        <v>17.187408952649498</v>
      </c>
      <c r="L5">
        <v>79.053564965617099</v>
      </c>
      <c r="M5">
        <v>10.250784171793899</v>
      </c>
      <c r="N5">
        <v>4.5557365182772296</v>
      </c>
      <c r="O5">
        <v>6.1399143443117401</v>
      </c>
      <c r="P5">
        <v>1.03874671656127</v>
      </c>
      <c r="Q5">
        <v>9.8452883263009904E-3</v>
      </c>
      <c r="R5">
        <v>2.0718794761612398</v>
      </c>
      <c r="S5">
        <v>0.27586206896551702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171614</v>
      </c>
      <c r="AB5" s="3">
        <f t="shared" si="1"/>
        <v>142118</v>
      </c>
      <c r="AC5" s="3">
        <f t="shared" si="1"/>
        <v>29496</v>
      </c>
      <c r="AD5" s="4">
        <f t="shared" si="2"/>
        <v>0.82812591047350492</v>
      </c>
      <c r="AE5" s="5">
        <f t="shared" si="2"/>
        <v>0.17187408952649499</v>
      </c>
      <c r="AF5" s="12"/>
      <c r="AG5" s="4">
        <f t="shared" si="3"/>
        <v>0.79053564965617096</v>
      </c>
      <c r="AH5" s="4">
        <f t="shared" si="3"/>
        <v>0.10250784171793899</v>
      </c>
      <c r="AI5" s="4">
        <f t="shared" si="3"/>
        <v>4.5557365182772293E-2</v>
      </c>
      <c r="AJ5" s="4">
        <f t="shared" si="3"/>
        <v>6.13991434431174E-2</v>
      </c>
      <c r="AK5" s="13"/>
      <c r="AL5" s="13">
        <f t="shared" si="4"/>
        <v>0.20946435034382868</v>
      </c>
      <c r="AM5" s="2" t="s">
        <v>91</v>
      </c>
      <c r="AN5" s="4">
        <f t="shared" si="5"/>
        <v>1.2215042525828173</v>
      </c>
      <c r="AO5" s="4">
        <f t="shared" si="8"/>
        <v>1.6220689655172436</v>
      </c>
      <c r="AP5" s="4">
        <f t="shared" si="7"/>
        <v>1.1395337118886808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132220</v>
      </c>
      <c r="F6">
        <v>40.683076923076896</v>
      </c>
      <c r="G6">
        <v>170905</v>
      </c>
      <c r="H6">
        <v>141690</v>
      </c>
      <c r="I6">
        <v>29215</v>
      </c>
      <c r="J6">
        <v>82.905707849389998</v>
      </c>
      <c r="K6">
        <v>17.094292150609999</v>
      </c>
      <c r="L6">
        <v>80.113447284828297</v>
      </c>
      <c r="M6">
        <v>10.085463621237301</v>
      </c>
      <c r="N6">
        <v>4.1060353955528699</v>
      </c>
      <c r="O6">
        <v>5.6950536983814803</v>
      </c>
      <c r="P6">
        <v>1.0028868748340101</v>
      </c>
      <c r="Q6">
        <v>9.7222222222222206E-3</v>
      </c>
      <c r="R6">
        <v>2.0086083213773298</v>
      </c>
      <c r="S6">
        <v>0.27662517289073302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132220</v>
      </c>
      <c r="Z6" s="5">
        <f t="shared" si="6"/>
        <v>0.40683076923076894</v>
      </c>
      <c r="AA6" s="3">
        <f t="shared" si="1"/>
        <v>170905</v>
      </c>
      <c r="AB6" s="3">
        <f t="shared" si="1"/>
        <v>141690</v>
      </c>
      <c r="AC6" s="3">
        <f t="shared" si="1"/>
        <v>29215</v>
      </c>
      <c r="AD6" s="4">
        <f t="shared" si="2"/>
        <v>0.82905707849389998</v>
      </c>
      <c r="AE6" s="5">
        <f t="shared" si="2"/>
        <v>0.17094292150609999</v>
      </c>
      <c r="AF6" s="12"/>
      <c r="AG6" s="4">
        <f t="shared" si="3"/>
        <v>0.80113447284828299</v>
      </c>
      <c r="AH6" s="4">
        <f t="shared" si="3"/>
        <v>0.10085463621237301</v>
      </c>
      <c r="AI6" s="4">
        <f t="shared" si="3"/>
        <v>4.1060353955528699E-2</v>
      </c>
      <c r="AJ6" s="4">
        <f t="shared" si="3"/>
        <v>5.6950536983814803E-2</v>
      </c>
      <c r="AK6" s="13"/>
      <c r="AL6" s="13">
        <f t="shared" si="4"/>
        <v>0.19886552715171651</v>
      </c>
      <c r="AM6" s="5" t="s">
        <v>97</v>
      </c>
      <c r="AN6" s="4">
        <f t="shared" si="5"/>
        <v>1.1793352151568288</v>
      </c>
      <c r="AO6" s="4">
        <f t="shared" si="8"/>
        <v>1.6265560165975137</v>
      </c>
      <c r="AP6" s="4">
        <f t="shared" si="7"/>
        <v>1.1047345767575303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132875</v>
      </c>
      <c r="F7">
        <v>40.884615384615401</v>
      </c>
      <c r="G7">
        <v>171903</v>
      </c>
      <c r="H7">
        <v>142594</v>
      </c>
      <c r="I7">
        <v>29309</v>
      </c>
      <c r="J7">
        <v>82.950268465355506</v>
      </c>
      <c r="K7">
        <v>17.049731534644501</v>
      </c>
      <c r="L7">
        <v>86.869614299153298</v>
      </c>
      <c r="M7">
        <v>7.5823142050799603</v>
      </c>
      <c r="N7">
        <v>2.5174035747883301</v>
      </c>
      <c r="O7">
        <v>3.03066792097836</v>
      </c>
      <c r="P7">
        <v>0.51757934546170903</v>
      </c>
      <c r="Q7">
        <v>4.4642857142857097E-3</v>
      </c>
      <c r="R7">
        <v>1.1713030746705699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132875</v>
      </c>
      <c r="Z7" s="5">
        <f t="shared" si="6"/>
        <v>0.40884615384615403</v>
      </c>
      <c r="AA7" s="3">
        <f t="shared" si="1"/>
        <v>171903</v>
      </c>
      <c r="AB7" s="3">
        <f t="shared" si="1"/>
        <v>142594</v>
      </c>
      <c r="AC7" s="3">
        <f t="shared" si="1"/>
        <v>29309</v>
      </c>
      <c r="AD7" s="4">
        <f t="shared" si="2"/>
        <v>0.82950268465355503</v>
      </c>
      <c r="AE7" s="5">
        <f t="shared" si="2"/>
        <v>0.17049731534644499</v>
      </c>
      <c r="AF7" s="12"/>
      <c r="AG7" s="4">
        <f t="shared" si="3"/>
        <v>0.86869614299153297</v>
      </c>
      <c r="AH7" s="4">
        <f t="shared" si="3"/>
        <v>7.5823142050799597E-2</v>
      </c>
      <c r="AI7" s="4">
        <f t="shared" si="3"/>
        <v>2.5174035747883301E-2</v>
      </c>
      <c r="AJ7" s="4">
        <f t="shared" si="3"/>
        <v>3.03066792097836E-2</v>
      </c>
      <c r="AK7" s="13"/>
      <c r="AL7" s="13">
        <f t="shared" si="4"/>
        <v>0.1313038570084665</v>
      </c>
      <c r="AM7" s="5" t="s">
        <v>92</v>
      </c>
      <c r="AN7" s="4">
        <f t="shared" si="5"/>
        <v>0.60864247409942807</v>
      </c>
      <c r="AO7" s="4">
        <f t="shared" si="8"/>
        <v>0</v>
      </c>
      <c r="AP7" s="4">
        <f t="shared" si="7"/>
        <v>0.64421669106881285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114851</v>
      </c>
      <c r="F8">
        <v>35.338769230769202</v>
      </c>
      <c r="G8">
        <v>184928</v>
      </c>
      <c r="H8">
        <v>114851</v>
      </c>
      <c r="I8">
        <v>32459</v>
      </c>
      <c r="J8">
        <v>62.105792524658199</v>
      </c>
      <c r="K8">
        <v>17.5522365461152</v>
      </c>
      <c r="L8">
        <v>84.2683128575284</v>
      </c>
      <c r="M8">
        <v>7.9546542912120897</v>
      </c>
      <c r="N8">
        <v>3.1249183725000198</v>
      </c>
      <c r="O8">
        <v>4.6521144787594402</v>
      </c>
      <c r="P8">
        <v>0.85128876523682095</v>
      </c>
      <c r="Q8">
        <v>8.4246058107778198E-3</v>
      </c>
      <c r="R8">
        <v>1.8083405705719999</v>
      </c>
      <c r="S8">
        <v>0.169491525423729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114851</v>
      </c>
      <c r="Z8" s="5">
        <f t="shared" si="6"/>
        <v>0.35338769230769201</v>
      </c>
      <c r="AA8" s="3">
        <f t="shared" si="1"/>
        <v>184928</v>
      </c>
      <c r="AB8" s="3">
        <f t="shared" si="1"/>
        <v>114851</v>
      </c>
      <c r="AC8" s="3">
        <f t="shared" si="1"/>
        <v>32459</v>
      </c>
      <c r="AD8" s="4">
        <f t="shared" si="2"/>
        <v>0.62105792524658199</v>
      </c>
      <c r="AE8" s="5">
        <f t="shared" si="2"/>
        <v>0.17552236546115199</v>
      </c>
      <c r="AF8" s="12"/>
      <c r="AG8" s="4">
        <f t="shared" si="3"/>
        <v>0.84268312857528405</v>
      </c>
      <c r="AH8" s="4">
        <f t="shared" si="3"/>
        <v>7.9546542912120891E-2</v>
      </c>
      <c r="AI8" s="4">
        <f t="shared" si="3"/>
        <v>3.1249183725000199E-2</v>
      </c>
      <c r="AJ8" s="4">
        <f t="shared" si="3"/>
        <v>4.65211447875944E-2</v>
      </c>
      <c r="AK8" s="13"/>
      <c r="AL8" s="13">
        <f>SUM(AH8:AJ8)</f>
        <v>0.15731687142471548</v>
      </c>
      <c r="AM8" s="5" t="s">
        <v>93</v>
      </c>
      <c r="AN8" s="4">
        <f t="shared" si="5"/>
        <v>1.0010648701303666</v>
      </c>
      <c r="AO8" s="4">
        <f t="shared" si="8"/>
        <v>0.9966101694915287</v>
      </c>
      <c r="AP8" s="4">
        <f t="shared" si="7"/>
        <v>0.99458731381459897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132239</v>
      </c>
      <c r="F9">
        <v>40.688923076923103</v>
      </c>
      <c r="G9">
        <v>171525</v>
      </c>
      <c r="H9">
        <v>141672</v>
      </c>
      <c r="I9">
        <v>29853</v>
      </c>
      <c r="J9">
        <v>82.595540008745104</v>
      </c>
      <c r="K9">
        <v>17.4044599912549</v>
      </c>
      <c r="L9">
        <v>80.751518084680001</v>
      </c>
      <c r="M9">
        <v>9.4435075885328796</v>
      </c>
      <c r="N9">
        <v>3.9647910223156599</v>
      </c>
      <c r="O9">
        <v>5.8401833044714504</v>
      </c>
      <c r="P9">
        <v>0.99582145265587696</v>
      </c>
      <c r="Q9">
        <v>9.7629009762901005E-3</v>
      </c>
      <c r="R9">
        <v>1.96085306492863</v>
      </c>
      <c r="S9">
        <v>0.27586206896551702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132239</v>
      </c>
      <c r="Z9" s="5">
        <f t="shared" si="6"/>
        <v>0.40688923076923106</v>
      </c>
      <c r="AA9" s="3">
        <f t="shared" si="1"/>
        <v>171525</v>
      </c>
      <c r="AB9" s="3">
        <f t="shared" si="1"/>
        <v>141672</v>
      </c>
      <c r="AC9" s="3">
        <f t="shared" si="1"/>
        <v>29853</v>
      </c>
      <c r="AD9" s="4">
        <f t="shared" si="2"/>
        <v>0.82595540008745105</v>
      </c>
      <c r="AE9" s="5">
        <f t="shared" si="2"/>
        <v>0.174044599912549</v>
      </c>
      <c r="AF9" s="12"/>
      <c r="AG9" s="4">
        <f t="shared" si="3"/>
        <v>0.80751518084679996</v>
      </c>
      <c r="AH9" s="4">
        <f t="shared" si="3"/>
        <v>9.443507588532879E-2</v>
      </c>
      <c r="AI9" s="4">
        <f t="shared" si="3"/>
        <v>3.9647910223156599E-2</v>
      </c>
      <c r="AJ9" s="4">
        <f t="shared" si="3"/>
        <v>5.8401833044714503E-2</v>
      </c>
      <c r="AK9" s="13"/>
      <c r="AL9" s="13">
        <f t="shared" si="4"/>
        <v>0.1924848191531999</v>
      </c>
      <c r="AM9" s="5" t="s">
        <v>94</v>
      </c>
      <c r="AN9" s="4">
        <f t="shared" si="5"/>
        <v>1.1710266996166274</v>
      </c>
      <c r="AO9" s="4">
        <f t="shared" si="8"/>
        <v>1.6220689655172436</v>
      </c>
      <c r="AP9" s="4">
        <f t="shared" si="7"/>
        <v>1.0784691857107456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133120</v>
      </c>
      <c r="F10">
        <v>40.96</v>
      </c>
      <c r="G10">
        <v>184928</v>
      </c>
      <c r="H10">
        <v>143178</v>
      </c>
      <c r="I10">
        <v>41750</v>
      </c>
      <c r="J10">
        <v>77.423645959508605</v>
      </c>
      <c r="K10">
        <v>22.576354040491399</v>
      </c>
      <c r="L10">
        <v>80.953275240384599</v>
      </c>
      <c r="M10">
        <v>9.3389423076923102</v>
      </c>
      <c r="N10">
        <v>3.9911358173076898</v>
      </c>
      <c r="O10">
        <v>5.7166466346153904</v>
      </c>
      <c r="P10">
        <v>0.97485495677161904</v>
      </c>
      <c r="Q10">
        <v>9.5759233926128607E-3</v>
      </c>
      <c r="R10">
        <v>1.8970189701897</v>
      </c>
      <c r="S10">
        <v>0.27359781121750998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133120</v>
      </c>
      <c r="Z10" s="5">
        <f t="shared" ref="Z10" si="9">F20</f>
        <v>0.40960000000000002</v>
      </c>
      <c r="AA10" s="3">
        <f t="shared" ref="AA10" si="10">G10</f>
        <v>184928</v>
      </c>
      <c r="AB10" s="3">
        <f t="shared" ref="AB10" si="11">H10</f>
        <v>143178</v>
      </c>
      <c r="AC10" s="3">
        <f t="shared" ref="AC10" si="12">I10</f>
        <v>41750</v>
      </c>
      <c r="AD10" s="4">
        <f t="shared" ref="AD10" si="13">J20</f>
        <v>0.77423645959508602</v>
      </c>
      <c r="AE10" s="5">
        <f t="shared" ref="AE10" si="14">K20</f>
        <v>0.22576354040491398</v>
      </c>
      <c r="AG10" s="4">
        <f t="shared" ref="AG10" si="15">L20</f>
        <v>0.80953275240384603</v>
      </c>
      <c r="AH10" s="4">
        <f t="shared" ref="AH10" si="16">M20</f>
        <v>9.3389423076923106E-2</v>
      </c>
      <c r="AI10" s="4">
        <f t="shared" ref="AI10" si="17">N20</f>
        <v>3.9911358173076901E-2</v>
      </c>
      <c r="AJ10" s="4">
        <f t="shared" ref="AJ10" si="18">O20</f>
        <v>5.7166466346153903E-2</v>
      </c>
      <c r="AL10" s="13">
        <f t="shared" si="4"/>
        <v>0.19046724759615391</v>
      </c>
      <c r="AM10" s="5" t="s">
        <v>95</v>
      </c>
      <c r="AN10" s="4">
        <f t="shared" ref="AN10" si="19">P20</f>
        <v>1.146371349591393</v>
      </c>
      <c r="AO10" s="4">
        <f t="shared" ref="AO10" si="20">S20</f>
        <v>1.6087551299589622</v>
      </c>
      <c r="AP10" s="4">
        <f t="shared" ref="AP10" si="21">R20</f>
        <v>1.0433604336043341</v>
      </c>
    </row>
    <row r="12" spans="1:42" x14ac:dyDescent="0.25">
      <c r="A12">
        <v>100</v>
      </c>
      <c r="F12">
        <f>F2/$A$12</f>
        <v>0.35299384615384599</v>
      </c>
      <c r="J12">
        <f>J2/$A$12</f>
        <v>0.620580534879695</v>
      </c>
      <c r="K12">
        <f>K2/$A$12</f>
        <v>0.379419465120305</v>
      </c>
      <c r="L12">
        <f t="shared" ref="L12:O12" si="22">L2/$A$12</f>
        <v>0.85030028852104611</v>
      </c>
      <c r="M12">
        <f t="shared" si="22"/>
        <v>7.1249880146091002E-2</v>
      </c>
      <c r="N12">
        <f t="shared" si="22"/>
        <v>3.24259302842499E-2</v>
      </c>
      <c r="O12">
        <f t="shared" si="22"/>
        <v>4.6023901048612696E-2</v>
      </c>
      <c r="P12">
        <f t="shared" ref="P12:P20" si="23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24">F3/$A$12</f>
        <v>0.35374769230769204</v>
      </c>
      <c r="J13">
        <f t="shared" ref="J13:O20" si="25">J3/$A$12</f>
        <v>0.62186883029073703</v>
      </c>
      <c r="K13">
        <f t="shared" si="25"/>
        <v>0.37813116970926303</v>
      </c>
      <c r="L13">
        <f t="shared" si="25"/>
        <v>0.85597731542690103</v>
      </c>
      <c r="M13">
        <f t="shared" si="25"/>
        <v>6.78188713381115E-2</v>
      </c>
      <c r="N13">
        <f t="shared" si="25"/>
        <v>3.0625913297613199E-2</v>
      </c>
      <c r="O13">
        <f t="shared" si="25"/>
        <v>4.5577899937373899E-2</v>
      </c>
      <c r="P13">
        <f t="shared" si="23"/>
        <v>0.99654063698340667</v>
      </c>
      <c r="R13">
        <f t="shared" ref="R13:R20" si="26">R3/$R$2</f>
        <v>0.98566308243727407</v>
      </c>
      <c r="S13">
        <f t="shared" ref="S13:S18" si="27">S3/$S$2</f>
        <v>0.9966101694915287</v>
      </c>
    </row>
    <row r="14" spans="1:42" x14ac:dyDescent="0.25">
      <c r="F14">
        <f t="shared" si="24"/>
        <v>0.35273230769230801</v>
      </c>
      <c r="J14">
        <f t="shared" si="25"/>
        <v>0.62117583310755897</v>
      </c>
      <c r="K14">
        <f t="shared" si="25"/>
        <v>0.37882416689244103</v>
      </c>
      <c r="L14">
        <f t="shared" si="25"/>
        <v>0.88959158394249693</v>
      </c>
      <c r="M14">
        <f t="shared" si="25"/>
        <v>6.16200561768349E-2</v>
      </c>
      <c r="N14">
        <f t="shared" si="25"/>
        <v>2.1493745529405597E-2</v>
      </c>
      <c r="O14">
        <f t="shared" si="25"/>
        <v>2.7294614351262202E-2</v>
      </c>
      <c r="P14">
        <f t="shared" si="23"/>
        <v>0.58992862383292344</v>
      </c>
      <c r="R14">
        <f t="shared" si="26"/>
        <v>0.66956521739130581</v>
      </c>
      <c r="S14">
        <f t="shared" si="27"/>
        <v>0</v>
      </c>
    </row>
    <row r="15" spans="1:42" x14ac:dyDescent="0.25">
      <c r="F15">
        <f t="shared" si="24"/>
        <v>0.40807384615384601</v>
      </c>
      <c r="J15">
        <f t="shared" si="25"/>
        <v>0.82812591047350492</v>
      </c>
      <c r="K15">
        <f t="shared" si="25"/>
        <v>0.17187408952649499</v>
      </c>
      <c r="L15">
        <f t="shared" si="25"/>
        <v>0.79053564965617096</v>
      </c>
      <c r="M15">
        <f t="shared" si="25"/>
        <v>0.10250784171793899</v>
      </c>
      <c r="N15">
        <f t="shared" si="25"/>
        <v>4.5557365182772293E-2</v>
      </c>
      <c r="O15">
        <f t="shared" si="25"/>
        <v>6.13991434431174E-2</v>
      </c>
      <c r="P15">
        <f t="shared" si="23"/>
        <v>1.2215042525828173</v>
      </c>
      <c r="R15">
        <f t="shared" si="26"/>
        <v>1.1395337118886808</v>
      </c>
      <c r="S15">
        <f t="shared" si="27"/>
        <v>1.6220689655172436</v>
      </c>
    </row>
    <row r="16" spans="1:42" x14ac:dyDescent="0.25">
      <c r="F16">
        <f t="shared" si="24"/>
        <v>0.40683076923076894</v>
      </c>
      <c r="J16">
        <f t="shared" si="25"/>
        <v>0.82905707849389998</v>
      </c>
      <c r="K16">
        <f t="shared" si="25"/>
        <v>0.17094292150609999</v>
      </c>
      <c r="L16">
        <f t="shared" si="25"/>
        <v>0.80113447284828299</v>
      </c>
      <c r="M16">
        <f t="shared" si="25"/>
        <v>0.10085463621237301</v>
      </c>
      <c r="N16">
        <f t="shared" si="25"/>
        <v>4.1060353955528699E-2</v>
      </c>
      <c r="O16">
        <f t="shared" si="25"/>
        <v>5.6950536983814803E-2</v>
      </c>
      <c r="P16">
        <f t="shared" si="23"/>
        <v>1.1793352151568288</v>
      </c>
      <c r="R16">
        <f t="shared" si="26"/>
        <v>1.1047345767575303</v>
      </c>
      <c r="S16">
        <f t="shared" si="27"/>
        <v>1.6265560165975137</v>
      </c>
    </row>
    <row r="17" spans="6:19" x14ac:dyDescent="0.25">
      <c r="F17">
        <f t="shared" si="24"/>
        <v>0.40884615384615403</v>
      </c>
      <c r="J17">
        <f t="shared" si="25"/>
        <v>0.82950268465355503</v>
      </c>
      <c r="K17">
        <f t="shared" si="25"/>
        <v>0.17049731534644499</v>
      </c>
      <c r="L17">
        <f t="shared" si="25"/>
        <v>0.86869614299153297</v>
      </c>
      <c r="M17">
        <f t="shared" si="25"/>
        <v>7.5823142050799597E-2</v>
      </c>
      <c r="N17">
        <f t="shared" si="25"/>
        <v>2.5174035747883301E-2</v>
      </c>
      <c r="O17">
        <f t="shared" si="25"/>
        <v>3.03066792097836E-2</v>
      </c>
      <c r="P17">
        <f t="shared" si="23"/>
        <v>0.60864247409942807</v>
      </c>
      <c r="R17">
        <f t="shared" si="26"/>
        <v>0.64421669106881285</v>
      </c>
      <c r="S17">
        <f t="shared" si="27"/>
        <v>0</v>
      </c>
    </row>
    <row r="18" spans="6:19" x14ac:dyDescent="0.25">
      <c r="F18">
        <f t="shared" si="24"/>
        <v>0.35338769230769201</v>
      </c>
      <c r="J18">
        <f t="shared" si="25"/>
        <v>0.62105792524658199</v>
      </c>
      <c r="K18">
        <f t="shared" si="25"/>
        <v>0.17552236546115199</v>
      </c>
      <c r="L18">
        <f t="shared" si="25"/>
        <v>0.84268312857528405</v>
      </c>
      <c r="M18">
        <f t="shared" si="25"/>
        <v>7.9546542912120891E-2</v>
      </c>
      <c r="N18">
        <f t="shared" si="25"/>
        <v>3.1249183725000199E-2</v>
      </c>
      <c r="O18">
        <f t="shared" si="25"/>
        <v>4.65211447875944E-2</v>
      </c>
      <c r="P18">
        <f t="shared" si="23"/>
        <v>1.0010648701303666</v>
      </c>
      <c r="R18">
        <f t="shared" si="26"/>
        <v>0.99458731381459897</v>
      </c>
      <c r="S18">
        <f t="shared" si="27"/>
        <v>0.9966101694915287</v>
      </c>
    </row>
    <row r="19" spans="6:19" x14ac:dyDescent="0.25">
      <c r="F19">
        <f t="shared" si="24"/>
        <v>0.40688923076923106</v>
      </c>
      <c r="J19">
        <f t="shared" si="25"/>
        <v>0.82595540008745105</v>
      </c>
      <c r="K19">
        <f t="shared" si="25"/>
        <v>0.174044599912549</v>
      </c>
      <c r="L19">
        <f t="shared" si="25"/>
        <v>0.80751518084679996</v>
      </c>
      <c r="M19">
        <f t="shared" si="25"/>
        <v>9.443507588532879E-2</v>
      </c>
      <c r="N19">
        <f t="shared" si="25"/>
        <v>3.9647910223156599E-2</v>
      </c>
      <c r="O19">
        <f t="shared" si="25"/>
        <v>5.8401833044714503E-2</v>
      </c>
      <c r="P19">
        <f t="shared" si="23"/>
        <v>1.1710266996166274</v>
      </c>
      <c r="R19">
        <f t="shared" si="26"/>
        <v>1.0784691857107456</v>
      </c>
      <c r="S19">
        <f>S9/$S$2</f>
        <v>1.6220689655172436</v>
      </c>
    </row>
    <row r="20" spans="6:19" x14ac:dyDescent="0.25">
      <c r="F20">
        <f t="shared" si="24"/>
        <v>0.40960000000000002</v>
      </c>
      <c r="J20">
        <f t="shared" si="25"/>
        <v>0.77423645959508602</v>
      </c>
      <c r="K20">
        <f t="shared" si="25"/>
        <v>0.22576354040491398</v>
      </c>
      <c r="L20">
        <f t="shared" si="25"/>
        <v>0.80953275240384603</v>
      </c>
      <c r="M20">
        <f t="shared" si="25"/>
        <v>9.3389423076923106E-2</v>
      </c>
      <c r="N20">
        <f t="shared" si="25"/>
        <v>3.9911358173076901E-2</v>
      </c>
      <c r="O20">
        <f t="shared" si="25"/>
        <v>5.7166466346153903E-2</v>
      </c>
      <c r="P20">
        <f t="shared" si="23"/>
        <v>1.146371349591393</v>
      </c>
      <c r="R20">
        <f t="shared" si="26"/>
        <v>1.0433604336043341</v>
      </c>
      <c r="S20">
        <f>S10/$S$2</f>
        <v>1.6087551299589622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  <ignoredErrors>
    <ignoredError sqref="AO2:AO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D215-4C00-4D69-A4B6-A85223BC21D4}">
  <dimension ref="A1:AP20"/>
  <sheetViews>
    <sheetView topLeftCell="AA1" zoomScale="85" zoomScaleNormal="85" workbookViewId="0">
      <selection activeCell="AM6" sqref="AM6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3" t="s">
        <v>34</v>
      </c>
      <c r="AO1" s="23" t="s">
        <v>36</v>
      </c>
      <c r="AP1" s="23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114784</v>
      </c>
      <c r="F2">
        <v>35.318153846153798</v>
      </c>
      <c r="G2">
        <v>185042</v>
      </c>
      <c r="H2">
        <v>114784</v>
      </c>
      <c r="I2">
        <v>70258</v>
      </c>
      <c r="J2">
        <v>62.031322618648701</v>
      </c>
      <c r="K2">
        <v>37.968677381351299</v>
      </c>
      <c r="L2">
        <v>85.158210203512695</v>
      </c>
      <c r="M2">
        <v>6.9347644270978499</v>
      </c>
      <c r="N2">
        <v>3.0988639531642002</v>
      </c>
      <c r="O2">
        <v>4.8081614162252597</v>
      </c>
      <c r="P2" s="25">
        <v>0.89152940450751195</v>
      </c>
      <c r="Q2">
        <v>8.6206896551724102E-3</v>
      </c>
      <c r="R2">
        <v>1.8382660338382799</v>
      </c>
      <c r="S2">
        <v>0.17182130584192401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114784</v>
      </c>
      <c r="Z2" s="5">
        <f>F12</f>
        <v>0.35318153846153799</v>
      </c>
      <c r="AA2" s="3">
        <f t="shared" ref="AA2:AC10" si="1">G2</f>
        <v>185042</v>
      </c>
      <c r="AB2" s="3">
        <f t="shared" si="1"/>
        <v>114784</v>
      </c>
      <c r="AC2" s="3">
        <f t="shared" si="1"/>
        <v>70258</v>
      </c>
      <c r="AD2" s="4">
        <f t="shared" ref="AD2:AE10" si="2">J12</f>
        <v>0.62031322618648699</v>
      </c>
      <c r="AE2" s="5">
        <f t="shared" si="2"/>
        <v>0.37968677381351301</v>
      </c>
      <c r="AF2" s="12"/>
      <c r="AG2" s="4">
        <f t="shared" ref="AG2:AJ10" si="3">L12</f>
        <v>0.85158210203512696</v>
      </c>
      <c r="AH2" s="4">
        <f t="shared" si="3"/>
        <v>6.9347644270978503E-2</v>
      </c>
      <c r="AI2" s="4">
        <f t="shared" si="3"/>
        <v>3.0988639531642003E-2</v>
      </c>
      <c r="AJ2" s="4">
        <f t="shared" si="3"/>
        <v>4.8081614162252595E-2</v>
      </c>
      <c r="AK2" s="13"/>
      <c r="AL2" s="13">
        <f t="shared" ref="AL2:AL10" si="4">SUM(AH2:AJ2)</f>
        <v>0.14841789796487309</v>
      </c>
      <c r="AM2" s="5" t="s">
        <v>98</v>
      </c>
      <c r="AN2" s="4">
        <f t="shared" ref="AN2:AN10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114380</v>
      </c>
      <c r="F3">
        <v>35.193846153846202</v>
      </c>
      <c r="G3">
        <v>184363</v>
      </c>
      <c r="H3">
        <v>114380</v>
      </c>
      <c r="I3">
        <v>69983</v>
      </c>
      <c r="J3">
        <v>62.040648069298101</v>
      </c>
      <c r="K3">
        <v>37.959351930701899</v>
      </c>
      <c r="L3">
        <v>85.543801363874806</v>
      </c>
      <c r="M3">
        <v>6.8333624759573404</v>
      </c>
      <c r="N3">
        <v>3.0442385032348298</v>
      </c>
      <c r="O3">
        <v>4.57859765693303</v>
      </c>
      <c r="P3" s="25">
        <v>0.84510827777117303</v>
      </c>
      <c r="Q3">
        <v>8.3892617449664395E-3</v>
      </c>
      <c r="R3">
        <v>1.8018018018018001</v>
      </c>
      <c r="S3">
        <v>0.17006802721088399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114380</v>
      </c>
      <c r="Z3" s="5">
        <f t="shared" ref="Z3:Z10" si="6">F13</f>
        <v>0.35193846153846203</v>
      </c>
      <c r="AA3" s="3">
        <f t="shared" si="1"/>
        <v>184363</v>
      </c>
      <c r="AB3" s="3">
        <f t="shared" si="1"/>
        <v>114380</v>
      </c>
      <c r="AC3" s="3">
        <f t="shared" si="1"/>
        <v>69983</v>
      </c>
      <c r="AD3" s="4">
        <f t="shared" si="2"/>
        <v>0.62040648069298099</v>
      </c>
      <c r="AE3" s="5">
        <f t="shared" si="2"/>
        <v>0.37959351930701901</v>
      </c>
      <c r="AF3" s="12"/>
      <c r="AG3" s="4">
        <f t="shared" si="3"/>
        <v>0.85543801363874805</v>
      </c>
      <c r="AH3" s="4">
        <f t="shared" si="3"/>
        <v>6.83336247595734E-2</v>
      </c>
      <c r="AI3" s="4">
        <f t="shared" si="3"/>
        <v>3.0442385032348297E-2</v>
      </c>
      <c r="AJ3" s="4">
        <f t="shared" si="3"/>
        <v>4.5785976569330297E-2</v>
      </c>
      <c r="AK3" s="13"/>
      <c r="AL3" s="13">
        <f t="shared" si="4"/>
        <v>0.144561986361252</v>
      </c>
      <c r="AM3" s="5" t="s">
        <v>96</v>
      </c>
      <c r="AN3" s="4">
        <f t="shared" si="5"/>
        <v>0.94793090782913403</v>
      </c>
      <c r="AO3" s="4">
        <f>S13</f>
        <v>0.98979591836734704</v>
      </c>
      <c r="AP3" s="4">
        <f t="shared" ref="AP3:AP10" si="7">R13</f>
        <v>0.98016378948136096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114931</v>
      </c>
      <c r="F4">
        <v>35.363384615384597</v>
      </c>
      <c r="G4">
        <v>184685</v>
      </c>
      <c r="H4">
        <v>114931</v>
      </c>
      <c r="I4">
        <v>69754</v>
      </c>
      <c r="J4">
        <v>62.230825459566297</v>
      </c>
      <c r="K4">
        <v>37.769174540433703</v>
      </c>
      <c r="L4">
        <v>89.096936422723203</v>
      </c>
      <c r="M4">
        <v>6.2150333678467904</v>
      </c>
      <c r="N4">
        <v>2.0995205819143701</v>
      </c>
      <c r="O4">
        <v>2.5885096275156401</v>
      </c>
      <c r="P4" s="25">
        <v>0.48401514372875198</v>
      </c>
      <c r="Q4">
        <v>4.98338870431894E-3</v>
      </c>
      <c r="R4">
        <v>1.2089810017271201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114931</v>
      </c>
      <c r="Z4" s="5">
        <f t="shared" si="6"/>
        <v>0.35363384615384597</v>
      </c>
      <c r="AA4" s="3">
        <f t="shared" si="1"/>
        <v>184685</v>
      </c>
      <c r="AB4" s="3">
        <f t="shared" si="1"/>
        <v>114931</v>
      </c>
      <c r="AC4" s="3">
        <f t="shared" si="1"/>
        <v>69754</v>
      </c>
      <c r="AD4" s="4">
        <f t="shared" si="2"/>
        <v>0.62230825459566297</v>
      </c>
      <c r="AE4" s="5">
        <f t="shared" si="2"/>
        <v>0.37769174540433703</v>
      </c>
      <c r="AF4" s="12"/>
      <c r="AG4" s="4">
        <f t="shared" si="3"/>
        <v>0.89096936422723205</v>
      </c>
      <c r="AH4" s="4">
        <f t="shared" si="3"/>
        <v>6.2150333678467902E-2</v>
      </c>
      <c r="AI4" s="4">
        <f t="shared" si="3"/>
        <v>2.09952058191437E-2</v>
      </c>
      <c r="AJ4" s="4">
        <f t="shared" si="3"/>
        <v>2.5885096275156401E-2</v>
      </c>
      <c r="AK4" s="13"/>
      <c r="AL4" s="13">
        <f t="shared" si="4"/>
        <v>0.109030635772768</v>
      </c>
      <c r="AM4" s="5" t="s">
        <v>99</v>
      </c>
      <c r="AN4" s="4">
        <f t="shared" si="5"/>
        <v>0.54290429601267709</v>
      </c>
      <c r="AO4" s="4">
        <f t="shared" ref="AO4:AO10" si="8">S14</f>
        <v>0</v>
      </c>
      <c r="AP4" s="4">
        <f t="shared" si="7"/>
        <v>0.65767466703542399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133089</v>
      </c>
      <c r="F5">
        <v>40.950461538461497</v>
      </c>
      <c r="G5">
        <v>171837</v>
      </c>
      <c r="H5">
        <v>142757</v>
      </c>
      <c r="I5">
        <v>29080</v>
      </c>
      <c r="J5">
        <v>83.0769857481218</v>
      </c>
      <c r="K5">
        <v>16.9230142518782</v>
      </c>
      <c r="L5">
        <v>81.499598013359503</v>
      </c>
      <c r="M5">
        <v>8.9751970485915393</v>
      </c>
      <c r="N5">
        <v>3.87409928694332</v>
      </c>
      <c r="O5">
        <v>5.6511056511056497</v>
      </c>
      <c r="P5" s="25">
        <v>0.98375621186715501</v>
      </c>
      <c r="Q5">
        <v>9.5890410958904097E-3</v>
      </c>
      <c r="R5">
        <v>1.92023633677991</v>
      </c>
      <c r="S5">
        <v>0.27322404371584702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133089</v>
      </c>
      <c r="Z5" s="5">
        <f t="shared" si="6"/>
        <v>0.40950461538461497</v>
      </c>
      <c r="AA5" s="3">
        <f t="shared" si="1"/>
        <v>171837</v>
      </c>
      <c r="AB5" s="3">
        <f t="shared" si="1"/>
        <v>142757</v>
      </c>
      <c r="AC5" s="3">
        <f t="shared" si="1"/>
        <v>29080</v>
      </c>
      <c r="AD5" s="4">
        <f t="shared" si="2"/>
        <v>0.83076985748121801</v>
      </c>
      <c r="AE5" s="5">
        <f t="shared" si="2"/>
        <v>0.16923014251878199</v>
      </c>
      <c r="AF5" s="12"/>
      <c r="AG5" s="4">
        <f t="shared" si="3"/>
        <v>0.81499598013359498</v>
      </c>
      <c r="AH5" s="4">
        <f t="shared" si="3"/>
        <v>8.9751970485915392E-2</v>
      </c>
      <c r="AI5" s="4">
        <f t="shared" si="3"/>
        <v>3.8740992869433201E-2</v>
      </c>
      <c r="AJ5" s="4">
        <f t="shared" si="3"/>
        <v>5.65110565110565E-2</v>
      </c>
      <c r="AK5" s="13"/>
      <c r="AL5" s="13">
        <f t="shared" si="4"/>
        <v>0.18500401986640511</v>
      </c>
      <c r="AM5" s="2" t="s">
        <v>100</v>
      </c>
      <c r="AN5" s="4">
        <f t="shared" si="5"/>
        <v>1.1034478581338434</v>
      </c>
      <c r="AO5" s="4">
        <f t="shared" si="8"/>
        <v>1.5901639344262333</v>
      </c>
      <c r="AP5" s="4">
        <f t="shared" si="7"/>
        <v>1.0445910991296929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171348</v>
      </c>
      <c r="H6">
        <v>142138</v>
      </c>
      <c r="I6">
        <v>29210</v>
      </c>
      <c r="J6">
        <v>82.952821159278201</v>
      </c>
      <c r="K6">
        <v>17.047178840721799</v>
      </c>
      <c r="L6">
        <v>82.7466994768982</v>
      </c>
      <c r="M6">
        <v>8.4307701597989109</v>
      </c>
      <c r="N6">
        <v>3.6315189577216</v>
      </c>
      <c r="O6">
        <v>5.1910114055812597</v>
      </c>
      <c r="P6" s="25">
        <v>0.89782085063755102</v>
      </c>
      <c r="Q6">
        <v>8.5470085470085496E-3</v>
      </c>
      <c r="R6">
        <v>1.7595307917888601</v>
      </c>
      <c r="S6">
        <v>0.26845637583892601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171348</v>
      </c>
      <c r="AB6" s="3">
        <f t="shared" si="1"/>
        <v>142138</v>
      </c>
      <c r="AC6" s="3">
        <f t="shared" si="1"/>
        <v>29210</v>
      </c>
      <c r="AD6" s="4">
        <f t="shared" si="2"/>
        <v>0.82952821159278201</v>
      </c>
      <c r="AE6" s="5">
        <f t="shared" si="2"/>
        <v>0.17047178840721799</v>
      </c>
      <c r="AF6" s="12"/>
      <c r="AG6" s="4">
        <f t="shared" si="3"/>
        <v>0.827466994768982</v>
      </c>
      <c r="AH6" s="4">
        <f t="shared" si="3"/>
        <v>8.4307701597989115E-2</v>
      </c>
      <c r="AI6" s="4">
        <f t="shared" si="3"/>
        <v>3.6315189577216002E-2</v>
      </c>
      <c r="AJ6" s="4">
        <f t="shared" si="3"/>
        <v>5.1910114055812598E-2</v>
      </c>
      <c r="AK6" s="13"/>
      <c r="AL6" s="13">
        <f t="shared" si="4"/>
        <v>0.17253300523101772</v>
      </c>
      <c r="AM6" s="5" t="s">
        <v>101</v>
      </c>
      <c r="AN6" s="4">
        <f t="shared" si="5"/>
        <v>1.0070569137688896</v>
      </c>
      <c r="AO6" s="4">
        <f t="shared" si="8"/>
        <v>1.5624161073825529</v>
      </c>
      <c r="AP6" s="4">
        <f t="shared" si="7"/>
        <v>0.9571687445668452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132381</v>
      </c>
      <c r="F7">
        <v>40.7326153846154</v>
      </c>
      <c r="G7">
        <v>171328</v>
      </c>
      <c r="H7">
        <v>142059</v>
      </c>
      <c r="I7">
        <v>29269</v>
      </c>
      <c r="J7">
        <v>82.916394284646998</v>
      </c>
      <c r="K7">
        <v>17.083605715352999</v>
      </c>
      <c r="L7">
        <v>87.081983064034901</v>
      </c>
      <c r="M7">
        <v>7.3862563358790201</v>
      </c>
      <c r="N7">
        <v>2.5011142082323001</v>
      </c>
      <c r="O7">
        <v>3.03064639185382</v>
      </c>
      <c r="P7" s="25">
        <v>0.52371221772742604</v>
      </c>
      <c r="Q7">
        <v>5.2219321148825101E-3</v>
      </c>
      <c r="R7">
        <v>1.16279069767442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132381</v>
      </c>
      <c r="Z7" s="5">
        <f t="shared" si="6"/>
        <v>0.407326153846154</v>
      </c>
      <c r="AA7" s="3">
        <f t="shared" si="1"/>
        <v>171328</v>
      </c>
      <c r="AB7" s="3">
        <f t="shared" si="1"/>
        <v>142059</v>
      </c>
      <c r="AC7" s="3">
        <f t="shared" si="1"/>
        <v>29269</v>
      </c>
      <c r="AD7" s="4">
        <f t="shared" si="2"/>
        <v>0.82916394284646999</v>
      </c>
      <c r="AE7" s="5">
        <f t="shared" si="2"/>
        <v>0.17083605715352998</v>
      </c>
      <c r="AF7" s="12"/>
      <c r="AG7" s="4">
        <f t="shared" si="3"/>
        <v>0.87081983064034896</v>
      </c>
      <c r="AH7" s="4">
        <f t="shared" si="3"/>
        <v>7.3862563358790198E-2</v>
      </c>
      <c r="AI7" s="4">
        <f t="shared" si="3"/>
        <v>2.5011142082323003E-2</v>
      </c>
      <c r="AJ7" s="4">
        <f t="shared" si="3"/>
        <v>3.0306463918538199E-2</v>
      </c>
      <c r="AK7" s="13"/>
      <c r="AL7" s="13">
        <f t="shared" si="4"/>
        <v>0.1291801693596514</v>
      </c>
      <c r="AM7" s="5" t="s">
        <v>92</v>
      </c>
      <c r="AN7" s="4">
        <f t="shared" si="5"/>
        <v>0.58743123342827808</v>
      </c>
      <c r="AO7" s="4">
        <f t="shared" si="8"/>
        <v>0</v>
      </c>
      <c r="AP7" s="4">
        <f t="shared" si="7"/>
        <v>0.63254756181646099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114305</v>
      </c>
      <c r="F8">
        <v>35.170769230769203</v>
      </c>
      <c r="G8">
        <v>184508</v>
      </c>
      <c r="H8">
        <v>114305</v>
      </c>
      <c r="I8">
        <v>35794</v>
      </c>
      <c r="J8">
        <v>61.951243306523303</v>
      </c>
      <c r="K8">
        <v>19.3997008259804</v>
      </c>
      <c r="L8">
        <v>84.092559380604499</v>
      </c>
      <c r="M8">
        <v>7.8789204321770701</v>
      </c>
      <c r="N8">
        <v>3.3646822098770799</v>
      </c>
      <c r="O8">
        <v>4.6638379773413199</v>
      </c>
      <c r="P8" s="25">
        <v>0.86767578512388599</v>
      </c>
      <c r="Q8">
        <v>8.5034013605442202E-3</v>
      </c>
      <c r="R8">
        <v>1.8518518518518501</v>
      </c>
      <c r="S8">
        <v>0.17123287671232901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114305</v>
      </c>
      <c r="Z8" s="5">
        <f t="shared" si="6"/>
        <v>0.35170769230769205</v>
      </c>
      <c r="AA8" s="3">
        <f t="shared" si="1"/>
        <v>184508</v>
      </c>
      <c r="AB8" s="3">
        <f t="shared" si="1"/>
        <v>114305</v>
      </c>
      <c r="AC8" s="3">
        <f t="shared" si="1"/>
        <v>35794</v>
      </c>
      <c r="AD8" s="4">
        <f t="shared" si="2"/>
        <v>0.61951243306523307</v>
      </c>
      <c r="AE8" s="5">
        <f t="shared" si="2"/>
        <v>0.19399700825980401</v>
      </c>
      <c r="AF8" s="12"/>
      <c r="AG8" s="4">
        <f t="shared" si="3"/>
        <v>0.84092559380604504</v>
      </c>
      <c r="AH8" s="4">
        <f t="shared" si="3"/>
        <v>7.8789204321770695E-2</v>
      </c>
      <c r="AI8" s="4">
        <f t="shared" si="3"/>
        <v>3.3646822098770797E-2</v>
      </c>
      <c r="AJ8" s="4">
        <f t="shared" si="3"/>
        <v>4.6638379773413202E-2</v>
      </c>
      <c r="AK8" s="13"/>
      <c r="AL8" s="13">
        <f>SUM(AH8:AJ8)</f>
        <v>0.15907440619395469</v>
      </c>
      <c r="AM8" s="5" t="s">
        <v>102</v>
      </c>
      <c r="AN8" s="4">
        <f t="shared" si="5"/>
        <v>0.97324415856277569</v>
      </c>
      <c r="AO8" s="4">
        <f t="shared" si="8"/>
        <v>0.99657534246575707</v>
      </c>
      <c r="AP8" s="4">
        <f t="shared" si="7"/>
        <v>1.0073905614113987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132217</v>
      </c>
      <c r="F9">
        <v>40.682153846153803</v>
      </c>
      <c r="G9">
        <v>171484</v>
      </c>
      <c r="H9">
        <v>141579</v>
      </c>
      <c r="I9">
        <v>29905</v>
      </c>
      <c r="J9">
        <v>82.561055258799698</v>
      </c>
      <c r="K9">
        <v>17.438944741200299</v>
      </c>
      <c r="L9">
        <v>82.3237556441305</v>
      </c>
      <c r="M9">
        <v>8.4951254377273706</v>
      </c>
      <c r="N9">
        <v>3.7090540550761202</v>
      </c>
      <c r="O9">
        <v>5.47206486306602</v>
      </c>
      <c r="P9" s="25">
        <v>0.93290561748767598</v>
      </c>
      <c r="Q9">
        <v>8.7591240875912399E-3</v>
      </c>
      <c r="R9">
        <v>1.8492176386913199</v>
      </c>
      <c r="S9">
        <v>0.27210884353741499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132217</v>
      </c>
      <c r="Z9" s="5">
        <f t="shared" si="6"/>
        <v>0.40682153846153801</v>
      </c>
      <c r="AA9" s="3">
        <f t="shared" si="1"/>
        <v>171484</v>
      </c>
      <c r="AB9" s="3">
        <f t="shared" si="1"/>
        <v>141579</v>
      </c>
      <c r="AC9" s="3">
        <f t="shared" si="1"/>
        <v>29905</v>
      </c>
      <c r="AD9" s="4">
        <f t="shared" si="2"/>
        <v>0.82561055258799698</v>
      </c>
      <c r="AE9" s="5">
        <f t="shared" si="2"/>
        <v>0.17438944741200299</v>
      </c>
      <c r="AF9" s="12"/>
      <c r="AG9" s="4">
        <f t="shared" si="3"/>
        <v>0.82323755644130503</v>
      </c>
      <c r="AH9" s="4">
        <f t="shared" si="3"/>
        <v>8.4951254377273702E-2</v>
      </c>
      <c r="AI9" s="4">
        <f t="shared" si="3"/>
        <v>3.7090540550761199E-2</v>
      </c>
      <c r="AJ9" s="4">
        <f t="shared" si="3"/>
        <v>5.4720648630660201E-2</v>
      </c>
      <c r="AK9" s="13"/>
      <c r="AL9" s="13">
        <f t="shared" si="4"/>
        <v>0.17676244355869511</v>
      </c>
      <c r="AM9" s="5" t="s">
        <v>103</v>
      </c>
      <c r="AN9" s="4">
        <f t="shared" si="5"/>
        <v>1.046410373870978</v>
      </c>
      <c r="AO9" s="4">
        <f t="shared" si="8"/>
        <v>1.5836734693877588</v>
      </c>
      <c r="AP9" s="4">
        <f t="shared" si="7"/>
        <v>1.0059575734150803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133362</v>
      </c>
      <c r="F10">
        <v>41.0344615384615</v>
      </c>
      <c r="G10">
        <v>184508</v>
      </c>
      <c r="H10">
        <v>143333</v>
      </c>
      <c r="I10">
        <v>41175</v>
      </c>
      <c r="J10">
        <v>77.683894465280602</v>
      </c>
      <c r="K10">
        <v>22.316105534719402</v>
      </c>
      <c r="L10">
        <v>82.831691186394906</v>
      </c>
      <c r="M10">
        <v>8.2197327574571499</v>
      </c>
      <c r="N10">
        <v>3.5864789070349898</v>
      </c>
      <c r="O10">
        <v>5.3620971491129401</v>
      </c>
      <c r="P10" s="25">
        <v>0.91975709990487198</v>
      </c>
      <c r="Q10">
        <v>8.5959885386819503E-3</v>
      </c>
      <c r="R10">
        <v>1.8413597733711</v>
      </c>
      <c r="S10">
        <v>0.26737967914438499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133362</v>
      </c>
      <c r="Z10" s="5">
        <f t="shared" si="6"/>
        <v>0.41034461538461497</v>
      </c>
      <c r="AA10" s="3">
        <f t="shared" si="1"/>
        <v>184508</v>
      </c>
      <c r="AB10" s="3">
        <f t="shared" si="1"/>
        <v>143333</v>
      </c>
      <c r="AC10" s="3">
        <f t="shared" si="1"/>
        <v>41175</v>
      </c>
      <c r="AD10" s="4">
        <f t="shared" si="2"/>
        <v>0.77683894465280601</v>
      </c>
      <c r="AE10" s="5">
        <f t="shared" si="2"/>
        <v>0.22316105534719402</v>
      </c>
      <c r="AG10" s="4">
        <f t="shared" si="3"/>
        <v>0.82831691186394907</v>
      </c>
      <c r="AH10" s="4">
        <f t="shared" si="3"/>
        <v>8.2197327574571502E-2</v>
      </c>
      <c r="AI10" s="4">
        <f t="shared" si="3"/>
        <v>3.5864789070349901E-2</v>
      </c>
      <c r="AJ10" s="4">
        <f t="shared" si="3"/>
        <v>5.3620971491129404E-2</v>
      </c>
      <c r="AL10" s="13">
        <f t="shared" si="4"/>
        <v>0.17168308813605082</v>
      </c>
      <c r="AM10" s="5" t="s">
        <v>104</v>
      </c>
      <c r="AN10" s="4">
        <f t="shared" si="5"/>
        <v>1.0316621025113055</v>
      </c>
      <c r="AO10" s="4">
        <f t="shared" si="8"/>
        <v>1.5561497326203242</v>
      </c>
      <c r="AP10" s="4">
        <f t="shared" si="7"/>
        <v>1.0016829661626072</v>
      </c>
    </row>
    <row r="12" spans="1:42" x14ac:dyDescent="0.25">
      <c r="A12">
        <v>100</v>
      </c>
      <c r="F12">
        <f>F2/$A$12</f>
        <v>0.35318153846153799</v>
      </c>
      <c r="J12">
        <f>J2/$A$12</f>
        <v>0.62031322618648699</v>
      </c>
      <c r="K12">
        <f>K2/$A$12</f>
        <v>0.37968677381351301</v>
      </c>
      <c r="L12">
        <f t="shared" ref="L12:O12" si="9">L2/$A$12</f>
        <v>0.85158210203512696</v>
      </c>
      <c r="M12">
        <f t="shared" si="9"/>
        <v>6.9347644270978503E-2</v>
      </c>
      <c r="N12">
        <f t="shared" si="9"/>
        <v>3.0988639531642003E-2</v>
      </c>
      <c r="O12">
        <f t="shared" si="9"/>
        <v>4.8081614162252595E-2</v>
      </c>
      <c r="P12">
        <f t="shared" ref="P12:P20" si="10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11">F3/$A$12</f>
        <v>0.35193846153846203</v>
      </c>
      <c r="J13">
        <f t="shared" ref="J13:O20" si="12">J3/$A$12</f>
        <v>0.62040648069298099</v>
      </c>
      <c r="K13">
        <f t="shared" si="12"/>
        <v>0.37959351930701901</v>
      </c>
      <c r="L13">
        <f t="shared" si="12"/>
        <v>0.85543801363874805</v>
      </c>
      <c r="M13">
        <f t="shared" si="12"/>
        <v>6.83336247595734E-2</v>
      </c>
      <c r="N13">
        <f t="shared" si="12"/>
        <v>3.0442385032348297E-2</v>
      </c>
      <c r="O13">
        <f t="shared" si="12"/>
        <v>4.5785976569330297E-2</v>
      </c>
      <c r="P13">
        <f t="shared" si="10"/>
        <v>0.94793090782913403</v>
      </c>
      <c r="R13">
        <f t="shared" ref="R13:R20" si="13">R3/$R$2</f>
        <v>0.98016378948136096</v>
      </c>
      <c r="S13">
        <f t="shared" ref="S13:S18" si="14">S3/$S$2</f>
        <v>0.98979591836734704</v>
      </c>
    </row>
    <row r="14" spans="1:42" x14ac:dyDescent="0.25">
      <c r="F14">
        <f t="shared" si="11"/>
        <v>0.35363384615384597</v>
      </c>
      <c r="J14">
        <f t="shared" si="12"/>
        <v>0.62230825459566297</v>
      </c>
      <c r="K14">
        <f t="shared" si="12"/>
        <v>0.37769174540433703</v>
      </c>
      <c r="L14">
        <f t="shared" si="12"/>
        <v>0.89096936422723205</v>
      </c>
      <c r="M14">
        <f t="shared" si="12"/>
        <v>6.2150333678467902E-2</v>
      </c>
      <c r="N14">
        <f t="shared" si="12"/>
        <v>2.09952058191437E-2</v>
      </c>
      <c r="O14">
        <f t="shared" si="12"/>
        <v>2.5885096275156401E-2</v>
      </c>
      <c r="P14">
        <f t="shared" si="10"/>
        <v>0.54290429601267709</v>
      </c>
      <c r="R14">
        <f t="shared" si="13"/>
        <v>0.65767466703542399</v>
      </c>
      <c r="S14">
        <f t="shared" si="14"/>
        <v>0</v>
      </c>
    </row>
    <row r="15" spans="1:42" x14ac:dyDescent="0.25">
      <c r="F15">
        <f t="shared" si="11"/>
        <v>0.40950461538461497</v>
      </c>
      <c r="J15">
        <f t="shared" si="12"/>
        <v>0.83076985748121801</v>
      </c>
      <c r="K15">
        <f t="shared" si="12"/>
        <v>0.16923014251878199</v>
      </c>
      <c r="L15">
        <f t="shared" si="12"/>
        <v>0.81499598013359498</v>
      </c>
      <c r="M15">
        <f t="shared" si="12"/>
        <v>8.9751970485915392E-2</v>
      </c>
      <c r="N15">
        <f t="shared" si="12"/>
        <v>3.8740992869433201E-2</v>
      </c>
      <c r="O15">
        <f t="shared" si="12"/>
        <v>5.65110565110565E-2</v>
      </c>
      <c r="P15">
        <f t="shared" si="10"/>
        <v>1.1034478581338434</v>
      </c>
      <c r="R15">
        <f t="shared" si="13"/>
        <v>1.0445910991296929</v>
      </c>
      <c r="S15">
        <f t="shared" si="14"/>
        <v>1.5901639344262333</v>
      </c>
    </row>
    <row r="16" spans="1:42" x14ac:dyDescent="0.25">
      <c r="F16">
        <f t="shared" si="11"/>
        <v>0.40762769230769202</v>
      </c>
      <c r="J16">
        <f t="shared" si="12"/>
        <v>0.82952821159278201</v>
      </c>
      <c r="K16">
        <f t="shared" si="12"/>
        <v>0.17047178840721799</v>
      </c>
      <c r="L16">
        <f t="shared" si="12"/>
        <v>0.827466994768982</v>
      </c>
      <c r="M16">
        <f t="shared" si="12"/>
        <v>8.4307701597989115E-2</v>
      </c>
      <c r="N16">
        <f t="shared" si="12"/>
        <v>3.6315189577216002E-2</v>
      </c>
      <c r="O16">
        <f t="shared" si="12"/>
        <v>5.1910114055812598E-2</v>
      </c>
      <c r="P16">
        <f t="shared" si="10"/>
        <v>1.0070569137688896</v>
      </c>
      <c r="R16">
        <f t="shared" si="13"/>
        <v>0.9571687445668452</v>
      </c>
      <c r="S16">
        <f t="shared" si="14"/>
        <v>1.5624161073825529</v>
      </c>
    </row>
    <row r="17" spans="6:19" x14ac:dyDescent="0.25">
      <c r="F17">
        <f t="shared" si="11"/>
        <v>0.407326153846154</v>
      </c>
      <c r="J17">
        <f t="shared" si="12"/>
        <v>0.82916394284646999</v>
      </c>
      <c r="K17">
        <f t="shared" si="12"/>
        <v>0.17083605715352998</v>
      </c>
      <c r="L17">
        <f t="shared" si="12"/>
        <v>0.87081983064034896</v>
      </c>
      <c r="M17">
        <f t="shared" si="12"/>
        <v>7.3862563358790198E-2</v>
      </c>
      <c r="N17">
        <f t="shared" si="12"/>
        <v>2.5011142082323003E-2</v>
      </c>
      <c r="O17">
        <f t="shared" si="12"/>
        <v>3.0306463918538199E-2</v>
      </c>
      <c r="P17">
        <f t="shared" si="10"/>
        <v>0.58743123342827808</v>
      </c>
      <c r="R17">
        <f t="shared" si="13"/>
        <v>0.63254756181646099</v>
      </c>
      <c r="S17">
        <f t="shared" si="14"/>
        <v>0</v>
      </c>
    </row>
    <row r="18" spans="6:19" x14ac:dyDescent="0.25">
      <c r="F18">
        <f t="shared" si="11"/>
        <v>0.35170769230769205</v>
      </c>
      <c r="J18">
        <f t="shared" si="12"/>
        <v>0.61951243306523307</v>
      </c>
      <c r="K18">
        <f t="shared" si="12"/>
        <v>0.19399700825980401</v>
      </c>
      <c r="L18">
        <f t="shared" si="12"/>
        <v>0.84092559380604504</v>
      </c>
      <c r="M18">
        <f t="shared" si="12"/>
        <v>7.8789204321770695E-2</v>
      </c>
      <c r="N18">
        <f t="shared" si="12"/>
        <v>3.3646822098770797E-2</v>
      </c>
      <c r="O18">
        <f t="shared" si="12"/>
        <v>4.6638379773413202E-2</v>
      </c>
      <c r="P18">
        <f t="shared" si="10"/>
        <v>0.97324415856277569</v>
      </c>
      <c r="R18">
        <f t="shared" si="13"/>
        <v>1.0073905614113987</v>
      </c>
      <c r="S18">
        <f t="shared" si="14"/>
        <v>0.99657534246575707</v>
      </c>
    </row>
    <row r="19" spans="6:19" x14ac:dyDescent="0.25">
      <c r="F19">
        <f t="shared" si="11"/>
        <v>0.40682153846153801</v>
      </c>
      <c r="J19">
        <f t="shared" si="12"/>
        <v>0.82561055258799698</v>
      </c>
      <c r="K19">
        <f t="shared" si="12"/>
        <v>0.17438944741200299</v>
      </c>
      <c r="L19">
        <f t="shared" si="12"/>
        <v>0.82323755644130503</v>
      </c>
      <c r="M19">
        <f t="shared" si="12"/>
        <v>8.4951254377273702E-2</v>
      </c>
      <c r="N19">
        <f t="shared" si="12"/>
        <v>3.7090540550761199E-2</v>
      </c>
      <c r="O19">
        <f t="shared" si="12"/>
        <v>5.4720648630660201E-2</v>
      </c>
      <c r="P19">
        <f t="shared" si="10"/>
        <v>1.046410373870978</v>
      </c>
      <c r="R19">
        <f t="shared" si="13"/>
        <v>1.0059575734150803</v>
      </c>
      <c r="S19">
        <f>S9/$S$2</f>
        <v>1.5836734693877588</v>
      </c>
    </row>
    <row r="20" spans="6:19" x14ac:dyDescent="0.25">
      <c r="F20">
        <f t="shared" si="11"/>
        <v>0.41034461538461497</v>
      </c>
      <c r="J20">
        <f t="shared" si="12"/>
        <v>0.77683894465280601</v>
      </c>
      <c r="K20">
        <f t="shared" si="12"/>
        <v>0.22316105534719402</v>
      </c>
      <c r="L20">
        <f t="shared" si="12"/>
        <v>0.82831691186394907</v>
      </c>
      <c r="M20">
        <f t="shared" si="12"/>
        <v>8.2197327574571502E-2</v>
      </c>
      <c r="N20">
        <f t="shared" si="12"/>
        <v>3.5864789070349901E-2</v>
      </c>
      <c r="O20">
        <f t="shared" si="12"/>
        <v>5.3620971491129404E-2</v>
      </c>
      <c r="P20">
        <f t="shared" si="10"/>
        <v>1.0316621025113055</v>
      </c>
      <c r="R20">
        <f t="shared" si="13"/>
        <v>1.0016829661626072</v>
      </c>
      <c r="S20">
        <f>S10/$S$2</f>
        <v>1.5561497326203242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892F-2534-4A57-B23B-26AC79CAE576}">
  <dimension ref="A1:AP21"/>
  <sheetViews>
    <sheetView zoomScale="85" zoomScaleNormal="85" workbookViewId="0">
      <selection activeCell="A11" sqref="A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4" t="s">
        <v>34</v>
      </c>
      <c r="AO1" s="24" t="s">
        <v>36</v>
      </c>
      <c r="AP1" s="24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114281</v>
      </c>
      <c r="F2">
        <v>35.163384615384601</v>
      </c>
      <c r="G2">
        <v>184077</v>
      </c>
      <c r="H2">
        <v>114281</v>
      </c>
      <c r="I2">
        <v>69796</v>
      </c>
      <c r="J2">
        <v>62.0832586363315</v>
      </c>
      <c r="K2">
        <v>37.9167413636685</v>
      </c>
      <c r="L2">
        <v>85.295018419509802</v>
      </c>
      <c r="M2">
        <v>6.8629080949589198</v>
      </c>
      <c r="N2">
        <v>3.2507590938126198</v>
      </c>
      <c r="O2">
        <v>4.5913143917186598</v>
      </c>
      <c r="P2">
        <v>0.85671063174676099</v>
      </c>
      <c r="Q2">
        <v>8.4459459459459499E-3</v>
      </c>
      <c r="R2">
        <v>1.8242122719734699</v>
      </c>
      <c r="S2">
        <v>0.16920473773265701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114281</v>
      </c>
      <c r="Z2" s="5">
        <f>F13</f>
        <v>0.35163384615384602</v>
      </c>
      <c r="AA2" s="3">
        <f t="shared" ref="AA2:AC10" si="1">G2</f>
        <v>184077</v>
      </c>
      <c r="AB2" s="3">
        <f t="shared" si="1"/>
        <v>114281</v>
      </c>
      <c r="AC2" s="3">
        <f t="shared" si="1"/>
        <v>69796</v>
      </c>
      <c r="AD2" s="4">
        <f t="shared" ref="AD2:AE10" si="2">J13</f>
        <v>0.62083258636331495</v>
      </c>
      <c r="AE2" s="5">
        <f t="shared" si="2"/>
        <v>0.37916741363668499</v>
      </c>
      <c r="AF2" s="12"/>
      <c r="AG2" s="4">
        <f t="shared" ref="AG2:AJ10" si="3">L13</f>
        <v>0.85295018419509805</v>
      </c>
      <c r="AH2" s="4">
        <f t="shared" si="3"/>
        <v>6.8629080949589194E-2</v>
      </c>
      <c r="AI2" s="4">
        <f t="shared" si="3"/>
        <v>3.2507590938126198E-2</v>
      </c>
      <c r="AJ2" s="4">
        <f t="shared" si="3"/>
        <v>4.5913143917186601E-2</v>
      </c>
      <c r="AK2" s="13"/>
      <c r="AL2" s="13">
        <f t="shared" ref="AL2:AL10" si="4">SUM(AH2:AJ2)</f>
        <v>0.14704981580490198</v>
      </c>
      <c r="AM2" s="5" t="s">
        <v>98</v>
      </c>
      <c r="AN2" s="4">
        <f t="shared" ref="AN2:AN10" si="5">P13</f>
        <v>1</v>
      </c>
      <c r="AO2" s="4">
        <f>S13</f>
        <v>1</v>
      </c>
      <c r="AP2" s="4">
        <f>R13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114512</v>
      </c>
      <c r="F3">
        <v>35.234461538461503</v>
      </c>
      <c r="G3">
        <v>184762</v>
      </c>
      <c r="H3">
        <v>114512</v>
      </c>
      <c r="I3">
        <v>70250</v>
      </c>
      <c r="J3">
        <v>61.978112382416299</v>
      </c>
      <c r="K3">
        <v>38.021887617583701</v>
      </c>
      <c r="L3">
        <v>85.384937823110207</v>
      </c>
      <c r="M3">
        <v>6.9879139304177702</v>
      </c>
      <c r="N3">
        <v>3.08177308928322</v>
      </c>
      <c r="O3">
        <v>4.5453751571887704</v>
      </c>
      <c r="P3">
        <v>0.83422697691617598</v>
      </c>
      <c r="Q3">
        <v>8.3056478405315604E-3</v>
      </c>
      <c r="R3">
        <v>1.7636684303351</v>
      </c>
      <c r="S3">
        <v>0.17064846416382301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114512</v>
      </c>
      <c r="Z3" s="5">
        <f t="shared" ref="Z3:Z10" si="6">F14</f>
        <v>0.35234461538461503</v>
      </c>
      <c r="AA3" s="3">
        <f t="shared" si="1"/>
        <v>184762</v>
      </c>
      <c r="AB3" s="3">
        <f t="shared" si="1"/>
        <v>114512</v>
      </c>
      <c r="AC3" s="3">
        <f t="shared" si="1"/>
        <v>70250</v>
      </c>
      <c r="AD3" s="4">
        <f t="shared" si="2"/>
        <v>0.61978112382416295</v>
      </c>
      <c r="AE3" s="5">
        <f t="shared" si="2"/>
        <v>0.380218876175837</v>
      </c>
      <c r="AF3" s="12"/>
      <c r="AG3" s="4">
        <f t="shared" si="3"/>
        <v>0.85384937823110207</v>
      </c>
      <c r="AH3" s="4">
        <f t="shared" si="3"/>
        <v>6.9879139304177704E-2</v>
      </c>
      <c r="AI3" s="4">
        <f t="shared" si="3"/>
        <v>3.0817730892832199E-2</v>
      </c>
      <c r="AJ3" s="4">
        <f t="shared" si="3"/>
        <v>4.5453751571887704E-2</v>
      </c>
      <c r="AK3" s="13"/>
      <c r="AL3" s="13">
        <f t="shared" si="4"/>
        <v>0.14615062176889759</v>
      </c>
      <c r="AM3" s="5" t="s">
        <v>96</v>
      </c>
      <c r="AN3" s="4">
        <f t="shared" si="5"/>
        <v>0.97375583540414024</v>
      </c>
      <c r="AO3" s="4">
        <f>S14</f>
        <v>1.0085324232081909</v>
      </c>
      <c r="AP3" s="4">
        <f t="shared" ref="AP3:AP10" si="7">R14</f>
        <v>0.96681096681096634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114662</v>
      </c>
      <c r="F4">
        <v>35.280615384615402</v>
      </c>
      <c r="G4">
        <v>184860</v>
      </c>
      <c r="H4">
        <v>114662</v>
      </c>
      <c r="I4">
        <v>70198</v>
      </c>
      <c r="J4">
        <v>62.026398355512299</v>
      </c>
      <c r="K4">
        <v>37.973601644487701</v>
      </c>
      <c r="L4">
        <v>88.9091416511137</v>
      </c>
      <c r="M4">
        <v>6.1973452407946796</v>
      </c>
      <c r="N4">
        <v>2.1480525370218602</v>
      </c>
      <c r="O4">
        <v>2.7454605710697502</v>
      </c>
      <c r="P4">
        <v>0.50055812967955104</v>
      </c>
      <c r="Q4">
        <v>5.0590219224283303E-3</v>
      </c>
      <c r="R4">
        <v>1.2280701754386001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114662</v>
      </c>
      <c r="Z4" s="5">
        <f t="shared" si="6"/>
        <v>0.35280615384615399</v>
      </c>
      <c r="AA4" s="3">
        <f t="shared" si="1"/>
        <v>184860</v>
      </c>
      <c r="AB4" s="3">
        <f t="shared" si="1"/>
        <v>114662</v>
      </c>
      <c r="AC4" s="3">
        <f t="shared" si="1"/>
        <v>70198</v>
      </c>
      <c r="AD4" s="4">
        <f t="shared" si="2"/>
        <v>0.62026398355512302</v>
      </c>
      <c r="AE4" s="5">
        <f t="shared" si="2"/>
        <v>0.37973601644487703</v>
      </c>
      <c r="AF4" s="12"/>
      <c r="AG4" s="4">
        <f t="shared" si="3"/>
        <v>0.88909141651113699</v>
      </c>
      <c r="AH4" s="4">
        <f t="shared" si="3"/>
        <v>6.19734524079468E-2</v>
      </c>
      <c r="AI4" s="4">
        <f t="shared" si="3"/>
        <v>2.1480525370218603E-2</v>
      </c>
      <c r="AJ4" s="4">
        <f t="shared" si="3"/>
        <v>2.7454605710697501E-2</v>
      </c>
      <c r="AK4" s="13"/>
      <c r="AL4" s="13">
        <f t="shared" si="4"/>
        <v>0.1109085834888629</v>
      </c>
      <c r="AM4" s="5" t="s">
        <v>99</v>
      </c>
      <c r="AN4" s="4">
        <f t="shared" si="5"/>
        <v>0.5842791149433445</v>
      </c>
      <c r="AO4" s="4">
        <f t="shared" ref="AO4:AO10" si="8">S15</f>
        <v>0</v>
      </c>
      <c r="AP4" s="4">
        <f t="shared" si="7"/>
        <v>0.67320574162679481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132250</v>
      </c>
      <c r="F5">
        <v>40.692307692307701</v>
      </c>
      <c r="G5">
        <v>171085</v>
      </c>
      <c r="H5">
        <v>141790</v>
      </c>
      <c r="I5">
        <v>29295</v>
      </c>
      <c r="J5">
        <v>82.876932518923297</v>
      </c>
      <c r="K5">
        <v>17.123067481076699</v>
      </c>
      <c r="L5">
        <v>81.479017013232493</v>
      </c>
      <c r="M5">
        <v>8.8393194706994294</v>
      </c>
      <c r="N5">
        <v>3.8381852551984901</v>
      </c>
      <c r="O5">
        <v>5.8434782608695697</v>
      </c>
      <c r="P5">
        <v>1.00692016190351</v>
      </c>
      <c r="Q5">
        <v>9.7493036211699202E-3</v>
      </c>
      <c r="R5">
        <v>1.9635343618513299</v>
      </c>
      <c r="S5">
        <v>0.28011204481792701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132250</v>
      </c>
      <c r="Z5" s="5">
        <f t="shared" si="6"/>
        <v>0.406923076923077</v>
      </c>
      <c r="AA5" s="3">
        <f t="shared" si="1"/>
        <v>171085</v>
      </c>
      <c r="AB5" s="3">
        <f t="shared" si="1"/>
        <v>141790</v>
      </c>
      <c r="AC5" s="3">
        <f t="shared" si="1"/>
        <v>29295</v>
      </c>
      <c r="AD5" s="4">
        <f t="shared" si="2"/>
        <v>0.82876932518923296</v>
      </c>
      <c r="AE5" s="5">
        <f t="shared" si="2"/>
        <v>0.17123067481076698</v>
      </c>
      <c r="AF5" s="12"/>
      <c r="AG5" s="4">
        <f t="shared" si="3"/>
        <v>0.81479017013232491</v>
      </c>
      <c r="AH5" s="4">
        <f t="shared" si="3"/>
        <v>8.8393194706994291E-2</v>
      </c>
      <c r="AI5" s="4">
        <f t="shared" si="3"/>
        <v>3.8381852551984903E-2</v>
      </c>
      <c r="AJ5" s="4">
        <f t="shared" si="3"/>
        <v>5.8434782608695696E-2</v>
      </c>
      <c r="AK5" s="13"/>
      <c r="AL5" s="13">
        <f t="shared" si="4"/>
        <v>0.1852098298676749</v>
      </c>
      <c r="AM5" s="2" t="s">
        <v>100</v>
      </c>
      <c r="AN5" s="4">
        <f t="shared" si="5"/>
        <v>1.1753328657197639</v>
      </c>
      <c r="AO5" s="4">
        <f t="shared" si="8"/>
        <v>1.6554621848739437</v>
      </c>
      <c r="AP5" s="4">
        <f t="shared" si="7"/>
        <v>1.0763738365421358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132460</v>
      </c>
      <c r="F6">
        <v>40.756923076923101</v>
      </c>
      <c r="G6">
        <v>171491</v>
      </c>
      <c r="H6">
        <v>142000</v>
      </c>
      <c r="I6">
        <v>29491</v>
      </c>
      <c r="J6">
        <v>82.803179175583594</v>
      </c>
      <c r="K6">
        <v>17.196820824416399</v>
      </c>
      <c r="L6">
        <v>82.797825758719597</v>
      </c>
      <c r="M6">
        <v>8.5754189944134094</v>
      </c>
      <c r="N6">
        <v>3.4878453872867299</v>
      </c>
      <c r="O6">
        <v>5.1389098595802496</v>
      </c>
      <c r="P6">
        <v>0.88459650668717404</v>
      </c>
      <c r="Q6">
        <v>8.4745762711864406E-3</v>
      </c>
      <c r="R6">
        <v>1.7567567567567599</v>
      </c>
      <c r="S6">
        <v>0.27063599458727999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132460</v>
      </c>
      <c r="Z6" s="5">
        <f t="shared" si="6"/>
        <v>0.40756923076923102</v>
      </c>
      <c r="AA6" s="3">
        <f t="shared" si="1"/>
        <v>171491</v>
      </c>
      <c r="AB6" s="3">
        <f t="shared" si="1"/>
        <v>142000</v>
      </c>
      <c r="AC6" s="3">
        <f t="shared" si="1"/>
        <v>29491</v>
      </c>
      <c r="AD6" s="4">
        <f t="shared" si="2"/>
        <v>0.82803179175583597</v>
      </c>
      <c r="AE6" s="5">
        <f t="shared" si="2"/>
        <v>0.17196820824416398</v>
      </c>
      <c r="AF6" s="12"/>
      <c r="AG6" s="4">
        <f t="shared" si="3"/>
        <v>0.82797825758719601</v>
      </c>
      <c r="AH6" s="4">
        <f t="shared" si="3"/>
        <v>8.5754189944134099E-2</v>
      </c>
      <c r="AI6" s="4">
        <f t="shared" si="3"/>
        <v>3.4878453872867296E-2</v>
      </c>
      <c r="AJ6" s="4">
        <f t="shared" si="3"/>
        <v>5.1389098595802499E-2</v>
      </c>
      <c r="AK6" s="13"/>
      <c r="AL6" s="13">
        <f t="shared" si="4"/>
        <v>0.17202174241280388</v>
      </c>
      <c r="AM6" s="5" t="s">
        <v>101</v>
      </c>
      <c r="AN6" s="4">
        <f t="shared" si="5"/>
        <v>1.0325499344901978</v>
      </c>
      <c r="AO6" s="4">
        <f t="shared" si="8"/>
        <v>1.5994587280108201</v>
      </c>
      <c r="AP6" s="4">
        <f t="shared" si="7"/>
        <v>0.96302211302211271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132341</v>
      </c>
      <c r="F7">
        <v>40.720307692307699</v>
      </c>
      <c r="G7">
        <v>171474</v>
      </c>
      <c r="H7">
        <v>141880</v>
      </c>
      <c r="I7">
        <v>29594</v>
      </c>
      <c r="J7">
        <v>82.741406860515298</v>
      </c>
      <c r="K7">
        <v>17.258593139484699</v>
      </c>
      <c r="L7">
        <v>87.018384325341401</v>
      </c>
      <c r="M7">
        <v>7.53507983164703</v>
      </c>
      <c r="N7">
        <v>2.4353752805253102</v>
      </c>
      <c r="O7">
        <v>3.0111605624863</v>
      </c>
      <c r="P7">
        <v>0.51419946031663699</v>
      </c>
      <c r="Q7">
        <v>4.4313146233382599E-3</v>
      </c>
      <c r="R7">
        <v>1.15606936416185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132341</v>
      </c>
      <c r="Z7" s="5">
        <f t="shared" si="6"/>
        <v>0.407203076923077</v>
      </c>
      <c r="AA7" s="3">
        <f t="shared" si="1"/>
        <v>171474</v>
      </c>
      <c r="AB7" s="3">
        <f t="shared" si="1"/>
        <v>141880</v>
      </c>
      <c r="AC7" s="3">
        <f t="shared" si="1"/>
        <v>29594</v>
      </c>
      <c r="AD7" s="4">
        <f t="shared" si="2"/>
        <v>0.82741406860515299</v>
      </c>
      <c r="AE7" s="5">
        <f t="shared" si="2"/>
        <v>0.17258593139484699</v>
      </c>
      <c r="AF7" s="12"/>
      <c r="AG7" s="4">
        <f t="shared" si="3"/>
        <v>0.87018384325341402</v>
      </c>
      <c r="AH7" s="4">
        <f t="shared" si="3"/>
        <v>7.5350798316470305E-2</v>
      </c>
      <c r="AI7" s="4">
        <f t="shared" si="3"/>
        <v>2.4353752805253103E-2</v>
      </c>
      <c r="AJ7" s="4">
        <f t="shared" si="3"/>
        <v>3.0111605624863001E-2</v>
      </c>
      <c r="AK7" s="13"/>
      <c r="AL7" s="13">
        <f t="shared" si="4"/>
        <v>0.12981615674658642</v>
      </c>
      <c r="AM7" s="5" t="s">
        <v>92</v>
      </c>
      <c r="AN7" s="4">
        <f t="shared" si="5"/>
        <v>0.60020203002293493</v>
      </c>
      <c r="AO7" s="4">
        <f t="shared" si="8"/>
        <v>0</v>
      </c>
      <c r="AP7" s="4">
        <f t="shared" si="7"/>
        <v>0.63373620599054004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114957</v>
      </c>
      <c r="F8">
        <v>35.371384615384599</v>
      </c>
      <c r="G8">
        <v>185091</v>
      </c>
      <c r="H8">
        <v>114957</v>
      </c>
      <c r="I8">
        <v>35185</v>
      </c>
      <c r="J8">
        <v>62.108368316125599</v>
      </c>
      <c r="K8">
        <v>19.009568266420299</v>
      </c>
      <c r="L8">
        <v>84.092312777821306</v>
      </c>
      <c r="M8">
        <v>8.0282192471967804</v>
      </c>
      <c r="N8">
        <v>3.2768774411301602</v>
      </c>
      <c r="O8">
        <v>4.6025905338517896</v>
      </c>
      <c r="P8">
        <v>0.8441412429995</v>
      </c>
      <c r="Q8">
        <v>8.3612040133779295E-3</v>
      </c>
      <c r="R8">
        <v>1.7953321364452399</v>
      </c>
      <c r="S8">
        <v>0.16920473773265701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114957</v>
      </c>
      <c r="Z8" s="5">
        <f t="shared" si="6"/>
        <v>0.35371384615384599</v>
      </c>
      <c r="AA8" s="3">
        <f t="shared" si="1"/>
        <v>185091</v>
      </c>
      <c r="AB8" s="3">
        <f t="shared" si="1"/>
        <v>114957</v>
      </c>
      <c r="AC8" s="3">
        <f t="shared" si="1"/>
        <v>35185</v>
      </c>
      <c r="AD8" s="4">
        <f t="shared" si="2"/>
        <v>0.62108368316125595</v>
      </c>
      <c r="AE8" s="5">
        <f t="shared" si="2"/>
        <v>0.19009568266420299</v>
      </c>
      <c r="AF8" s="12"/>
      <c r="AG8" s="4">
        <f t="shared" si="3"/>
        <v>0.8409231277782131</v>
      </c>
      <c r="AH8" s="4">
        <f t="shared" si="3"/>
        <v>8.02821924719678E-2</v>
      </c>
      <c r="AI8" s="4">
        <f t="shared" si="3"/>
        <v>3.2768774411301604E-2</v>
      </c>
      <c r="AJ8" s="4">
        <f t="shared" si="3"/>
        <v>4.6025905338517893E-2</v>
      </c>
      <c r="AK8" s="13"/>
      <c r="AL8" s="13">
        <f>SUM(AH8:AJ8)</f>
        <v>0.15907687222178729</v>
      </c>
      <c r="AM8" s="5" t="s">
        <v>102</v>
      </c>
      <c r="AN8" s="4">
        <f t="shared" si="5"/>
        <v>0.98532831474072746</v>
      </c>
      <c r="AO8" s="4">
        <f t="shared" si="8"/>
        <v>1</v>
      </c>
      <c r="AP8" s="4">
        <f t="shared" si="7"/>
        <v>0.98416843479679761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132330</v>
      </c>
      <c r="F9">
        <v>40.716923076923102</v>
      </c>
      <c r="G9">
        <v>171833</v>
      </c>
      <c r="H9">
        <v>141806</v>
      </c>
      <c r="I9">
        <v>30027</v>
      </c>
      <c r="J9">
        <v>82.525475316149993</v>
      </c>
      <c r="K9">
        <v>17.474524683849999</v>
      </c>
      <c r="L9">
        <v>82.532305599637297</v>
      </c>
      <c r="M9">
        <v>8.5037406483790505</v>
      </c>
      <c r="N9">
        <v>3.74215975213481</v>
      </c>
      <c r="O9">
        <v>5.2217939998488596</v>
      </c>
      <c r="P9">
        <v>0.89381814222275902</v>
      </c>
      <c r="Q9">
        <v>8.4985835694051E-3</v>
      </c>
      <c r="R9">
        <v>1.8258426966292101</v>
      </c>
      <c r="S9">
        <v>0.14430014430014401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132330</v>
      </c>
      <c r="Z9" s="5">
        <f t="shared" si="6"/>
        <v>0.40716923076923101</v>
      </c>
      <c r="AA9" s="3">
        <f t="shared" si="1"/>
        <v>171833</v>
      </c>
      <c r="AB9" s="3">
        <f t="shared" si="1"/>
        <v>141806</v>
      </c>
      <c r="AC9" s="3">
        <f t="shared" si="1"/>
        <v>30027</v>
      </c>
      <c r="AD9" s="4">
        <f t="shared" si="2"/>
        <v>0.82525475316149999</v>
      </c>
      <c r="AE9" s="5">
        <f t="shared" si="2"/>
        <v>0.17474524683849998</v>
      </c>
      <c r="AF9" s="12"/>
      <c r="AG9" s="4">
        <f t="shared" si="3"/>
        <v>0.82532305599637301</v>
      </c>
      <c r="AH9" s="4">
        <f t="shared" si="3"/>
        <v>8.5037406483790504E-2</v>
      </c>
      <c r="AI9" s="4">
        <f t="shared" si="3"/>
        <v>3.7421597521348098E-2</v>
      </c>
      <c r="AJ9" s="4">
        <f t="shared" si="3"/>
        <v>5.2217939998488595E-2</v>
      </c>
      <c r="AK9" s="13"/>
      <c r="AL9" s="13">
        <f t="shared" si="4"/>
        <v>0.17467694400362718</v>
      </c>
      <c r="AM9" s="5" t="s">
        <v>103</v>
      </c>
      <c r="AN9" s="4">
        <f t="shared" si="5"/>
        <v>1.043313937169589</v>
      </c>
      <c r="AO9" s="4">
        <f t="shared" si="8"/>
        <v>0.85281385281384858</v>
      </c>
      <c r="AP9" s="4">
        <f t="shared" si="7"/>
        <v>1.0008937691521922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133706</v>
      </c>
      <c r="F10">
        <v>41.140307692307701</v>
      </c>
      <c r="G10">
        <v>185091</v>
      </c>
      <c r="H10">
        <v>143912</v>
      </c>
      <c r="I10">
        <v>41179</v>
      </c>
      <c r="J10">
        <v>77.752024679752097</v>
      </c>
      <c r="K10">
        <v>22.2479753202479</v>
      </c>
      <c r="L10">
        <v>82.789104453053696</v>
      </c>
      <c r="M10">
        <v>8.1432396451916897</v>
      </c>
      <c r="N10">
        <v>3.58622649694105</v>
      </c>
      <c r="O10">
        <v>5.4814294048135501</v>
      </c>
      <c r="P10">
        <v>0.94745157687596304</v>
      </c>
      <c r="Q10">
        <v>9.3209054593874803E-3</v>
      </c>
      <c r="R10">
        <v>1.8349597082906099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133706</v>
      </c>
      <c r="Z10" s="5">
        <f t="shared" si="6"/>
        <v>0.41140307692307698</v>
      </c>
      <c r="AA10" s="3">
        <f t="shared" si="1"/>
        <v>185091</v>
      </c>
      <c r="AB10" s="3">
        <f t="shared" si="1"/>
        <v>143912</v>
      </c>
      <c r="AC10" s="3">
        <f t="shared" si="1"/>
        <v>41179</v>
      </c>
      <c r="AD10" s="4">
        <f t="shared" si="2"/>
        <v>0.77752024679752096</v>
      </c>
      <c r="AE10" s="5">
        <f t="shared" si="2"/>
        <v>0.22247975320247901</v>
      </c>
      <c r="AG10" s="4">
        <f t="shared" si="3"/>
        <v>0.82789104453053697</v>
      </c>
      <c r="AH10" s="4">
        <f t="shared" si="3"/>
        <v>8.1432396451916897E-2</v>
      </c>
      <c r="AI10" s="4">
        <f t="shared" si="3"/>
        <v>3.5862264969410501E-2</v>
      </c>
      <c r="AJ10" s="4">
        <f t="shared" si="3"/>
        <v>5.4814294048135502E-2</v>
      </c>
      <c r="AL10" s="13">
        <f t="shared" si="4"/>
        <v>0.17210895546946289</v>
      </c>
      <c r="AM10" s="5" t="s">
        <v>104</v>
      </c>
      <c r="AN10" s="4">
        <f t="shared" si="5"/>
        <v>1.1059178464310508</v>
      </c>
      <c r="AO10" s="4">
        <f t="shared" si="8"/>
        <v>1.5929919137466246</v>
      </c>
      <c r="AP10" s="4">
        <f t="shared" si="7"/>
        <v>1.0058915491811231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3" spans="1:42" x14ac:dyDescent="0.25">
      <c r="A13">
        <v>100</v>
      </c>
      <c r="F13">
        <f>F2/$A$13</f>
        <v>0.35163384615384602</v>
      </c>
      <c r="J13">
        <f>J2/$A$13</f>
        <v>0.62083258636331495</v>
      </c>
      <c r="K13">
        <f>K2/$A$13</f>
        <v>0.37916741363668499</v>
      </c>
      <c r="L13">
        <f t="shared" ref="L13:O13" si="9">L2/$A$13</f>
        <v>0.85295018419509805</v>
      </c>
      <c r="M13">
        <f t="shared" si="9"/>
        <v>6.8629080949589194E-2</v>
      </c>
      <c r="N13">
        <f t="shared" si="9"/>
        <v>3.2507590938126198E-2</v>
      </c>
      <c r="O13">
        <f t="shared" si="9"/>
        <v>4.5913143917186601E-2</v>
      </c>
      <c r="P13">
        <f t="shared" ref="P13:P21" si="10">P2/$P$2</f>
        <v>1</v>
      </c>
      <c r="R13">
        <f>R2/$R$2</f>
        <v>1</v>
      </c>
      <c r="S13">
        <f>S2/$S$2</f>
        <v>1</v>
      </c>
    </row>
    <row r="14" spans="1:42" x14ac:dyDescent="0.25">
      <c r="F14">
        <f t="shared" ref="F14:F21" si="11">F3/$A$13</f>
        <v>0.35234461538461503</v>
      </c>
      <c r="J14">
        <f t="shared" ref="J14:O21" si="12">J3/$A$13</f>
        <v>0.61978112382416295</v>
      </c>
      <c r="K14">
        <f t="shared" si="12"/>
        <v>0.380218876175837</v>
      </c>
      <c r="L14">
        <f t="shared" si="12"/>
        <v>0.85384937823110207</v>
      </c>
      <c r="M14">
        <f t="shared" si="12"/>
        <v>6.9879139304177704E-2</v>
      </c>
      <c r="N14">
        <f t="shared" si="12"/>
        <v>3.0817730892832199E-2</v>
      </c>
      <c r="O14">
        <f t="shared" si="12"/>
        <v>4.5453751571887704E-2</v>
      </c>
      <c r="P14">
        <f t="shared" si="10"/>
        <v>0.97375583540414024</v>
      </c>
      <c r="R14">
        <f t="shared" ref="R14:R21" si="13">R3/$R$2</f>
        <v>0.96681096681096634</v>
      </c>
      <c r="S14">
        <f t="shared" ref="S14:S19" si="14">S3/$S$2</f>
        <v>1.0085324232081909</v>
      </c>
    </row>
    <row r="15" spans="1:42" x14ac:dyDescent="0.25">
      <c r="F15">
        <f t="shared" si="11"/>
        <v>0.35280615384615399</v>
      </c>
      <c r="J15">
        <f t="shared" si="12"/>
        <v>0.62026398355512302</v>
      </c>
      <c r="K15">
        <f t="shared" si="12"/>
        <v>0.37973601644487703</v>
      </c>
      <c r="L15">
        <f t="shared" si="12"/>
        <v>0.88909141651113699</v>
      </c>
      <c r="M15">
        <f t="shared" si="12"/>
        <v>6.19734524079468E-2</v>
      </c>
      <c r="N15">
        <f t="shared" si="12"/>
        <v>2.1480525370218603E-2</v>
      </c>
      <c r="O15">
        <f t="shared" si="12"/>
        <v>2.7454605710697501E-2</v>
      </c>
      <c r="P15">
        <f t="shared" si="10"/>
        <v>0.5842791149433445</v>
      </c>
      <c r="R15">
        <f t="shared" si="13"/>
        <v>0.67320574162679481</v>
      </c>
      <c r="S15">
        <f t="shared" si="14"/>
        <v>0</v>
      </c>
    </row>
    <row r="16" spans="1:42" x14ac:dyDescent="0.25">
      <c r="F16">
        <f t="shared" si="11"/>
        <v>0.406923076923077</v>
      </c>
      <c r="J16">
        <f t="shared" si="12"/>
        <v>0.82876932518923296</v>
      </c>
      <c r="K16">
        <f t="shared" si="12"/>
        <v>0.17123067481076698</v>
      </c>
      <c r="L16">
        <f t="shared" si="12"/>
        <v>0.81479017013232491</v>
      </c>
      <c r="M16">
        <f t="shared" si="12"/>
        <v>8.8393194706994291E-2</v>
      </c>
      <c r="N16">
        <f t="shared" si="12"/>
        <v>3.8381852551984903E-2</v>
      </c>
      <c r="O16">
        <f t="shared" si="12"/>
        <v>5.8434782608695696E-2</v>
      </c>
      <c r="P16">
        <f t="shared" si="10"/>
        <v>1.1753328657197639</v>
      </c>
      <c r="R16">
        <f t="shared" si="13"/>
        <v>1.0763738365421358</v>
      </c>
      <c r="S16">
        <f t="shared" si="14"/>
        <v>1.6554621848739437</v>
      </c>
    </row>
    <row r="17" spans="6:19" x14ac:dyDescent="0.25">
      <c r="F17">
        <f t="shared" si="11"/>
        <v>0.40756923076923102</v>
      </c>
      <c r="J17">
        <f t="shared" si="12"/>
        <v>0.82803179175583597</v>
      </c>
      <c r="K17">
        <f t="shared" si="12"/>
        <v>0.17196820824416398</v>
      </c>
      <c r="L17">
        <f t="shared" si="12"/>
        <v>0.82797825758719601</v>
      </c>
      <c r="M17">
        <f t="shared" si="12"/>
        <v>8.5754189944134099E-2</v>
      </c>
      <c r="N17">
        <f t="shared" si="12"/>
        <v>3.4878453872867296E-2</v>
      </c>
      <c r="O17">
        <f t="shared" si="12"/>
        <v>5.1389098595802499E-2</v>
      </c>
      <c r="P17">
        <f t="shared" si="10"/>
        <v>1.0325499344901978</v>
      </c>
      <c r="R17">
        <f t="shared" si="13"/>
        <v>0.96302211302211271</v>
      </c>
      <c r="S17">
        <f t="shared" si="14"/>
        <v>1.5994587280108201</v>
      </c>
    </row>
    <row r="18" spans="6:19" x14ac:dyDescent="0.25">
      <c r="F18">
        <f t="shared" si="11"/>
        <v>0.407203076923077</v>
      </c>
      <c r="J18">
        <f t="shared" si="12"/>
        <v>0.82741406860515299</v>
      </c>
      <c r="K18">
        <f t="shared" si="12"/>
        <v>0.17258593139484699</v>
      </c>
      <c r="L18">
        <f t="shared" si="12"/>
        <v>0.87018384325341402</v>
      </c>
      <c r="M18">
        <f t="shared" si="12"/>
        <v>7.5350798316470305E-2</v>
      </c>
      <c r="N18">
        <f t="shared" si="12"/>
        <v>2.4353752805253103E-2</v>
      </c>
      <c r="O18">
        <f t="shared" si="12"/>
        <v>3.0111605624863001E-2</v>
      </c>
      <c r="P18">
        <f t="shared" si="10"/>
        <v>0.60020203002293493</v>
      </c>
      <c r="R18">
        <f t="shared" si="13"/>
        <v>0.63373620599054004</v>
      </c>
      <c r="S18">
        <f t="shared" si="14"/>
        <v>0</v>
      </c>
    </row>
    <row r="19" spans="6:19" x14ac:dyDescent="0.25">
      <c r="F19">
        <f t="shared" si="11"/>
        <v>0.35371384615384599</v>
      </c>
      <c r="J19">
        <f t="shared" si="12"/>
        <v>0.62108368316125595</v>
      </c>
      <c r="K19">
        <f t="shared" si="12"/>
        <v>0.19009568266420299</v>
      </c>
      <c r="L19">
        <f t="shared" si="12"/>
        <v>0.8409231277782131</v>
      </c>
      <c r="M19">
        <f t="shared" si="12"/>
        <v>8.02821924719678E-2</v>
      </c>
      <c r="N19">
        <f t="shared" si="12"/>
        <v>3.2768774411301604E-2</v>
      </c>
      <c r="O19">
        <f t="shared" si="12"/>
        <v>4.6025905338517893E-2</v>
      </c>
      <c r="P19">
        <f t="shared" si="10"/>
        <v>0.98532831474072746</v>
      </c>
      <c r="R19">
        <f t="shared" si="13"/>
        <v>0.98416843479679761</v>
      </c>
      <c r="S19">
        <f t="shared" si="14"/>
        <v>1</v>
      </c>
    </row>
    <row r="20" spans="6:19" x14ac:dyDescent="0.25">
      <c r="F20">
        <f t="shared" si="11"/>
        <v>0.40716923076923101</v>
      </c>
      <c r="J20">
        <f t="shared" si="12"/>
        <v>0.82525475316149999</v>
      </c>
      <c r="K20">
        <f t="shared" si="12"/>
        <v>0.17474524683849998</v>
      </c>
      <c r="L20">
        <f t="shared" si="12"/>
        <v>0.82532305599637301</v>
      </c>
      <c r="M20">
        <f t="shared" si="12"/>
        <v>8.5037406483790504E-2</v>
      </c>
      <c r="N20">
        <f t="shared" si="12"/>
        <v>3.7421597521348098E-2</v>
      </c>
      <c r="O20">
        <f t="shared" si="12"/>
        <v>5.2217939998488595E-2</v>
      </c>
      <c r="P20">
        <f t="shared" si="10"/>
        <v>1.043313937169589</v>
      </c>
      <c r="R20">
        <f t="shared" si="13"/>
        <v>1.0008937691521922</v>
      </c>
      <c r="S20">
        <f>S9/$S$2</f>
        <v>0.85281385281384858</v>
      </c>
    </row>
    <row r="21" spans="6:19" x14ac:dyDescent="0.25">
      <c r="F21">
        <f t="shared" si="11"/>
        <v>0.41140307692307698</v>
      </c>
      <c r="J21">
        <f t="shared" si="12"/>
        <v>0.77752024679752096</v>
      </c>
      <c r="K21">
        <f t="shared" si="12"/>
        <v>0.22247975320247901</v>
      </c>
      <c r="L21">
        <f t="shared" si="12"/>
        <v>0.82789104453053697</v>
      </c>
      <c r="M21">
        <f t="shared" si="12"/>
        <v>8.1432396451916897E-2</v>
      </c>
      <c r="N21">
        <f t="shared" si="12"/>
        <v>3.5862264969410501E-2</v>
      </c>
      <c r="O21">
        <f t="shared" si="12"/>
        <v>5.4814294048135502E-2</v>
      </c>
      <c r="P21">
        <f t="shared" si="10"/>
        <v>1.1059178464310508</v>
      </c>
      <c r="R21">
        <f t="shared" si="13"/>
        <v>1.0058915491811231</v>
      </c>
      <c r="S21">
        <f>S10/$S$2</f>
        <v>1.5929919137466246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SummaryComparison</vt:lpstr>
      <vt:lpstr>Sheet3</vt:lpstr>
      <vt:lpstr>Sheet1</vt:lpstr>
      <vt:lpstr>Sheet2</vt:lpstr>
      <vt:lpstr>Sheet4</vt:lpstr>
      <vt:lpstr>3-3-21</vt:lpstr>
      <vt:lpstr>3-8-21</vt:lpstr>
      <vt:lpstr>3-9-21 </vt:lpstr>
      <vt:lpstr>3-10-21</vt:lpstr>
      <vt:lpstr>3-11-21</vt:lpstr>
      <vt:lpstr>3-12-21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2021-03-15T18:53:57Z</dcterms:modified>
</cp:coreProperties>
</file>