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E9BE3A7-153E-40B4-AB35-1669490ADCD5}" xr6:coauthVersionLast="47" xr6:coauthVersionMax="47" xr10:uidLastSave="{00000000-0000-0000-0000-000000000000}"/>
  <bookViews>
    <workbookView xWindow="-120" yWindow="-120" windowWidth="20730" windowHeight="11310" xr2:uid="{870CA911-60CA-475F-B5D8-80D470E49878}"/>
  </bookViews>
  <sheets>
    <sheet name="Book" sheetId="1" r:id="rId1"/>
    <sheet name="SourceType" sheetId="3" r:id="rId2"/>
    <sheet name="Category" sheetId="4" r:id="rId3"/>
    <sheet name="Language" sheetId="5" r:id="rId4"/>
    <sheet name="User"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 l="1"/>
  <c r="E14" i="1"/>
  <c r="E15" i="1"/>
  <c r="E16" i="1"/>
  <c r="E17" i="1"/>
  <c r="E3" i="1"/>
  <c r="E4" i="1"/>
  <c r="E5" i="1"/>
  <c r="E6" i="1"/>
  <c r="E7" i="1"/>
  <c r="E8" i="1"/>
  <c r="E9" i="1"/>
  <c r="E2" i="1"/>
</calcChain>
</file>

<file path=xl/sharedStrings.xml><?xml version="1.0" encoding="utf-8"?>
<sst xmlns="http://schemas.openxmlformats.org/spreadsheetml/2006/main" count="185" uniqueCount="141">
  <si>
    <t>Nhan đề (Title)</t>
  </si>
  <si>
    <t>Tác giả (Author)</t>
  </si>
  <si>
    <t>Mã xếp giá (Call number)</t>
  </si>
  <si>
    <t>Chủ đề (Category)</t>
  </si>
  <si>
    <t>Mô tả (Description)</t>
  </si>
  <si>
    <t>Tình trạng</t>
  </si>
  <si>
    <t>Năm xuất bản (Publication year)</t>
  </si>
  <si>
    <t>Ngôn ngữ (Languages)</t>
  </si>
  <si>
    <t>Bìa sách (Image)</t>
  </si>
  <si>
    <t>"Loại nguồn" (Source type)</t>
  </si>
  <si>
    <t>Name</t>
  </si>
  <si>
    <t>Code</t>
  </si>
  <si>
    <t>Description</t>
  </si>
  <si>
    <t>Range</t>
  </si>
  <si>
    <t>Image</t>
  </si>
  <si>
    <t>First Name</t>
  </si>
  <si>
    <t>Surname</t>
  </si>
  <si>
    <t>ID number</t>
  </si>
  <si>
    <t>DOB</t>
  </si>
  <si>
    <t>Sex</t>
  </si>
  <si>
    <t>Email</t>
  </si>
  <si>
    <t>"First time"</t>
  </si>
  <si>
    <t>Phone</t>
  </si>
  <si>
    <t>Bio</t>
  </si>
  <si>
    <t>Book loans</t>
  </si>
  <si>
    <t>Sách giấy</t>
  </si>
  <si>
    <t>Tạp chí</t>
  </si>
  <si>
    <t>Báo cáo khoa học</t>
  </si>
  <si>
    <t>Nghiên cứu khoa học</t>
  </si>
  <si>
    <t>Tiếng Việt</t>
  </si>
  <si>
    <t>Tiếng Anh</t>
  </si>
  <si>
    <t>Tiếng Pháp</t>
  </si>
  <si>
    <t>vn</t>
  </si>
  <si>
    <t>en</t>
  </si>
  <si>
    <t>fr</t>
  </si>
  <si>
    <t xml:space="preserve">Titanic </t>
  </si>
  <si>
    <t>Tim Vicary</t>
  </si>
  <si>
    <t>428.24 Tit</t>
  </si>
  <si>
    <t>Tài liệu hội nghị</t>
  </si>
  <si>
    <t>Ebook</t>
  </si>
  <si>
    <t>Luận án/Luận văn</t>
  </si>
  <si>
    <t>LA</t>
  </si>
  <si>
    <t>BC</t>
  </si>
  <si>
    <t>TL</t>
  </si>
  <si>
    <t>TC</t>
  </si>
  <si>
    <t>KH</t>
  </si>
  <si>
    <t>HN</t>
  </si>
  <si>
    <t>EB</t>
  </si>
  <si>
    <t>PB</t>
  </si>
  <si>
    <t>Tiếng Đức</t>
  </si>
  <si>
    <t>de</t>
  </si>
  <si>
    <t xml:space="preserve">Tiếng Việt là ngôn ngữ của người Việt và là ngôn ngữ chính thức tại Việt Nam. Đây là tiếng mẹ đẻ của khoảng 85% dân cư Việt Nam cùng với hơn 4 triệu người Việt kiều. </t>
  </si>
  <si>
    <t xml:space="preserve">Tiếng Anh là bản ngữ đa số tại Vương quốc Anh, Hoa Kỳ, các nước khối Thịnh vượng chung Anh, được sử dụng phổ biến và là ngôn ngữ đồng chính thức của UN, EU, cùng nhiều tổ chức quốc tế và khu vực. </t>
  </si>
  <si>
    <t xml:space="preserve">Tiếng Pháp là ngôn ngữ chính thức tại 29 quốc gia, là ngôn ngữ thứ nhất tại Pháp, tỉnh Québec của Canada và nhiều vùng và tổ chức khác trên thế giới. </t>
  </si>
  <si>
    <t>Tiếng Đức là một trong những ngôn ngữ lớn trên thế giới, được sử dụng nhiều thứ nhì trong khoa học và được sử dụng nhiều thứ ba trên Internet. Các quốc gia nói tiếng Đức đứng thứ năm về số đầu sách mới xuất bản hàng năm, với một phần mười số sách trên thế giới (gồm e-book) phát hành bằng tiếng Đức.</t>
  </si>
  <si>
    <t>Tổng hợp</t>
  </si>
  <si>
    <t>TH</t>
  </si>
  <si>
    <t>Triết học</t>
  </si>
  <si>
    <t>Triết học &amp; Tâm lý học</t>
  </si>
  <si>
    <t>Tôn giáo</t>
  </si>
  <si>
    <t>TG</t>
  </si>
  <si>
    <t>Xã hội</t>
  </si>
  <si>
    <t>XH</t>
  </si>
  <si>
    <t>Khoa học xã hội bao gồm: Thống kê tổng hợp, khoa học chính trị, kinh tế học, luật học, hành chánh công, dịch vụ xã hội, hội đoàn, giáo dục,…</t>
  </si>
  <si>
    <t>Tài liệu tổng hợp bao gồm: Tin học - CNTT, Thư viện &amp; Khoa học thông tin</t>
  </si>
  <si>
    <t>Ngôn ngữ</t>
  </si>
  <si>
    <t>NN</t>
  </si>
  <si>
    <t xml:space="preserve">Ngôn ngữ bao gồm: Ngôn ngữ học, tiếng Anh, tiếng Đức, tiếng Pháp, tiếng Ý và một số ngôn ngữ khác. </t>
  </si>
  <si>
    <t>Tự nhiên</t>
  </si>
  <si>
    <t>TN</t>
  </si>
  <si>
    <t xml:space="preserve">Khoa học tự nhiên bao gồm: Toán học, thiên văn học, vật lý học, hóa học, khoa học trái đất, cổ sinh học, khoa học đời sống, thực vật học, động vật học. </t>
  </si>
  <si>
    <t>Kỹ thuật</t>
  </si>
  <si>
    <t>KT</t>
  </si>
  <si>
    <t>Kỹ thuật (Khoa học ứng dụng) bao gồm: Y học, kỹ thuật, nông nghiệp, kinh tế gia đình, quản trị, công nghệ hóa học,…</t>
  </si>
  <si>
    <t>Nghệ thuật</t>
  </si>
  <si>
    <t>NT</t>
  </si>
  <si>
    <t>Văn học</t>
  </si>
  <si>
    <t>VH</t>
  </si>
  <si>
    <t>Văn học &amp; Tu từ học</t>
  </si>
  <si>
    <t>Sử - Địa</t>
  </si>
  <si>
    <t>Lịch sử &amp; Địa lý</t>
  </si>
  <si>
    <t>TH.jpg</t>
  </si>
  <si>
    <t>TL.jpg</t>
  </si>
  <si>
    <t>TG.jpg</t>
  </si>
  <si>
    <t>XH.jpg</t>
  </si>
  <si>
    <t>NN.jpg</t>
  </si>
  <si>
    <t>TN.jpg</t>
  </si>
  <si>
    <t>KT.jpg</t>
  </si>
  <si>
    <t>NT.jpg</t>
  </si>
  <si>
    <t>VH.jpg</t>
  </si>
  <si>
    <t>SD</t>
  </si>
  <si>
    <t>SD.jpg</t>
  </si>
  <si>
    <t>The book was the most famous ship in history. But what really happened to it on that terrible April night in the North Atlantic? Why did it hit an iceberg? Why did it sink? Why did more than one thousand people died? This book looks at the true story and gives some of the answers</t>
  </si>
  <si>
    <t>titanic.jpg</t>
  </si>
  <si>
    <t>Sapiens: Lược sử loài người</t>
  </si>
  <si>
    <t>Yval Noah Harari</t>
  </si>
  <si>
    <t>909 Sap</t>
  </si>
  <si>
    <t xml:space="preserve">Cuốn sách nói bao quát về lịch sử tiến hóa của loài người từ thời cổ xưa trong thời kỳ đồ đá cho đến thế kỷ XXI, tập trung vào loài Homo sapiens. </t>
  </si>
  <si>
    <t>sapiens.jpg</t>
  </si>
  <si>
    <t>Giáo trình cơ sở dữ liệu</t>
  </si>
  <si>
    <t>Đồng Thị Bích Thủy, Nguyễn Trần Minh Thư, Phạm Thị Bạch Huệ</t>
  </si>
  <si>
    <t>005.74 Gia</t>
  </si>
  <si>
    <t>gtcsdl.jpg</t>
  </si>
  <si>
    <t xml:space="preserve">Được biên soạn bởi giảng viên Khoa Công nghệ thông tin, Trường Đại học Khoa học Tự nhiên, ĐHQG-HCM để giảng dạy môn Cơ sở dữ liệu cho sinh viên học về CNTT. </t>
  </si>
  <si>
    <t>Sáu chiếc nón tư duy</t>
  </si>
  <si>
    <t>Edward De Bono</t>
  </si>
  <si>
    <t>153.42 Sau</t>
  </si>
  <si>
    <t>nontuduy.jpg</t>
  </si>
  <si>
    <t>6 chiếc mũ tư duy” là một công cụ trợ giúp tư duy được TS. Edward de Bono phát kiến năm 1980 và giới thiệu trong cuốn “6 Thinking Hats”</t>
  </si>
  <si>
    <t>Lối sống tối giản của người Nhật</t>
  </si>
  <si>
    <t>Sasaki Fumio</t>
  </si>
  <si>
    <t>640.73 Loi</t>
  </si>
  <si>
    <t>toigian.jpg</t>
  </si>
  <si>
    <t xml:space="preserve">Cuốn sách Lối sống tối giản của người Nhật có tựa đề tiếng Anh là “Goodbye, Things” (Tạm biệt đồ đạc) của tác giả Fumio Sasaki sẽ giúp chúng ta hiểu hơn về lối sống tối giản là gì, làm cách nào ngưng mưa sắm, tối giản không chỉ đồ đạc mà còn nhiều khía cạnh khác của cuộc sống.
</t>
  </si>
  <si>
    <t>Đến Nhật Bản học về cuộc đời</t>
  </si>
  <si>
    <t>Lê Nguyễn Nhật Linh</t>
  </si>
  <si>
    <t>895.9228 Den</t>
  </si>
  <si>
    <t>dennhat.jpg</t>
  </si>
  <si>
    <t>“Đến Nhật Bản học về cuộc đời” là một quyển sách kì lạ. Vì trước khi là một quyển sách vạn bản, đó là quyển nhật ký 368 ngày sống ở Nhật của một cô gái nhỏ.</t>
  </si>
  <si>
    <t>Một phương pháp xây dựng mô hình ước lượng công thực hiện phần mềm bằng lập trình di truyền</t>
  </si>
  <si>
    <t>Nguyễn Minh Huy</t>
  </si>
  <si>
    <t>006.31 NG-H LA</t>
  </si>
  <si>
    <t>The Fault in Our Stars</t>
  </si>
  <si>
    <t>John Green</t>
  </si>
  <si>
    <t>813 The</t>
  </si>
  <si>
    <t>faultstar.jpg</t>
  </si>
  <si>
    <t>The Fault in Our Stars is a novel by John Green. It is his fourth solo novel, and sixth novel overall. The title is inspired by Act 1, Scene 2 of Shakespeare's play Julius Caesar</t>
  </si>
  <si>
    <t>Khi lỗi thuộc về những vì sao</t>
  </si>
  <si>
    <t>813 Khi</t>
  </si>
  <si>
    <t>loivisao.jpg</t>
  </si>
  <si>
    <t xml:space="preserve">Sâu sắc, táo bạo, ngang tàng, và thô ráp, Khi lỗi thuộc về những vì sao là tác phẩm thương tâm và tham vọng nhất của John Green, tác giả của những giải thưởng, nhưng đồng thời lại khám phá một cách khéo léo nét hài hước, li kỳ, và bi thảm của việc sống và việc yêu.
</t>
  </si>
  <si>
    <t>Cùng chơi nhé, Mẹ ơi! Let’s Play, Mom!</t>
  </si>
  <si>
    <t>Shelley Admont</t>
  </si>
  <si>
    <t>Một câu chuyện cảm động được kể bởi một em bé lớp một, cô bé đã tìm ra cách để làm mẹ vui và khiến mẹ cười. Không gì quý giá hơn thời gian chúng ta ở bên nhau. Câu chuyện trẻ em này gửi tới thông điệp cho cả trẻ nhỏ và cha mẹ, dạy trẻ biết cảm thông và sáng tạo, nhắc nhở cha mẹ về tầm quan trọng của việc dành thời gian chất lượng bên con cái.</t>
  </si>
  <si>
    <t>Ngủ Ngon, Con Yêu! Goodnight, My Love!</t>
  </si>
  <si>
    <t>Alex thấy khó ngủ, vì thế cậu bắt đầu lấy các lý do. Sau khi đọc truyện trước giờ ngủ, bố cậu đề nghị lên kế hoạch cho một giấc mơ mà cậu muốn có khi ngủ say. Hãy xem trí tưởng tượng đưa hai bố con đến đâu khi cả hai cùng nhau lên kế hoạch cho giấc mơ nhé.Câu chuyện này sẽ giúp trẻ cảm thấy thư giãn và được yêu thương, giúp trẻ sẵn sàng cho một đêm bình an, ngon giấc.</t>
  </si>
  <si>
    <t>-</t>
  </si>
  <si>
    <t>Tác động tình trạng cuộc sống đến nỗ lực ở lại của lao động nhập cư ở TP.HCM</t>
  </si>
  <si>
    <t xml:space="preserve">Nguyễn Thị Thu Trang </t>
  </si>
  <si>
    <t>Báo cáo khoa học của Trường Đại học Kinh tế - Luật, ĐHQG-HCM</t>
  </si>
  <si>
    <t>File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</si>
</sst>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Roboto"/>
    </font>
    <font>
      <b/>
      <sz val="11"/>
      <color theme="1"/>
      <name val="Roboto"/>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2" fillId="0" borderId="0" xfId="0" applyFont="1"/>
    <xf numFmtId="0" fontId="2" fillId="0" borderId="0" xfId="0" applyFont="1" applyAlignment="1">
      <alignment horizontal="left" wrapText="1"/>
    </xf>
    <xf numFmtId="0" fontId="1" fillId="0" borderId="0" xfId="0" applyFont="1" applyAlignment="1">
      <alignment horizontal="left"/>
    </xf>
    <xf numFmtId="0" fontId="1" fillId="0" borderId="0" xfId="0" quotePrefix="1" applyFont="1"/>
    <xf numFmtId="0" fontId="1" fillId="0" borderId="0" xfId="0" applyFont="1" applyAlignment="1"/>
    <xf numFmtId="0" fontId="2" fillId="2"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1EFB7-E98A-4C71-A0D0-CFEFC00ECE9E}">
  <dimension ref="A1:K17"/>
  <sheetViews>
    <sheetView tabSelected="1" workbookViewId="0">
      <selection activeCell="C8" sqref="C8"/>
    </sheetView>
  </sheetViews>
  <sheetFormatPr defaultRowHeight="15" x14ac:dyDescent="0.25"/>
  <cols>
    <col min="1" max="1" width="32.85546875" style="1" bestFit="1" customWidth="1"/>
    <col min="2" max="2" width="27.7109375" style="1" customWidth="1"/>
    <col min="3" max="3" width="20" style="5" bestFit="1" customWidth="1"/>
    <col min="4" max="4" width="14.28515625" style="1" bestFit="1" customWidth="1"/>
    <col min="5" max="5" width="15.5703125" style="1" customWidth="1"/>
    <col min="6" max="6" width="17.28515625" style="1" customWidth="1"/>
    <col min="7" max="7" width="14.140625" style="1" customWidth="1"/>
    <col min="8" max="8" width="13.28515625" style="1" bestFit="1" customWidth="1"/>
    <col min="9" max="9" width="20.140625" style="1" customWidth="1"/>
    <col min="10" max="10" width="13.5703125" bestFit="1" customWidth="1"/>
    <col min="11" max="11" width="47.42578125" style="9" customWidth="1"/>
    <col min="12" max="16384" width="9.140625" style="1"/>
  </cols>
  <sheetData>
    <row r="1" spans="1:11" ht="32.25" customHeight="1" x14ac:dyDescent="0.25">
      <c r="A1" s="2" t="s">
        <v>0</v>
      </c>
      <c r="B1" s="2" t="s">
        <v>1</v>
      </c>
      <c r="C1" s="4" t="s">
        <v>6</v>
      </c>
      <c r="D1" s="2" t="s">
        <v>2</v>
      </c>
      <c r="E1" s="2" t="s">
        <v>3</v>
      </c>
      <c r="F1" s="2" t="s">
        <v>9</v>
      </c>
      <c r="G1" s="2" t="s">
        <v>7</v>
      </c>
      <c r="H1" s="2" t="s">
        <v>8</v>
      </c>
      <c r="I1" s="2" t="s">
        <v>4</v>
      </c>
      <c r="J1" s="3" t="s">
        <v>5</v>
      </c>
      <c r="K1" s="8" t="s">
        <v>140</v>
      </c>
    </row>
    <row r="2" spans="1:11" x14ac:dyDescent="0.25">
      <c r="A2" s="1" t="s">
        <v>35</v>
      </c>
      <c r="B2" s="1" t="s">
        <v>36</v>
      </c>
      <c r="C2" s="5">
        <v>1999</v>
      </c>
      <c r="D2" s="1" t="s">
        <v>37</v>
      </c>
      <c r="E2" s="1" t="str">
        <f>IF(D2="","",VLOOKUP((QUOTIENT(LEFT(D2,3), 100) *100), Category!$A$2:$B$11, 2, 0))</f>
        <v>Ngôn ngữ</v>
      </c>
      <c r="F2" s="1" t="s">
        <v>25</v>
      </c>
      <c r="G2" s="1" t="s">
        <v>30</v>
      </c>
      <c r="H2" s="1" t="s">
        <v>93</v>
      </c>
      <c r="I2" s="1" t="s">
        <v>92</v>
      </c>
      <c r="J2">
        <v>1</v>
      </c>
    </row>
    <row r="3" spans="1:11" x14ac:dyDescent="0.25">
      <c r="A3" s="1" t="s">
        <v>94</v>
      </c>
      <c r="B3" s="1" t="s">
        <v>95</v>
      </c>
      <c r="C3" s="5">
        <v>2018</v>
      </c>
      <c r="D3" s="1" t="s">
        <v>96</v>
      </c>
      <c r="E3" s="1" t="str">
        <f>IF(D3="","",VLOOKUP((QUOTIENT(LEFT(D3,3), 100) *100), Category!$A$2:$B$11, 2, 0))</f>
        <v>Sử - Địa</v>
      </c>
      <c r="F3" s="1" t="s">
        <v>25</v>
      </c>
      <c r="G3" s="1" t="s">
        <v>29</v>
      </c>
      <c r="H3" s="1" t="s">
        <v>98</v>
      </c>
      <c r="I3" s="1" t="s">
        <v>97</v>
      </c>
      <c r="J3">
        <v>1</v>
      </c>
    </row>
    <row r="4" spans="1:11" x14ac:dyDescent="0.25">
      <c r="A4" s="1" t="s">
        <v>99</v>
      </c>
      <c r="B4" s="1" t="s">
        <v>100</v>
      </c>
      <c r="C4" s="5">
        <v>2010</v>
      </c>
      <c r="D4" s="1" t="s">
        <v>101</v>
      </c>
      <c r="E4" s="1" t="str">
        <f>IF(D4="","",VLOOKUP((QUOTIENT(LEFT(D4,3), 100) *100), Category!$A$2:$B$11, 2, 0))</f>
        <v>Tổng hợp</v>
      </c>
      <c r="F4" s="1" t="s">
        <v>25</v>
      </c>
      <c r="G4" s="1" t="s">
        <v>29</v>
      </c>
      <c r="H4" s="1" t="s">
        <v>102</v>
      </c>
      <c r="I4" s="1" t="s">
        <v>103</v>
      </c>
      <c r="J4">
        <v>1</v>
      </c>
    </row>
    <row r="5" spans="1:11" x14ac:dyDescent="0.25">
      <c r="A5" s="1" t="s">
        <v>104</v>
      </c>
      <c r="B5" s="1" t="s">
        <v>105</v>
      </c>
      <c r="C5" s="5">
        <v>2008</v>
      </c>
      <c r="D5" s="1" t="s">
        <v>106</v>
      </c>
      <c r="E5" s="1" t="str">
        <f>IF(D5="","",VLOOKUP((QUOTIENT(LEFT(D5,3), 100) *100), Category!$A$2:$B$11, 2, 0))</f>
        <v>Triết học</v>
      </c>
      <c r="F5" s="1" t="s">
        <v>25</v>
      </c>
      <c r="G5" s="1" t="s">
        <v>29</v>
      </c>
      <c r="H5" s="1" t="s">
        <v>107</v>
      </c>
      <c r="I5" s="1" t="s">
        <v>108</v>
      </c>
      <c r="J5">
        <v>1</v>
      </c>
    </row>
    <row r="6" spans="1:11" x14ac:dyDescent="0.25">
      <c r="A6" s="1" t="s">
        <v>109</v>
      </c>
      <c r="B6" s="1" t="s">
        <v>110</v>
      </c>
      <c r="C6" s="5">
        <v>2018</v>
      </c>
      <c r="D6" s="1" t="s">
        <v>111</v>
      </c>
      <c r="E6" s="1" t="str">
        <f>IF(D6="","",VLOOKUP((QUOTIENT(LEFT(D6,3), 100) *100), Category!$A$2:$B$11, 2, 0))</f>
        <v>Kỹ thuật</v>
      </c>
      <c r="F6" s="1" t="s">
        <v>25</v>
      </c>
      <c r="G6" s="1" t="s">
        <v>29</v>
      </c>
      <c r="H6" s="1" t="s">
        <v>112</v>
      </c>
      <c r="I6" s="7" t="s">
        <v>113</v>
      </c>
      <c r="J6">
        <v>1</v>
      </c>
    </row>
    <row r="7" spans="1:11" x14ac:dyDescent="0.25">
      <c r="A7" s="1" t="s">
        <v>114</v>
      </c>
      <c r="B7" s="1" t="s">
        <v>115</v>
      </c>
      <c r="C7" s="5">
        <v>2016</v>
      </c>
      <c r="D7" s="1" t="s">
        <v>116</v>
      </c>
      <c r="E7" s="1" t="str">
        <f>IF(D7="","",VLOOKUP((QUOTIENT(LEFT(D7,3), 100) *100), Category!$A$2:$B$11, 2, 0))</f>
        <v>Văn học</v>
      </c>
      <c r="F7" s="1" t="s">
        <v>25</v>
      </c>
      <c r="G7" s="1" t="s">
        <v>29</v>
      </c>
      <c r="H7" s="1" t="s">
        <v>117</v>
      </c>
      <c r="I7" s="1" t="s">
        <v>118</v>
      </c>
      <c r="J7">
        <v>1</v>
      </c>
    </row>
    <row r="8" spans="1:11" x14ac:dyDescent="0.25">
      <c r="A8" s="1" t="s">
        <v>119</v>
      </c>
      <c r="B8" s="1" t="s">
        <v>120</v>
      </c>
      <c r="C8" s="5">
        <v>2009</v>
      </c>
      <c r="D8" s="1" t="s">
        <v>121</v>
      </c>
      <c r="E8" s="1" t="str">
        <f>IF(D8="","",VLOOKUP((QUOTIENT(LEFT(D8,3), 100) *100), Category!$A$2:$B$11, 2, 0))</f>
        <v>Tổng hợp</v>
      </c>
      <c r="F8" s="1" t="s">
        <v>40</v>
      </c>
      <c r="G8" s="1" t="s">
        <v>29</v>
      </c>
      <c r="H8" s="1" t="s">
        <v>136</v>
      </c>
      <c r="J8">
        <v>1</v>
      </c>
    </row>
    <row r="9" spans="1:11" x14ac:dyDescent="0.25">
      <c r="A9" s="1" t="s">
        <v>122</v>
      </c>
      <c r="B9" s="1" t="s">
        <v>123</v>
      </c>
      <c r="C9" s="5">
        <v>2012</v>
      </c>
      <c r="D9" s="1" t="s">
        <v>124</v>
      </c>
      <c r="E9" s="1" t="str">
        <f>IF(D9="","",VLOOKUP((QUOTIENT(LEFT(D9,3), 100) *100), Category!$A$2:$B$11, 2, 0))</f>
        <v>Văn học</v>
      </c>
      <c r="F9" s="1" t="s">
        <v>25</v>
      </c>
      <c r="G9" s="1" t="s">
        <v>30</v>
      </c>
      <c r="H9" s="1" t="s">
        <v>125</v>
      </c>
      <c r="I9" s="1" t="s">
        <v>126</v>
      </c>
      <c r="J9">
        <v>1</v>
      </c>
    </row>
    <row r="10" spans="1:11" x14ac:dyDescent="0.25">
      <c r="A10" s="1" t="s">
        <v>127</v>
      </c>
      <c r="B10" s="1" t="s">
        <v>123</v>
      </c>
      <c r="C10" s="5">
        <v>2016</v>
      </c>
      <c r="D10" s="1" t="s">
        <v>128</v>
      </c>
      <c r="E10" s="1" t="str">
        <f>IF(D10="","",VLOOKUP((QUOTIENT(LEFT(D10,3), 100) *100), Category!$A$2:$B$11, 2, 0))</f>
        <v>Văn học</v>
      </c>
      <c r="F10" s="1" t="s">
        <v>25</v>
      </c>
      <c r="G10" s="1" t="s">
        <v>29</v>
      </c>
      <c r="H10" s="1" t="s">
        <v>129</v>
      </c>
      <c r="I10" s="7" t="s">
        <v>130</v>
      </c>
      <c r="J10">
        <v>1</v>
      </c>
    </row>
    <row r="11" spans="1:11" x14ac:dyDescent="0.25">
      <c r="A11" s="1" t="s">
        <v>131</v>
      </c>
      <c r="B11" s="1" t="s">
        <v>132</v>
      </c>
      <c r="C11" s="5">
        <v>2023</v>
      </c>
      <c r="D11" s="1" t="s">
        <v>136</v>
      </c>
      <c r="E11" s="1" t="s">
        <v>76</v>
      </c>
      <c r="F11" s="1" t="s">
        <v>39</v>
      </c>
      <c r="G11" s="1" t="s">
        <v>29</v>
      </c>
      <c r="H11" s="1" t="s">
        <v>136</v>
      </c>
      <c r="I11" s="1" t="s">
        <v>133</v>
      </c>
      <c r="J11">
        <v>1</v>
      </c>
    </row>
    <row r="12" spans="1:11" x14ac:dyDescent="0.25">
      <c r="A12" s="1" t="s">
        <v>134</v>
      </c>
      <c r="B12" s="1" t="s">
        <v>132</v>
      </c>
      <c r="C12" s="5">
        <v>2023</v>
      </c>
      <c r="D12" s="1" t="s">
        <v>136</v>
      </c>
      <c r="E12" s="1" t="s">
        <v>76</v>
      </c>
      <c r="F12" s="1" t="s">
        <v>39</v>
      </c>
      <c r="G12" s="1" t="s">
        <v>29</v>
      </c>
      <c r="H12" s="1" t="s">
        <v>136</v>
      </c>
      <c r="I12" s="1" t="s">
        <v>135</v>
      </c>
      <c r="J12">
        <v>1</v>
      </c>
    </row>
    <row r="13" spans="1:11" x14ac:dyDescent="0.25">
      <c r="A13" s="1" t="s">
        <v>137</v>
      </c>
      <c r="B13" s="1" t="s">
        <v>138</v>
      </c>
      <c r="C13" s="5">
        <v>2019</v>
      </c>
      <c r="D13" s="1" t="s">
        <v>136</v>
      </c>
      <c r="E13" s="1" t="s">
        <v>61</v>
      </c>
      <c r="F13" s="1" t="s">
        <v>27</v>
      </c>
      <c r="G13" s="1" t="s">
        <v>29</v>
      </c>
      <c r="H13" s="1" t="s">
        <v>136</v>
      </c>
      <c r="I13" s="1" t="s">
        <v>139</v>
      </c>
      <c r="J13">
        <v>1</v>
      </c>
    </row>
    <row r="14" spans="1:11" x14ac:dyDescent="0.25">
      <c r="E14" s="1" t="str">
        <f>IF(D14="","",VLOOKUP((QUOTIENT(LEFT(D14,3), 100) *100), Category!$A$2:$B$11, 2, 0))</f>
        <v/>
      </c>
    </row>
    <row r="15" spans="1:11" x14ac:dyDescent="0.25">
      <c r="E15" s="1" t="str">
        <f>IF(D15="","",VLOOKUP((QUOTIENT(LEFT(D15,3), 100) *100), Category!$A$2:$B$11, 2, 0))</f>
        <v/>
      </c>
    </row>
    <row r="16" spans="1:11" x14ac:dyDescent="0.25">
      <c r="E16" s="1" t="str">
        <f>IF(D16="","",VLOOKUP((QUOTIENT(LEFT(D16,3), 100) *100), Category!$A$2:$B$11, 2, 0))</f>
        <v/>
      </c>
    </row>
    <row r="17" spans="5:5" x14ac:dyDescent="0.25">
      <c r="E17" s="1" t="str">
        <f>IF(D17="","",VLOOKUP((QUOTIENT(LEFT(D17,3), 100) *100), Category!$A$2:$B$11, 2, 0))</f>
        <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5539A-472C-4FFB-9A34-33307D61A681}">
  <dimension ref="A1:C8"/>
  <sheetViews>
    <sheetView workbookViewId="0">
      <selection activeCell="A8" sqref="A8"/>
    </sheetView>
  </sheetViews>
  <sheetFormatPr defaultRowHeight="15" x14ac:dyDescent="0.25"/>
  <cols>
    <col min="1" max="1" width="29.28515625" style="1" customWidth="1"/>
    <col min="2" max="2" width="17.28515625" style="1" customWidth="1"/>
    <col min="3" max="3" width="33.5703125" style="1" customWidth="1"/>
    <col min="4" max="16384" width="9.140625" style="1"/>
  </cols>
  <sheetData>
    <row r="1" spans="1:3" ht="32.25" customHeight="1" x14ac:dyDescent="0.25">
      <c r="A1" s="2" t="s">
        <v>10</v>
      </c>
      <c r="B1" s="2" t="s">
        <v>11</v>
      </c>
      <c r="C1" s="2" t="s">
        <v>12</v>
      </c>
    </row>
    <row r="2" spans="1:3" x14ac:dyDescent="0.25">
      <c r="A2" s="1" t="s">
        <v>40</v>
      </c>
      <c r="B2" s="1" t="s">
        <v>41</v>
      </c>
    </row>
    <row r="3" spans="1:3" x14ac:dyDescent="0.25">
      <c r="A3" s="1" t="s">
        <v>25</v>
      </c>
      <c r="B3" s="1" t="s">
        <v>48</v>
      </c>
    </row>
    <row r="4" spans="1:3" x14ac:dyDescent="0.25">
      <c r="A4" s="1" t="s">
        <v>26</v>
      </c>
      <c r="B4" s="1" t="s">
        <v>44</v>
      </c>
    </row>
    <row r="5" spans="1:3" x14ac:dyDescent="0.25">
      <c r="A5" s="1" t="s">
        <v>27</v>
      </c>
      <c r="B5" s="1" t="s">
        <v>42</v>
      </c>
    </row>
    <row r="6" spans="1:3" x14ac:dyDescent="0.25">
      <c r="A6" s="1" t="s">
        <v>28</v>
      </c>
      <c r="B6" s="1" t="s">
        <v>45</v>
      </c>
    </row>
    <row r="7" spans="1:3" x14ac:dyDescent="0.25">
      <c r="A7" s="1" t="s">
        <v>38</v>
      </c>
      <c r="B7" s="1" t="s">
        <v>46</v>
      </c>
    </row>
    <row r="8" spans="1:3" x14ac:dyDescent="0.25">
      <c r="A8" s="1" t="s">
        <v>39</v>
      </c>
      <c r="B8" s="1"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05927-572B-4911-BE9E-048BA146BDE2}">
  <dimension ref="A1:E11"/>
  <sheetViews>
    <sheetView workbookViewId="0">
      <selection activeCell="A3" sqref="A3"/>
    </sheetView>
  </sheetViews>
  <sheetFormatPr defaultRowHeight="15" x14ac:dyDescent="0.25"/>
  <cols>
    <col min="1" max="1" width="9.5703125" style="1" customWidth="1"/>
    <col min="2" max="2" width="20.85546875" style="1" customWidth="1"/>
    <col min="3" max="3" width="17.28515625" style="1" customWidth="1"/>
    <col min="4" max="4" width="33.5703125" style="1" customWidth="1"/>
    <col min="5" max="16384" width="9.140625" style="1"/>
  </cols>
  <sheetData>
    <row r="1" spans="1:5" ht="32.25" customHeight="1" x14ac:dyDescent="0.25">
      <c r="A1" s="2" t="s">
        <v>13</v>
      </c>
      <c r="B1" s="2" t="s">
        <v>10</v>
      </c>
      <c r="C1" s="2" t="s">
        <v>11</v>
      </c>
      <c r="D1" s="2" t="s">
        <v>12</v>
      </c>
      <c r="E1" s="3" t="s">
        <v>14</v>
      </c>
    </row>
    <row r="2" spans="1:5" x14ac:dyDescent="0.25">
      <c r="A2" s="6">
        <v>0</v>
      </c>
      <c r="B2" s="1" t="s">
        <v>55</v>
      </c>
      <c r="C2" s="1" t="s">
        <v>56</v>
      </c>
      <c r="D2" s="1" t="s">
        <v>64</v>
      </c>
      <c r="E2" s="1" t="s">
        <v>81</v>
      </c>
    </row>
    <row r="3" spans="1:5" x14ac:dyDescent="0.25">
      <c r="A3" s="1">
        <v>100</v>
      </c>
      <c r="B3" s="1" t="s">
        <v>57</v>
      </c>
      <c r="C3" s="1" t="s">
        <v>43</v>
      </c>
      <c r="D3" s="1" t="s">
        <v>58</v>
      </c>
      <c r="E3" s="1" t="s">
        <v>82</v>
      </c>
    </row>
    <row r="4" spans="1:5" x14ac:dyDescent="0.25">
      <c r="A4" s="1">
        <v>200</v>
      </c>
      <c r="B4" s="1" t="s">
        <v>59</v>
      </c>
      <c r="C4" s="1" t="s">
        <v>60</v>
      </c>
      <c r="D4" s="1" t="s">
        <v>59</v>
      </c>
      <c r="E4" s="1" t="s">
        <v>83</v>
      </c>
    </row>
    <row r="5" spans="1:5" x14ac:dyDescent="0.25">
      <c r="A5" s="1">
        <v>300</v>
      </c>
      <c r="B5" s="1" t="s">
        <v>61</v>
      </c>
      <c r="C5" s="1" t="s">
        <v>62</v>
      </c>
      <c r="D5" s="1" t="s">
        <v>63</v>
      </c>
      <c r="E5" s="1" t="s">
        <v>84</v>
      </c>
    </row>
    <row r="6" spans="1:5" x14ac:dyDescent="0.25">
      <c r="A6" s="1">
        <v>400</v>
      </c>
      <c r="B6" s="1" t="s">
        <v>65</v>
      </c>
      <c r="C6" s="1" t="s">
        <v>66</v>
      </c>
      <c r="D6" s="1" t="s">
        <v>67</v>
      </c>
      <c r="E6" s="1" t="s">
        <v>85</v>
      </c>
    </row>
    <row r="7" spans="1:5" x14ac:dyDescent="0.25">
      <c r="A7" s="1">
        <v>500</v>
      </c>
      <c r="B7" s="1" t="s">
        <v>68</v>
      </c>
      <c r="C7" s="1" t="s">
        <v>69</v>
      </c>
      <c r="D7" s="1" t="s">
        <v>70</v>
      </c>
      <c r="E7" s="1" t="s">
        <v>86</v>
      </c>
    </row>
    <row r="8" spans="1:5" x14ac:dyDescent="0.25">
      <c r="A8" s="1">
        <v>600</v>
      </c>
      <c r="B8" s="1" t="s">
        <v>71</v>
      </c>
      <c r="C8" s="1" t="s">
        <v>72</v>
      </c>
      <c r="D8" s="1" t="s">
        <v>73</v>
      </c>
      <c r="E8" s="1" t="s">
        <v>87</v>
      </c>
    </row>
    <row r="9" spans="1:5" x14ac:dyDescent="0.25">
      <c r="A9" s="1">
        <v>700</v>
      </c>
      <c r="B9" s="1" t="s">
        <v>74</v>
      </c>
      <c r="C9" s="1" t="s">
        <v>75</v>
      </c>
      <c r="D9" s="1" t="s">
        <v>74</v>
      </c>
      <c r="E9" s="1" t="s">
        <v>88</v>
      </c>
    </row>
    <row r="10" spans="1:5" x14ac:dyDescent="0.25">
      <c r="A10" s="1">
        <v>800</v>
      </c>
      <c r="B10" s="1" t="s">
        <v>76</v>
      </c>
      <c r="C10" s="1" t="s">
        <v>77</v>
      </c>
      <c r="D10" s="1" t="s">
        <v>78</v>
      </c>
      <c r="E10" s="1" t="s">
        <v>89</v>
      </c>
    </row>
    <row r="11" spans="1:5" x14ac:dyDescent="0.25">
      <c r="A11" s="1">
        <v>900</v>
      </c>
      <c r="B11" s="1" t="s">
        <v>79</v>
      </c>
      <c r="C11" s="1" t="s">
        <v>90</v>
      </c>
      <c r="D11" s="1" t="s">
        <v>80</v>
      </c>
      <c r="E11" s="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5BD7-CC84-4019-80D8-F3595C8C5635}">
  <dimension ref="A1:C5"/>
  <sheetViews>
    <sheetView workbookViewId="0">
      <selection activeCell="C13" sqref="C13"/>
    </sheetView>
  </sheetViews>
  <sheetFormatPr defaultRowHeight="15" x14ac:dyDescent="0.25"/>
  <cols>
    <col min="1" max="1" width="29.28515625" style="1" customWidth="1"/>
    <col min="2" max="2" width="17.28515625" style="1" customWidth="1"/>
    <col min="3" max="3" width="33.5703125" style="1" customWidth="1"/>
    <col min="4" max="16384" width="9.140625" style="1"/>
  </cols>
  <sheetData>
    <row r="1" spans="1:3" ht="32.25" customHeight="1" x14ac:dyDescent="0.25">
      <c r="A1" s="2" t="s">
        <v>10</v>
      </c>
      <c r="B1" s="2" t="s">
        <v>11</v>
      </c>
      <c r="C1" s="2" t="s">
        <v>12</v>
      </c>
    </row>
    <row r="2" spans="1:3" x14ac:dyDescent="0.25">
      <c r="A2" s="1" t="s">
        <v>29</v>
      </c>
      <c r="B2" s="1" t="s">
        <v>32</v>
      </c>
      <c r="C2" s="1" t="s">
        <v>51</v>
      </c>
    </row>
    <row r="3" spans="1:3" x14ac:dyDescent="0.25">
      <c r="A3" s="1" t="s">
        <v>30</v>
      </c>
      <c r="B3" s="1" t="s">
        <v>33</v>
      </c>
      <c r="C3" s="1" t="s">
        <v>52</v>
      </c>
    </row>
    <row r="4" spans="1:3" x14ac:dyDescent="0.25">
      <c r="A4" s="1" t="s">
        <v>31</v>
      </c>
      <c r="B4" s="1" t="s">
        <v>34</v>
      </c>
      <c r="C4" s="1" t="s">
        <v>53</v>
      </c>
    </row>
    <row r="5" spans="1:3" x14ac:dyDescent="0.25">
      <c r="A5" s="1" t="s">
        <v>49</v>
      </c>
      <c r="B5" s="1" t="s">
        <v>50</v>
      </c>
      <c r="C5" s="1"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E01A-726E-4786-8B98-FC5F2E7983D8}">
  <dimension ref="A1:K1"/>
  <sheetViews>
    <sheetView workbookViewId="0">
      <selection activeCell="A2" sqref="A2"/>
    </sheetView>
  </sheetViews>
  <sheetFormatPr defaultRowHeight="15" x14ac:dyDescent="0.25"/>
  <cols>
    <col min="1" max="1" width="13.7109375" style="1" customWidth="1"/>
    <col min="2" max="2" width="13.28515625" style="1" customWidth="1"/>
    <col min="3" max="3" width="12.5703125" style="1" customWidth="1"/>
    <col min="4" max="4" width="13.7109375" style="1" customWidth="1"/>
    <col min="5" max="5" width="8.85546875" style="1" customWidth="1"/>
    <col min="6" max="6" width="17.28515625" style="1" customWidth="1"/>
    <col min="7" max="7" width="13.85546875" style="1" customWidth="1"/>
    <col min="8" max="8" width="11.5703125" style="1" customWidth="1"/>
    <col min="9" max="9" width="7.42578125" style="1" customWidth="1"/>
    <col min="10" max="10" width="14" customWidth="1"/>
    <col min="11" max="16384" width="9.140625" style="1"/>
  </cols>
  <sheetData>
    <row r="1" spans="1:11" ht="32.25" customHeight="1" x14ac:dyDescent="0.25">
      <c r="A1" s="2" t="s">
        <v>15</v>
      </c>
      <c r="B1" s="2" t="s">
        <v>16</v>
      </c>
      <c r="C1" s="2" t="s">
        <v>17</v>
      </c>
      <c r="D1" s="2" t="s">
        <v>18</v>
      </c>
      <c r="E1" s="2" t="s">
        <v>19</v>
      </c>
      <c r="F1" s="2" t="s">
        <v>20</v>
      </c>
      <c r="G1" s="2" t="s">
        <v>22</v>
      </c>
      <c r="H1" s="3" t="s">
        <v>21</v>
      </c>
      <c r="I1" s="2" t="s">
        <v>23</v>
      </c>
      <c r="J1" s="3" t="s">
        <v>24</v>
      </c>
      <c r="K1"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vt:lpstr>
      <vt:lpstr>SourceType</vt:lpstr>
      <vt:lpstr>Category</vt:lpstr>
      <vt:lpstr>Language</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2023-08-02T07:37:19Z</dcterms:created>
  <dcterms:modified xsi:type="dcterms:W3CDTF">2023-08-02T16:30:34Z</dcterms:modified>
</cp:coreProperties>
</file>