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gram Files\Warcraft\New\Breach\Script\"/>
    </mc:Choice>
  </mc:AlternateContent>
  <xr:revisionPtr revIDLastSave="0" documentId="13_ncr:1_{0F75F52D-9AB1-40D9-9F84-566F5B105E65}" xr6:coauthVersionLast="47" xr6:coauthVersionMax="47" xr10:uidLastSave="{00000000-0000-0000-0000-000000000000}"/>
  <bookViews>
    <workbookView xWindow="-120" yWindow="-120" windowWidth="38640" windowHeight="21240" activeTab="13"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등장인물" sheetId="12" r:id="rId13"/>
    <sheet name="스킬" sheetId="10" r:id="rId14"/>
    <sheet name="스킬 뉴" sheetId="16" r:id="rId15"/>
    <sheet name="스킬트리" sheetId="13"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7" roundtripDataChecksum="suQPOFCE6d1RbpT5rR5ogy5G902qUCQauD1UEsVS2Z4="/>
    </ext>
  </extLst>
</workbook>
</file>

<file path=xl/calcChain.xml><?xml version="1.0" encoding="utf-8"?>
<calcChain xmlns="http://schemas.openxmlformats.org/spreadsheetml/2006/main">
  <c r="AG11" i="5" l="1"/>
  <c r="AG12" i="5"/>
  <c r="AG14" i="5"/>
  <c r="AE14" i="5"/>
  <c r="AE12" i="5"/>
  <c r="AH10" i="5"/>
  <c r="AE11" i="5"/>
  <c r="AF10" i="5"/>
  <c r="AC9" i="5"/>
  <c r="AB9" i="5"/>
  <c r="AC8" i="5"/>
  <c r="AB8" i="5"/>
  <c r="AC7" i="5"/>
  <c r="AB7" i="5"/>
  <c r="AC6" i="5"/>
  <c r="AB6" i="5"/>
  <c r="AC5" i="5"/>
  <c r="AB5" i="5"/>
  <c r="AC4" i="5"/>
  <c r="AB4" i="5"/>
  <c r="AC11" i="5"/>
  <c r="AC10" i="5"/>
  <c r="AB10" i="5"/>
  <c r="AA4" i="5"/>
  <c r="Z10" i="5"/>
  <c r="AA10" i="5"/>
  <c r="AA9" i="5"/>
  <c r="AA8" i="5"/>
  <c r="AA7" i="5"/>
  <c r="AA6" i="5"/>
  <c r="AA5" i="5"/>
  <c r="Z9" i="5"/>
  <c r="Z8" i="5"/>
  <c r="Z7" i="5"/>
  <c r="Z6" i="5"/>
  <c r="Z5" i="5"/>
  <c r="Z4"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AD9"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AD11" i="5" l="1"/>
  <c r="AD8" i="5"/>
  <c r="AD6" i="5"/>
  <c r="AD4" i="5"/>
  <c r="AD7" i="5"/>
  <c r="AD5" i="5"/>
  <c r="AD10" i="5"/>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E65" i="5" l="1"/>
  <c r="D65" i="5" s="1"/>
  <c r="E58" i="5"/>
  <c r="E63" i="5"/>
  <c r="E23" i="5"/>
  <c r="AO28" i="11"/>
  <c r="AM26" i="11"/>
  <c r="AL28" i="11"/>
  <c r="AN27" i="11"/>
  <c r="AJ27" i="11"/>
  <c r="AK25" i="11"/>
  <c r="AP28" i="11"/>
  <c r="E54" i="5" l="1"/>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E16" i="5"/>
  <c r="D35" i="5" s="1"/>
  <c r="D8" i="5"/>
  <c r="D42" i="5" l="1"/>
  <c r="D17" i="5"/>
  <c r="D4" i="5"/>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Calibri"/>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Calibri"/>
            <family val="2"/>
            <scheme val="minor"/>
          </rPr>
          <t>======
ID#AAAAuNi_ukA
KyuYoung Hwang    (2023-05-03 03:53:06)
0.5초미만 시전무시</t>
        </r>
      </text>
    </comment>
    <comment ref="G1" authorId="0" shapeId="0" xr:uid="{00000000-0006-0000-0900-000003000000}">
      <text>
        <r>
          <rPr>
            <sz val="11"/>
            <color theme="1"/>
            <rFont val="Calibri"/>
            <family val="2"/>
            <scheme val="minor"/>
          </rPr>
          <t>======
ID#AAAAuNi_uj8
KyuYoung Hwang    (2023-05-03 03:53:06)
쿨탐 100% 기준 1/2</t>
        </r>
      </text>
    </comment>
    <comment ref="M11" authorId="0" shapeId="0" xr:uid="{00000000-0006-0000-0900-000002000000}">
      <text>
        <r>
          <rPr>
            <sz val="11"/>
            <color theme="1"/>
            <rFont val="Calibri"/>
            <family val="2"/>
            <scheme val="minor"/>
          </rPr>
          <t>======
ID#AAAAuNi_uj4
KyuYoung Hwang    (2023-05-03 03:53:06)
쿨 마나 데미지 공식
레벨 쿨탐 마나 데미지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Calibri"/>
            <family val="2"/>
            <scheme val="minor"/>
          </rPr>
          <t>======
ID#AAAAv4YFujc
KyuYoung Hwang    (2023-04-25 01:41:20)
현재 클릭되어있는 페이지</t>
        </r>
      </text>
    </comment>
    <comment ref="E13" authorId="0" shapeId="0" xr:uid="{00000000-0006-0000-0C00-000002000000}">
      <text>
        <r>
          <rPr>
            <sz val="11"/>
            <color theme="1"/>
            <rFont val="Calibri"/>
            <family val="2"/>
            <scheme val="minor"/>
          </rPr>
          <t>======
ID#AAAAvYjyGRQ
KyuYoung Hwang    (2023-05-17 00:55:10)
세로베기
Lv: 10[초록]+2/10
자세히.. (클릭)</t>
        </r>
      </text>
    </comment>
    <comment ref="F21" authorId="0" shapeId="0" xr:uid="{00000000-0006-0000-0C00-000001000000}">
      <text>
        <r>
          <rPr>
            <sz val="11"/>
            <color theme="1"/>
            <rFont val="Calibri"/>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sharedStrings.xml><?xml version="1.0" encoding="utf-8"?>
<sst xmlns="http://schemas.openxmlformats.org/spreadsheetml/2006/main" count="4795" uniqueCount="3687">
  <si>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</si>
  <si>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</si>
  <si>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</si>
  <si>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</si>
  <si>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</si>
  <si>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</si>
  <si>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</si>
  <si>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</si>
  <si>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</si>
  <si>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</si>
  <si>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</si>
  <si>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</si>
  <si>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</si>
  <si>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</si>
  <si>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</si>
  <si>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</si>
  <si>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</si>
  <si>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</si>
  <si>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</si>
  <si>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</si>
  <si>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</si>
  <si>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</si>
  <si>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</si>
  <si>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</si>
  <si>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</si>
  <si>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</si>
  <si>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</si>
  <si>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</si>
  <si>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</si>
  <si>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</si>
  <si>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</si>
  <si>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</si>
  <si>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</si>
  <si>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</si>
  <si>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</si>
  <si>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</si>
  <si>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</si>
  <si>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</si>
  <si>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</si>
  <si>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</si>
  <si>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</si>
  <si>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</si>
  <si>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</si>
  <si>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</si>
  <si>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</si>
  <si>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</si>
  <si>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</si>
  <si>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</si>
  <si>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</si>
  <si>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</si>
  <si>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</si>
  <si>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</si>
  <si>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</si>
  <si>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</si>
  <si>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</si>
  <si>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</si>
  <si>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</si>
  <si>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</si>
  <si>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</si>
  <si>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</si>
  <si>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</si>
  <si>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</si>
  <si>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</si>
  <si>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</si>
  <si>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</si>
  <si>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</si>
  <si>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</si>
  <si>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</si>
  <si>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</si>
  <si>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</si>
  <si>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</si>
  <si>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</si>
  <si>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</si>
  <si>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</si>
  <si>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</si>
  <si>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</si>
  <si>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</si>
  <si>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</si>
  <si>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</si>
  <si>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</si>
  <si>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</si>
  <si>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</si>
  <si>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</si>
  <si>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</si>
  <si>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</si>
  <si>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</si>
  <si>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</si>
  <si>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</si>
  <si>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</si>
  <si>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</si>
  <si>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</si>
  <si>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</si>
  <si>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</si>
  <si>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</si>
  <si>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</si>
  <si>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</si>
  <si>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</si>
  <si>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</si>
  <si>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</si>
  <si>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</si>
  <si>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</si>
  <si>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</si>
  <si>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</si>
  <si>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</si>
  <si>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</si>
  <si>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</si>
  <si>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</si>
  <si>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</si>
  <si>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</si>
  <si>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</si>
  <si>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</si>
  <si>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</si>
  <si>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</si>
  <si>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</si>
  <si>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</si>
  <si>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</si>
  <si>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</si>
  <si>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</si>
  <si>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</si>
  <si>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</si>
  <si>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</si>
  <si>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</si>
  <si>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</si>
  <si>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</si>
  <si>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</si>
  <si>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</si>
  <si>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</si>
  <si>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</si>
  <si>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</si>
  <si>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</si>
  <si>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</si>
  <si>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</si>
  <si>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</si>
  <si>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</si>
  <si>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</si>
  <si>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</si>
  <si>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</si>
  <si>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</si>
  <si>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</si>
  <si>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</si>
  <si>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</si>
  <si>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</si>
  <si>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</si>
  <si>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</si>
  <si>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</si>
  <si>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</si>
  <si>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</si>
  <si>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</si>
  <si>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</si>
  <si>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</si>
  <si>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</si>
  <si>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</si>
  <si>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</si>
  <si>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</si>
  <si>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</si>
  <si>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</si>
  <si>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</si>
  <si>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</si>
  <si>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</si>
  <si>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</si>
  <si>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</si>
  <si>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</si>
  <si>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</si>
  <si>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</si>
  <si>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</si>
  <si>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</si>
  <si>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</si>
  <si>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</si>
  <si>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</si>
  <si>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</si>
  <si>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</si>
  <si>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</si>
  <si>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</si>
  <si>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</si>
  <si>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</si>
  <si>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</si>
  <si>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</si>
  <si>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</si>
  <si>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</si>
  <si>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</si>
  <si>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</si>
  <si>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</si>
  <si>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</si>
  <si>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</si>
  <si>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</si>
  <si>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</si>
  <si>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</si>
  <si>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</si>
  <si>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</si>
  <si>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</si>
  <si>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</si>
  <si>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</si>
  <si>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</si>
  <si>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</si>
  <si>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</si>
  <si>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</si>
  <si>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</si>
  <si>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</si>
  <si>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</si>
  <si>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</si>
  <si>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</si>
  <si>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</si>
  <si>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</si>
  <si>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</si>
  <si>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</si>
  <si>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</si>
  <si>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</si>
  <si>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</si>
  <si>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</si>
  <si>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</si>
  <si>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</si>
  <si>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</si>
  <si>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</si>
  <si>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</si>
  <si>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</si>
  <si>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</si>
  <si>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</si>
  <si>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</si>
  <si>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</si>
  <si>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</si>
  <si>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</si>
  <si>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</si>
  <si>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</si>
  <si>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</si>
  <si>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</si>
  <si>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</si>
  <si>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</si>
  <si>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</si>
  <si>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</si>
  <si>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</si>
  <si>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</si>
  <si>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</si>
  <si>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</si>
  <si>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</si>
  <si>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</si>
  <si>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</si>
  <si>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</si>
  <si>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</si>
  <si>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</si>
  <si>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</si>
  <si>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</si>
  <si>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</si>
  <si>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</si>
  <si>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</si>
  <si>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</si>
  <si>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</si>
  <si>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</si>
  <si>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</si>
  <si>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</si>
  <si>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</si>
  <si>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</si>
  <si>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</si>
  <si>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</si>
  <si>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</si>
  <si>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</si>
  <si>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</si>
  <si>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</si>
  <si>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</si>
  <si>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</si>
  <si>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</si>
  <si>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</si>
  <si>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</si>
  <si>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</si>
  <si>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</si>
  <si>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</si>
  <si>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</si>
  <si>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</si>
  <si>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</si>
  <si>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</si>
  <si>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</si>
  <si>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</si>
  <si>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</si>
  <si>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</si>
  <si>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</si>
  <si>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</si>
  <si>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</si>
  <si>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</si>
  <si>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</si>
  <si>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</si>
  <si>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</si>
  <si>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</si>
  <si>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</si>
  <si>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</si>
  <si>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</si>
  <si>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</si>
  <si>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</si>
  <si>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</si>
  <si>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</si>
  <si>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</si>
  <si>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</si>
  <si>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</si>
  <si>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</si>
  <si>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</si>
  <si>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</si>
  <si>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</si>
  <si>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</si>
  <si>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</si>
  <si>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</si>
  <si>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</si>
  <si>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</si>
  <si>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</si>
  <si>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</si>
  <si>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</si>
  <si>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</si>
  <si>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</si>
  <si>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</si>
  <si>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</si>
  <si>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</si>
  <si>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</si>
  <si>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</si>
  <si>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</si>
  <si>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</si>
  <si>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</si>
  <si>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</si>
  <si>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</si>
  <si>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</si>
  <si>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</si>
  <si>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</si>
  <si>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</si>
  <si>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</si>
  <si>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</si>
  <si>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</si>
  <si>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</si>
  <si>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</si>
  <si>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</si>
  <si>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</si>
  <si>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</si>
  <si>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</si>
  <si>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</si>
  <si>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</si>
  <si>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</si>
  <si>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</si>
  <si>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</si>
  <si>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</si>
  <si>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</si>
  <si>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</si>
  <si>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</si>
  <si>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</si>
  <si>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</si>
  <si>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</si>
  <si>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</si>
  <si>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</si>
  <si>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</si>
  <si>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</si>
  <si>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</si>
  <si>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</si>
  <si>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</si>
  <si>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</si>
  <si>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r>
      <rPr>
        <sz val="28"/>
        <color theme="1"/>
        <rFont val="Calibri"/>
        <family val="2"/>
      </rPr>
      <t>시스템</t>
    </r>
    <r>
      <rPr>
        <sz val="28"/>
        <color theme="1"/>
        <rFont val="Calibri"/>
        <family val="2"/>
      </rPr>
      <t xml:space="preserve"> </t>
    </r>
    <r>
      <rPr>
        <sz val="28"/>
        <color theme="1"/>
        <rFont val="Calibri"/>
        <family val="2"/>
      </rPr>
      <t>기획서</t>
    </r>
  </si>
  <si>
    <r>
      <rPr>
        <sz val="11"/>
        <color theme="1"/>
        <rFont val="Calibri"/>
        <family val="2"/>
      </rPr>
      <t>v</t>
    </r>
    <r>
      <rPr>
        <sz val="11"/>
        <color theme="1"/>
        <rFont val="Calibri"/>
        <family val="2"/>
      </rPr>
      <t>1</t>
    </r>
  </si>
  <si>
    <t>시스템명</t>
  </si>
  <si>
    <t>상세</t>
  </si>
  <si>
    <r>
      <rPr>
        <sz val="11"/>
        <color theme="1"/>
        <rFont val="Calibri"/>
        <family val="2"/>
      </rPr>
      <t>전용</t>
    </r>
    <r>
      <rPr>
        <sz val="11"/>
        <color theme="1"/>
        <rFont val="Calibri"/>
        <family val="2"/>
      </rPr>
      <t xml:space="preserve"> </t>
    </r>
    <r>
      <rPr>
        <sz val="11"/>
        <color theme="1"/>
        <rFont val="Calibri"/>
        <family val="2"/>
      </rPr>
      <t xml:space="preserve">캐릭터
</t>
    </r>
    <r>
      <rPr>
        <sz val="11"/>
        <color theme="1"/>
        <rFont val="Calibri"/>
        <family val="2"/>
      </rPr>
      <t>OMO SYSTEM</t>
    </r>
  </si>
  <si>
    <t>주제</t>
  </si>
  <si>
    <t>캐릭터</t>
  </si>
  <si>
    <t>의도</t>
  </si>
  <si>
    <r>
      <rPr>
        <sz val="11"/>
        <color theme="1"/>
        <rFont val="Calibri"/>
        <family val="2"/>
      </rPr>
      <t>나만의</t>
    </r>
    <r>
      <rPr>
        <sz val="11"/>
        <color theme="1"/>
        <rFont val="Calibri"/>
        <family val="2"/>
      </rPr>
      <t xml:space="preserve"> </t>
    </r>
    <r>
      <rPr>
        <sz val="11"/>
        <color theme="1"/>
        <rFont val="Calibri"/>
        <family val="2"/>
      </rPr>
      <t>캐릭터를</t>
    </r>
    <r>
      <rPr>
        <sz val="11"/>
        <color theme="1"/>
        <rFont val="Calibri"/>
        <family val="2"/>
      </rPr>
      <t xml:space="preserve"> </t>
    </r>
    <r>
      <rPr>
        <sz val="11"/>
        <color theme="1"/>
        <rFont val="Calibri"/>
        <family val="2"/>
      </rPr>
      <t>키우고</t>
    </r>
    <r>
      <rPr>
        <sz val="11"/>
        <color theme="1"/>
        <rFont val="Calibri"/>
        <family val="2"/>
      </rPr>
      <t xml:space="preserve">, </t>
    </r>
    <r>
      <rPr>
        <sz val="11"/>
        <color theme="1"/>
        <rFont val="Calibri"/>
        <family val="2"/>
      </rPr>
      <t>플레이어가</t>
    </r>
    <r>
      <rPr>
        <sz val="11"/>
        <color theme="1"/>
        <rFont val="Calibri"/>
        <family val="2"/>
      </rPr>
      <t xml:space="preserve"> </t>
    </r>
    <r>
      <rPr>
        <sz val="11"/>
        <color theme="1"/>
        <rFont val="Calibri"/>
        <family val="2"/>
      </rPr>
      <t>애착과</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느끼게</t>
    </r>
    <r>
      <rPr>
        <sz val="11"/>
        <color theme="1"/>
        <rFont val="Calibri"/>
        <family val="2"/>
      </rPr>
      <t xml:space="preserve"> </t>
    </r>
    <r>
      <rPr>
        <sz val="11"/>
        <color theme="1"/>
        <rFont val="Calibri"/>
        <family val="2"/>
      </rPr>
      <t>하기</t>
    </r>
    <r>
      <rPr>
        <sz val="11"/>
        <color theme="1"/>
        <rFont val="Calibri"/>
        <family val="2"/>
      </rPr>
      <t xml:space="preserve"> </t>
    </r>
    <r>
      <rPr>
        <sz val="11"/>
        <color theme="1"/>
        <rFont val="Calibri"/>
        <family val="2"/>
      </rPr>
      <t>위함</t>
    </r>
  </si>
  <si>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</si>
  <si>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</si>
  <si>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</si>
  <si>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</si>
  <si>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</si>
  <si>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r>
      <rPr>
        <sz val="11"/>
        <color theme="1"/>
        <rFont val="Calibri"/>
        <family val="2"/>
      </rPr>
      <t>열심히</t>
    </r>
    <r>
      <rPr>
        <sz val="11"/>
        <color theme="1"/>
        <rFont val="Calibri"/>
        <family val="2"/>
      </rPr>
      <t xml:space="preserve"> </t>
    </r>
    <r>
      <rPr>
        <sz val="11"/>
        <color theme="1"/>
        <rFont val="Calibri"/>
        <family val="2"/>
      </rPr>
      <t>캐운</t>
    </r>
    <r>
      <rPr>
        <sz val="11"/>
        <color theme="1"/>
        <rFont val="Calibri"/>
        <family val="2"/>
      </rPr>
      <t xml:space="preserve"> </t>
    </r>
    <r>
      <rPr>
        <sz val="11"/>
        <color theme="1"/>
        <rFont val="Calibri"/>
        <family val="2"/>
      </rPr>
      <t>캐릭터가</t>
    </r>
    <r>
      <rPr>
        <sz val="11"/>
        <color theme="1"/>
        <rFont val="Calibri"/>
        <family val="2"/>
      </rPr>
      <t xml:space="preserve"> </t>
    </r>
    <r>
      <rPr>
        <sz val="11"/>
        <color theme="1"/>
        <rFont val="Calibri"/>
        <family val="2"/>
      </rPr>
      <t>잡캐</t>
    </r>
    <r>
      <rPr>
        <sz val="11"/>
        <color theme="1"/>
        <rFont val="Calibri"/>
        <family val="2"/>
      </rPr>
      <t>&amp;</t>
    </r>
    <r>
      <rPr>
        <sz val="11"/>
        <color theme="1"/>
        <rFont val="Calibri"/>
        <family val="2"/>
      </rPr>
      <t>망캐로</t>
    </r>
    <r>
      <rPr>
        <sz val="11"/>
        <color theme="1"/>
        <rFont val="Calibri"/>
        <family val="2"/>
      </rPr>
      <t xml:space="preserve"> </t>
    </r>
    <r>
      <rPr>
        <sz val="11"/>
        <color theme="1"/>
        <rFont val="Calibri"/>
        <family val="2"/>
      </rPr>
      <t>인한</t>
    </r>
    <r>
      <rPr>
        <sz val="11"/>
        <color theme="1"/>
        <rFont val="Calibri"/>
        <family val="2"/>
      </rPr>
      <t xml:space="preserve"> </t>
    </r>
    <r>
      <rPr>
        <sz val="11"/>
        <color theme="1"/>
        <rFont val="Calibri"/>
        <family val="2"/>
      </rPr>
      <t>상실감</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능력</t>
    </r>
    <r>
      <rPr>
        <sz val="11"/>
        <color theme="1"/>
        <rFont val="Calibri"/>
        <family val="2"/>
      </rPr>
      <t xml:space="preserve"> 1-2</t>
    </r>
    <r>
      <rPr>
        <sz val="11"/>
        <color theme="1"/>
        <rFont val="Calibri"/>
        <family val="2"/>
      </rPr>
      <t>개</t>
    </r>
    <r>
      <rPr>
        <sz val="11"/>
        <color theme="1"/>
        <rFont val="Calibri"/>
        <family val="2"/>
      </rPr>
      <t xml:space="preserve"> OP</t>
    </r>
    <r>
      <rPr>
        <sz val="11"/>
        <color theme="1"/>
        <rFont val="Calibri"/>
        <family val="2"/>
      </rPr>
      <t>로</t>
    </r>
    <r>
      <rPr>
        <sz val="11"/>
        <color theme="1"/>
        <rFont val="Calibri"/>
        <family val="2"/>
      </rPr>
      <t xml:space="preserve"> </t>
    </r>
    <r>
      <rPr>
        <sz val="11"/>
        <color theme="1"/>
        <rFont val="Calibri"/>
        <family val="2"/>
      </rPr>
      <t>인한</t>
    </r>
    <r>
      <rPr>
        <sz val="11"/>
        <color theme="1"/>
        <rFont val="Calibri"/>
        <family val="2"/>
      </rPr>
      <t xml:space="preserve"> </t>
    </r>
    <r>
      <rPr>
        <sz val="11"/>
        <color theme="1"/>
        <rFont val="Calibri"/>
        <family val="2"/>
      </rPr>
      <t>언밸런싱</t>
    </r>
    <r>
      <rPr>
        <sz val="11"/>
        <color theme="1"/>
        <rFont val="Calibri"/>
        <family val="2"/>
      </rPr>
      <t xml:space="preserve"> --- </t>
    </r>
    <r>
      <rPr>
        <sz val="11"/>
        <color theme="1"/>
        <rFont val="Calibri"/>
        <family val="2"/>
      </rPr>
      <t>잦은</t>
    </r>
    <r>
      <rPr>
        <sz val="11"/>
        <color theme="1"/>
        <rFont val="Calibri"/>
        <family val="2"/>
      </rPr>
      <t xml:space="preserve"> </t>
    </r>
    <r>
      <rPr>
        <sz val="11"/>
        <color theme="1"/>
        <rFont val="Calibri"/>
        <family val="2"/>
      </rPr>
      <t>패치를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밸런싱</t>
    </r>
    <r>
      <rPr>
        <sz val="11"/>
        <color theme="1"/>
        <rFont val="Calibri"/>
        <family val="2"/>
      </rPr>
      <t xml:space="preserve"> </t>
    </r>
    <r>
      <rPr>
        <sz val="11"/>
        <color theme="1"/>
        <rFont val="Calibri"/>
        <family val="2"/>
      </rPr>
      <t>조절</t>
    </r>
  </si>
  <si>
    <r>
      <rPr>
        <sz val="11"/>
        <color theme="1"/>
        <rFont val="Calibri"/>
        <family val="2"/>
      </rPr>
      <t>전용</t>
    </r>
    <r>
      <rPr>
        <sz val="11"/>
        <color theme="1"/>
        <rFont val="Calibri"/>
        <family val="2"/>
      </rPr>
      <t xml:space="preserve"> </t>
    </r>
    <r>
      <rPr>
        <sz val="11"/>
        <color theme="1"/>
        <rFont val="Calibri"/>
        <family val="2"/>
      </rPr>
      <t>스텟</t>
    </r>
  </si>
  <si>
    <r>
      <rPr>
        <sz val="11"/>
        <color theme="1"/>
        <rFont val="Calibri"/>
        <family val="2"/>
      </rPr>
      <t>[</t>
    </r>
    <r>
      <rPr>
        <sz val="11"/>
        <color theme="1"/>
        <rFont val="Calibri"/>
        <family val="2"/>
      </rPr>
      <t>스텟</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캐릭터를</t>
    </r>
    <r>
      <rPr>
        <sz val="11"/>
        <color theme="1"/>
        <rFont val="Calibri"/>
        <family val="2"/>
      </rPr>
      <t xml:space="preserve"> </t>
    </r>
    <r>
      <rPr>
        <sz val="11"/>
        <color theme="1"/>
        <rFont val="Calibri"/>
        <family val="2"/>
      </rPr>
      <t>키우고</t>
    </r>
    <r>
      <rPr>
        <sz val="11"/>
        <color theme="1"/>
        <rFont val="Calibri"/>
        <family val="2"/>
      </rPr>
      <t xml:space="preserve">, </t>
    </r>
    <r>
      <rPr>
        <sz val="11"/>
        <color theme="1"/>
        <rFont val="Calibri"/>
        <family val="2"/>
      </rPr>
      <t>플레이어가</t>
    </r>
    <r>
      <rPr>
        <sz val="11"/>
        <color theme="1"/>
        <rFont val="Calibri"/>
        <family val="2"/>
      </rPr>
      <t xml:space="preserve"> </t>
    </r>
    <r>
      <rPr>
        <sz val="11"/>
        <color theme="1"/>
        <rFont val="Calibri"/>
        <family val="2"/>
      </rPr>
      <t>애착과</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느끼게</t>
    </r>
    <r>
      <rPr>
        <sz val="11"/>
        <color theme="1"/>
        <rFont val="Calibri"/>
        <family val="2"/>
      </rPr>
      <t xml:space="preserve"> </t>
    </r>
    <r>
      <rPr>
        <sz val="11"/>
        <color theme="1"/>
        <rFont val="Calibri"/>
        <family val="2"/>
      </rPr>
      <t>하기</t>
    </r>
    <r>
      <rPr>
        <sz val="11"/>
        <color theme="1"/>
        <rFont val="Calibri"/>
        <family val="2"/>
      </rPr>
      <t xml:space="preserve"> </t>
    </r>
    <r>
      <rPr>
        <sz val="11"/>
        <color theme="1"/>
        <rFont val="Calibri"/>
        <family val="2"/>
      </rPr>
      <t>위함</t>
    </r>
  </si>
  <si>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</si>
  <si>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</si>
  <si>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</si>
  <si>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</si>
  <si>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</si>
  <si>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r>
      <rPr>
        <sz val="11"/>
        <color theme="1"/>
        <rFont val="Calibri"/>
        <family val="2"/>
      </rPr>
      <t>[</t>
    </r>
    <r>
      <rPr>
        <sz val="11"/>
        <color theme="1"/>
        <rFont val="Calibri"/>
        <family val="2"/>
      </rPr>
      <t>스킬</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캐릭터를</t>
    </r>
    <r>
      <rPr>
        <sz val="11"/>
        <color theme="1"/>
        <rFont val="Calibri"/>
        <family val="2"/>
      </rPr>
      <t xml:space="preserve"> </t>
    </r>
    <r>
      <rPr>
        <sz val="11"/>
        <color theme="1"/>
        <rFont val="Calibri"/>
        <family val="2"/>
      </rPr>
      <t>키우고</t>
    </r>
    <r>
      <rPr>
        <sz val="11"/>
        <color theme="1"/>
        <rFont val="Calibri"/>
        <family val="2"/>
      </rPr>
      <t xml:space="preserve">, </t>
    </r>
    <r>
      <rPr>
        <sz val="11"/>
        <color theme="1"/>
        <rFont val="Calibri"/>
        <family val="2"/>
      </rPr>
      <t>플레이어가</t>
    </r>
    <r>
      <rPr>
        <sz val="11"/>
        <color theme="1"/>
        <rFont val="Calibri"/>
        <family val="2"/>
      </rPr>
      <t xml:space="preserve"> </t>
    </r>
    <r>
      <rPr>
        <sz val="11"/>
        <color theme="1"/>
        <rFont val="Calibri"/>
        <family val="2"/>
      </rPr>
      <t>애착과</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느끼게</t>
    </r>
    <r>
      <rPr>
        <sz val="11"/>
        <color theme="1"/>
        <rFont val="Calibri"/>
        <family val="2"/>
      </rPr>
      <t xml:space="preserve"> </t>
    </r>
    <r>
      <rPr>
        <sz val="11"/>
        <color theme="1"/>
        <rFont val="Calibri"/>
        <family val="2"/>
      </rPr>
      <t>하기</t>
    </r>
    <r>
      <rPr>
        <sz val="11"/>
        <color theme="1"/>
        <rFont val="Calibri"/>
        <family val="2"/>
      </rPr>
      <t xml:space="preserve"> </t>
    </r>
    <r>
      <rPr>
        <sz val="11"/>
        <color theme="1"/>
        <rFont val="Calibri"/>
        <family val="2"/>
      </rPr>
      <t>위함</t>
    </r>
  </si>
  <si>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</si>
  <si>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</si>
  <si>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</si>
  <si>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</si>
  <si>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</si>
  <si>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</si>
  <si>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</si>
  <si>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</si>
  <si>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</si>
  <si>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</si>
  <si>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</si>
  <si>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</si>
  <si>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r>
      <rPr>
        <sz val="11"/>
        <color theme="1"/>
        <rFont val="Calibri"/>
        <family val="2"/>
      </rPr>
      <t>초반</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패턴이</t>
    </r>
    <r>
      <rPr>
        <sz val="11"/>
        <color theme="1"/>
        <rFont val="Calibri"/>
        <family val="2"/>
      </rPr>
      <t xml:space="preserve"> </t>
    </r>
    <r>
      <rPr>
        <sz val="11"/>
        <color theme="1"/>
        <rFont val="Calibri"/>
        <family val="2"/>
      </rPr>
      <t>틀려도</t>
    </r>
    <r>
      <rPr>
        <sz val="11"/>
        <color theme="1"/>
        <rFont val="Calibri"/>
        <family val="2"/>
      </rPr>
      <t xml:space="preserve"> </t>
    </r>
    <r>
      <rPr>
        <sz val="11"/>
        <color theme="1"/>
        <rFont val="Calibri"/>
        <family val="2"/>
      </rPr>
      <t>체력</t>
    </r>
    <r>
      <rPr>
        <sz val="11"/>
        <color theme="1"/>
        <rFont val="Calibri"/>
        <family val="2"/>
      </rPr>
      <t xml:space="preserve"> 30%</t>
    </r>
    <r>
      <rPr>
        <sz val="11"/>
        <color theme="1"/>
        <rFont val="Calibri"/>
        <family val="2"/>
      </rPr>
      <t>정도만</t>
    </r>
    <r>
      <rPr>
        <sz val="11"/>
        <color theme="1"/>
        <rFont val="Calibri"/>
        <family val="2"/>
      </rPr>
      <t xml:space="preserve"> </t>
    </r>
    <r>
      <rPr>
        <sz val="11"/>
        <color theme="1"/>
        <rFont val="Calibri"/>
        <family val="2"/>
      </rPr>
      <t>깎인다면</t>
    </r>
    <r>
      <rPr>
        <sz val="11"/>
        <color theme="1"/>
        <rFont val="Calibri"/>
        <family val="2"/>
      </rPr>
      <t xml:space="preserve">, </t>
    </r>
    <r>
      <rPr>
        <sz val="11"/>
        <color theme="1"/>
        <rFont val="Calibri"/>
        <family val="2"/>
      </rPr>
      <t>나중은</t>
    </r>
    <r>
      <rPr>
        <sz val="11"/>
        <color theme="1"/>
        <rFont val="Calibri"/>
        <family val="2"/>
      </rPr>
      <t xml:space="preserve"> 100% </t>
    </r>
    <r>
      <rPr>
        <sz val="11"/>
        <color theme="1"/>
        <rFont val="Calibri"/>
        <family val="2"/>
      </rPr>
      <t>이상</t>
    </r>
    <r>
      <rPr>
        <sz val="11"/>
        <color theme="1"/>
        <rFont val="Calibri"/>
        <family val="2"/>
      </rPr>
      <t xml:space="preserve"> </t>
    </r>
    <r>
      <rPr>
        <sz val="11"/>
        <color theme="1"/>
        <rFont val="Calibri"/>
        <family val="2"/>
      </rPr>
      <t>깎이게</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드랍을</t>
    </r>
    <r>
      <rPr>
        <sz val="11"/>
        <color theme="1"/>
        <rFont val="Calibri"/>
        <family val="2"/>
      </rPr>
      <t xml:space="preserve"> </t>
    </r>
    <r>
      <rPr>
        <sz val="11"/>
        <color theme="1"/>
        <rFont val="Calibri"/>
        <family val="2"/>
      </rPr>
      <t>많이</t>
    </r>
    <r>
      <rPr>
        <sz val="11"/>
        <color theme="1"/>
        <rFont val="Calibri"/>
        <family val="2"/>
      </rPr>
      <t xml:space="preserve"> </t>
    </r>
    <r>
      <rPr>
        <sz val="11"/>
        <color theme="1"/>
        <rFont val="Calibri"/>
        <family val="2"/>
      </rPr>
      <t>해서</t>
    </r>
    <r>
      <rPr>
        <sz val="11"/>
        <color theme="1"/>
        <rFont val="Calibri"/>
        <family val="2"/>
      </rPr>
      <t xml:space="preserve"> </t>
    </r>
    <r>
      <rPr>
        <sz val="11"/>
        <color theme="1"/>
        <rFont val="Calibri"/>
        <family val="2"/>
      </rPr>
      <t>같은방</t>
    </r>
    <r>
      <rPr>
        <sz val="11"/>
        <color theme="1"/>
        <rFont val="Calibri"/>
        <family val="2"/>
      </rPr>
      <t xml:space="preserve"> </t>
    </r>
    <r>
      <rPr>
        <sz val="11"/>
        <color theme="1"/>
        <rFont val="Calibri"/>
        <family val="2"/>
      </rPr>
      <t>초보자들도</t>
    </r>
    <r>
      <rPr>
        <sz val="11"/>
        <color theme="1"/>
        <rFont val="Calibri"/>
        <family val="2"/>
      </rPr>
      <t xml:space="preserve"> </t>
    </r>
    <r>
      <rPr>
        <sz val="11"/>
        <color theme="1"/>
        <rFont val="Calibri"/>
        <family val="2"/>
      </rPr>
      <t>혜택을</t>
    </r>
    <r>
      <rPr>
        <sz val="11"/>
        <color theme="1"/>
        <rFont val="Calibri"/>
        <family val="2"/>
      </rPr>
      <t xml:space="preserve"> </t>
    </r>
    <r>
      <rPr>
        <sz val="11"/>
        <color theme="1"/>
        <rFont val="Calibri"/>
        <family val="2"/>
      </rPr>
      <t>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있도록</t>
    </r>
    <r>
      <rPr>
        <sz val="11"/>
        <color theme="1"/>
        <rFont val="Calibri"/>
        <family val="2"/>
      </rPr>
      <t>.</t>
    </r>
  </si>
  <si>
    <r>
      <rPr>
        <sz val="11"/>
        <color theme="1"/>
        <rFont val="Calibri"/>
        <family val="2"/>
      </rPr>
      <t>초보자</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랭커</t>
    </r>
    <r>
      <rPr>
        <sz val="11"/>
        <color theme="1"/>
        <rFont val="Calibri"/>
        <family val="2"/>
      </rPr>
      <t xml:space="preserve"> </t>
    </r>
    <r>
      <rPr>
        <sz val="11"/>
        <color theme="1"/>
        <rFont val="Calibri"/>
        <family val="2"/>
      </rPr>
      <t>혜택이</t>
    </r>
    <r>
      <rPr>
        <sz val="11"/>
        <color theme="1"/>
        <rFont val="Calibri"/>
        <family val="2"/>
      </rPr>
      <t xml:space="preserve"> </t>
    </r>
    <r>
      <rPr>
        <sz val="11"/>
        <color theme="1"/>
        <rFont val="Calibri"/>
        <family val="2"/>
      </rPr>
      <t>없어서</t>
    </r>
    <r>
      <rPr>
        <sz val="11"/>
        <color theme="1"/>
        <rFont val="Calibri"/>
        <family val="2"/>
      </rPr>
      <t xml:space="preserve"> </t>
    </r>
    <r>
      <rPr>
        <sz val="11"/>
        <color theme="1"/>
        <rFont val="Calibri"/>
        <family val="2"/>
      </rPr>
      <t>결국</t>
    </r>
    <r>
      <rPr>
        <sz val="11"/>
        <color theme="1"/>
        <rFont val="Calibri"/>
        <family val="2"/>
      </rPr>
      <t xml:space="preserve"> </t>
    </r>
    <r>
      <rPr>
        <sz val="11"/>
        <color theme="1"/>
        <rFont val="Calibri"/>
        <family val="2"/>
      </rPr>
      <t>방이</t>
    </r>
    <r>
      <rPr>
        <sz val="11"/>
        <color theme="1"/>
        <rFont val="Calibri"/>
        <family val="2"/>
      </rPr>
      <t xml:space="preserve"> </t>
    </r>
    <r>
      <rPr>
        <sz val="11"/>
        <color theme="1"/>
        <rFont val="Calibri"/>
        <family val="2"/>
      </rPr>
      <t>고일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있음</t>
    </r>
    <r>
      <rPr>
        <sz val="11"/>
        <color theme="1"/>
        <rFont val="Calibri"/>
        <family val="2"/>
      </rPr>
      <t xml:space="preserve">, </t>
    </r>
    <r>
      <rPr>
        <sz val="11"/>
        <color theme="1"/>
        <rFont val="Calibri"/>
        <family val="2"/>
      </rPr>
      <t>혜택을</t>
    </r>
    <r>
      <rPr>
        <sz val="11"/>
        <color theme="1"/>
        <rFont val="Calibri"/>
        <family val="2"/>
      </rPr>
      <t xml:space="preserve"> </t>
    </r>
    <r>
      <rPr>
        <sz val="11"/>
        <color theme="1"/>
        <rFont val="Calibri"/>
        <family val="2"/>
      </rPr>
      <t>주자니</t>
    </r>
    <r>
      <rPr>
        <sz val="11"/>
        <color theme="1"/>
        <rFont val="Calibri"/>
        <family val="2"/>
      </rPr>
      <t xml:space="preserve"> </t>
    </r>
    <r>
      <rPr>
        <sz val="11"/>
        <color theme="1"/>
        <rFont val="Calibri"/>
        <family val="2"/>
      </rPr>
      <t>샌박으로</t>
    </r>
    <r>
      <rPr>
        <sz val="11"/>
        <color theme="1"/>
        <rFont val="Calibri"/>
        <family val="2"/>
      </rPr>
      <t xml:space="preserve"> </t>
    </r>
    <r>
      <rPr>
        <sz val="11"/>
        <color theme="1"/>
        <rFont val="Calibri"/>
        <family val="2"/>
      </rPr>
      <t>인한</t>
    </r>
    <r>
      <rPr>
        <sz val="11"/>
        <color theme="1"/>
        <rFont val="Calibri"/>
        <family val="2"/>
      </rPr>
      <t xml:space="preserve"> </t>
    </r>
    <r>
      <rPr>
        <sz val="11"/>
        <color theme="1"/>
        <rFont val="Calibri"/>
        <family val="2"/>
      </rPr>
      <t>멀티플레이</t>
    </r>
    <r>
      <rPr>
        <sz val="11"/>
        <color theme="1"/>
        <rFont val="Calibri"/>
        <family val="2"/>
      </rPr>
      <t xml:space="preserve"> </t>
    </r>
    <r>
      <rPr>
        <sz val="11"/>
        <color theme="1"/>
        <rFont val="Calibri"/>
        <family val="2"/>
      </rPr>
      <t>등을</t>
    </r>
    <r>
      <rPr>
        <sz val="11"/>
        <color theme="1"/>
        <rFont val="Calibri"/>
        <family val="2"/>
      </rPr>
      <t xml:space="preserve"> </t>
    </r>
    <r>
      <rPr>
        <sz val="11"/>
        <color theme="1"/>
        <rFont val="Calibri"/>
        <family val="2"/>
      </rPr>
      <t>막는</t>
    </r>
    <r>
      <rPr>
        <sz val="11"/>
        <color theme="1"/>
        <rFont val="Calibri"/>
        <family val="2"/>
      </rPr>
      <t xml:space="preserve"> </t>
    </r>
    <r>
      <rPr>
        <sz val="11"/>
        <color theme="1"/>
        <rFont val="Calibri"/>
        <family val="2"/>
      </rPr>
      <t>방안이</t>
    </r>
    <r>
      <rPr>
        <sz val="11"/>
        <color theme="1"/>
        <rFont val="Calibri"/>
        <family val="2"/>
      </rPr>
      <t xml:space="preserve"> </t>
    </r>
    <r>
      <rPr>
        <sz val="11"/>
        <color theme="1"/>
        <rFont val="Calibri"/>
        <family val="2"/>
      </rPr>
      <t>필요</t>
    </r>
    <r>
      <rPr>
        <sz val="11"/>
        <color theme="1"/>
        <rFont val="Calibri"/>
        <family val="2"/>
      </rPr>
      <t xml:space="preserve">. --- </t>
    </r>
    <r>
      <rPr>
        <sz val="11"/>
        <color theme="1"/>
        <rFont val="Calibri"/>
        <family val="2"/>
      </rPr>
      <t>수동유저만</t>
    </r>
    <r>
      <rPr>
        <sz val="11"/>
        <color theme="1"/>
        <rFont val="Calibri"/>
        <family val="2"/>
      </rPr>
      <t>, IP</t>
    </r>
    <r>
      <rPr>
        <sz val="11"/>
        <color theme="1"/>
        <rFont val="Calibri"/>
        <family val="2"/>
      </rPr>
      <t>비교</t>
    </r>
    <r>
      <rPr>
        <sz val="11"/>
        <color theme="1"/>
        <rFont val="Calibri"/>
        <family val="2"/>
      </rPr>
      <t xml:space="preserve"> </t>
    </r>
    <r>
      <rPr>
        <sz val="11"/>
        <color theme="1"/>
        <rFont val="Calibri"/>
        <family val="2"/>
      </rPr>
      <t>등</t>
    </r>
  </si>
  <si>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</si>
  <si>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</si>
  <si>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</si>
  <si>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</si>
  <si>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</si>
  <si>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</si>
  <si>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</si>
  <si>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</si>
  <si>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</si>
  <si>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r>
      <rPr>
        <sz val="11"/>
        <color theme="1"/>
        <rFont val="Calibri"/>
        <family val="2"/>
      </rPr>
      <t>랜덤</t>
    </r>
    <r>
      <rPr>
        <sz val="11"/>
        <color theme="1"/>
        <rFont val="Calibri"/>
        <family val="2"/>
      </rPr>
      <t xml:space="preserve"> </t>
    </r>
    <r>
      <rPr>
        <sz val="11"/>
        <color theme="1"/>
        <rFont val="Calibri"/>
        <family val="2"/>
      </rPr>
      <t>부위</t>
    </r>
    <r>
      <rPr>
        <sz val="11"/>
        <color theme="1"/>
        <rFont val="Calibri"/>
        <family val="2"/>
      </rPr>
      <t xml:space="preserve"> </t>
    </r>
    <r>
      <rPr>
        <sz val="11"/>
        <color theme="1"/>
        <rFont val="Calibri"/>
        <family val="2"/>
      </rPr>
      <t>아이템에</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등급이</t>
    </r>
    <r>
      <rPr>
        <sz val="11"/>
        <color theme="1"/>
        <rFont val="Calibri"/>
        <family val="2"/>
      </rPr>
      <t xml:space="preserve"> </t>
    </r>
    <r>
      <rPr>
        <sz val="11"/>
        <color theme="1"/>
        <rFont val="Calibri"/>
        <family val="2"/>
      </rPr>
      <t>붙고</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옵션이</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개수만큼</t>
    </r>
    <r>
      <rPr>
        <sz val="11"/>
        <color theme="1"/>
        <rFont val="Calibri"/>
        <family val="2"/>
      </rPr>
      <t xml:space="preserve"> </t>
    </r>
    <r>
      <rPr>
        <sz val="11"/>
        <color theme="1"/>
        <rFont val="Calibri"/>
        <family val="2"/>
      </rPr>
      <t>붙는</t>
    </r>
    <r>
      <rPr>
        <sz val="11"/>
        <color theme="1"/>
        <rFont val="Calibri"/>
        <family val="2"/>
      </rPr>
      <t xml:space="preserve"> </t>
    </r>
    <r>
      <rPr>
        <sz val="11"/>
        <color theme="1"/>
        <rFont val="Calibri"/>
        <family val="2"/>
      </rPr>
      <t>방식으로</t>
    </r>
    <r>
      <rPr>
        <sz val="11"/>
        <color theme="1"/>
        <rFont val="Calibri"/>
        <family val="2"/>
      </rPr>
      <t xml:space="preserve"> </t>
    </r>
    <r>
      <rPr>
        <sz val="11"/>
        <color theme="1"/>
        <rFont val="Calibri"/>
        <family val="2"/>
      </rPr>
      <t>희소성</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파밍의</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증가</t>
    </r>
  </si>
  <si>
    <r>
      <rPr>
        <sz val="11"/>
        <color theme="1"/>
        <rFont val="Calibri"/>
        <family val="2"/>
      </rPr>
      <t>부위당</t>
    </r>
    <r>
      <rPr>
        <sz val="11"/>
        <color theme="1"/>
        <rFont val="Calibri"/>
        <family val="2"/>
      </rPr>
      <t xml:space="preserve"> </t>
    </r>
    <r>
      <rPr>
        <sz val="11"/>
        <color theme="1"/>
        <rFont val="Calibri"/>
        <family val="2"/>
      </rPr>
      <t>아이템</t>
    </r>
    <r>
      <rPr>
        <sz val="11"/>
        <color theme="1"/>
        <rFont val="Calibri"/>
        <family val="2"/>
      </rPr>
      <t xml:space="preserve"> 1</t>
    </r>
    <r>
      <rPr>
        <sz val="11"/>
        <color theme="1"/>
        <rFont val="Calibri"/>
        <family val="2"/>
      </rPr>
      <t>개</t>
    </r>
    <r>
      <rPr>
        <sz val="11"/>
        <color theme="1"/>
        <rFont val="Calibri"/>
        <family val="2"/>
      </rPr>
      <t xml:space="preserve">, </t>
    </r>
    <r>
      <rPr>
        <sz val="11"/>
        <color theme="1"/>
        <rFont val="Calibri"/>
        <family val="2"/>
      </rPr>
      <t>청동단검</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강철단검</t>
    </r>
    <r>
      <rPr>
        <sz val="11"/>
        <color theme="1"/>
        <rFont val="Calibri"/>
        <family val="2"/>
      </rPr>
      <t xml:space="preserve"> </t>
    </r>
    <r>
      <rPr>
        <sz val="11"/>
        <color theme="1"/>
        <rFont val="Calibri"/>
        <family val="2"/>
      </rPr>
      <t>이런거</t>
    </r>
    <r>
      <rPr>
        <sz val="11"/>
        <color theme="1"/>
        <rFont val="Calibri"/>
        <family val="2"/>
      </rPr>
      <t xml:space="preserve"> </t>
    </r>
    <r>
      <rPr>
        <sz val="11"/>
        <color theme="1"/>
        <rFont val="Calibri"/>
        <family val="2"/>
      </rPr>
      <t>없이</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단검</t>
    </r>
    <r>
      <rPr>
        <sz val="11"/>
        <color theme="1"/>
        <rFont val="Calibri"/>
        <family val="2"/>
      </rPr>
      <t xml:space="preserve">' </t>
    </r>
    <r>
      <rPr>
        <sz val="11"/>
        <color theme="1"/>
        <rFont val="Calibri"/>
        <family val="2"/>
      </rPr>
      <t>하나만</t>
    </r>
    <r>
      <rPr>
        <sz val="11"/>
        <color theme="1"/>
        <rFont val="Calibri"/>
        <family val="2"/>
      </rPr>
      <t xml:space="preserve"> </t>
    </r>
    <r>
      <rPr>
        <sz val="11"/>
        <color theme="1"/>
        <rFont val="Calibri"/>
        <family val="2"/>
      </rPr>
      <t>남기고</t>
    </r>
    <r>
      <rPr>
        <sz val="11"/>
        <color theme="1"/>
        <rFont val="Calibri"/>
        <family val="2"/>
      </rPr>
      <t xml:space="preserve"> </t>
    </r>
    <r>
      <rPr>
        <sz val="11"/>
        <color theme="1"/>
        <rFont val="Calibri"/>
        <family val="2"/>
      </rPr>
      <t>같은</t>
    </r>
    <r>
      <rPr>
        <sz val="11"/>
        <color theme="1"/>
        <rFont val="Calibri"/>
        <family val="2"/>
      </rPr>
      <t xml:space="preserve"> </t>
    </r>
    <r>
      <rPr>
        <sz val="11"/>
        <color theme="1"/>
        <rFont val="Calibri"/>
        <family val="2"/>
      </rPr>
      <t>무기</t>
    </r>
    <r>
      <rPr>
        <sz val="11"/>
        <color theme="1"/>
        <rFont val="Calibri"/>
        <family val="2"/>
      </rPr>
      <t>(</t>
    </r>
    <r>
      <rPr>
        <sz val="11"/>
        <color theme="1"/>
        <rFont val="Calibri"/>
        <family val="2"/>
      </rPr>
      <t>단검</t>
    </r>
    <r>
      <rPr>
        <sz val="11"/>
        <color theme="1"/>
        <rFont val="Calibri"/>
        <family val="2"/>
      </rPr>
      <t xml:space="preserve">) </t>
    </r>
    <r>
      <rPr>
        <sz val="11"/>
        <color theme="1"/>
        <rFont val="Calibri"/>
        <family val="2"/>
      </rPr>
      <t>먹으면</t>
    </r>
    <r>
      <rPr>
        <sz val="11"/>
        <color theme="1"/>
        <rFont val="Calibri"/>
        <family val="2"/>
      </rPr>
      <t xml:space="preserve"> </t>
    </r>
    <r>
      <rPr>
        <sz val="11"/>
        <color theme="1"/>
        <rFont val="Calibri"/>
        <family val="2"/>
      </rPr>
      <t>경험치</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t>
    </r>
    <r>
      <rPr>
        <sz val="11"/>
        <color theme="1"/>
        <rFont val="Calibri"/>
        <family val="2"/>
      </rPr>
      <t xml:space="preserve"> Lv2 </t>
    </r>
    <r>
      <rPr>
        <sz val="11"/>
        <color theme="1"/>
        <rFont val="Calibri"/>
        <family val="2"/>
      </rPr>
      <t>단검이</t>
    </r>
    <r>
      <rPr>
        <sz val="11"/>
        <color theme="1"/>
        <rFont val="Calibri"/>
        <family val="2"/>
      </rPr>
      <t xml:space="preserve"> </t>
    </r>
    <r>
      <rPr>
        <sz val="11"/>
        <color theme="1"/>
        <rFont val="Calibri"/>
        <family val="2"/>
      </rPr>
      <t>되는</t>
    </r>
    <r>
      <rPr>
        <sz val="11"/>
        <color theme="1"/>
        <rFont val="Calibri"/>
        <family val="2"/>
      </rPr>
      <t xml:space="preserve"> </t>
    </r>
    <r>
      <rPr>
        <sz val="11"/>
        <color theme="1"/>
        <rFont val="Calibri"/>
        <family val="2"/>
      </rPr>
      <t>식</t>
    </r>
    <r>
      <rPr>
        <sz val="11"/>
        <color theme="1"/>
        <rFont val="Calibri"/>
        <family val="2"/>
      </rPr>
      <t xml:space="preserve">. </t>
    </r>
    <r>
      <rPr>
        <sz val="11"/>
        <color theme="1"/>
        <rFont val="Calibri"/>
        <family val="2"/>
      </rPr>
      <t>기본</t>
    </r>
    <r>
      <rPr>
        <sz val="11"/>
        <color theme="1"/>
        <rFont val="Calibri"/>
        <family val="2"/>
      </rPr>
      <t xml:space="preserve"> </t>
    </r>
    <r>
      <rPr>
        <sz val="11"/>
        <color theme="1"/>
        <rFont val="Calibri"/>
        <family val="2"/>
      </rPr>
      <t>효율</t>
    </r>
    <r>
      <rPr>
        <sz val="11"/>
        <color theme="1"/>
        <rFont val="Calibri"/>
        <family val="2"/>
      </rPr>
      <t xml:space="preserve"> 100% - </t>
    </r>
    <r>
      <rPr>
        <sz val="11"/>
        <color theme="1"/>
        <rFont val="Calibri"/>
        <family val="2"/>
      </rPr>
      <t>자동</t>
    </r>
    <r>
      <rPr>
        <sz val="11"/>
        <color theme="1"/>
        <rFont val="Calibri"/>
        <family val="2"/>
      </rPr>
      <t xml:space="preserve"> </t>
    </r>
    <r>
      <rPr>
        <sz val="11"/>
        <color theme="1"/>
        <rFont val="Calibri"/>
        <family val="2"/>
      </rPr>
      <t>분해</t>
    </r>
    <r>
      <rPr>
        <sz val="11"/>
        <color theme="1"/>
        <rFont val="Calibri"/>
        <family val="2"/>
      </rPr>
      <t xml:space="preserve"> </t>
    </r>
    <r>
      <rPr>
        <sz val="11"/>
        <color theme="1"/>
        <rFont val="Calibri"/>
        <family val="2"/>
      </rPr>
      <t>효율</t>
    </r>
    <r>
      <rPr>
        <sz val="11"/>
        <color theme="1"/>
        <rFont val="Calibri"/>
        <family val="2"/>
      </rPr>
      <t xml:space="preserve"> 50%, </t>
    </r>
    <r>
      <rPr>
        <sz val="11"/>
        <color theme="1"/>
        <rFont val="Calibri"/>
        <family val="2"/>
      </rPr>
      <t>캐쉬로</t>
    </r>
    <r>
      <rPr>
        <sz val="11"/>
        <color theme="1"/>
        <rFont val="Calibri"/>
        <family val="2"/>
      </rPr>
      <t xml:space="preserve"> </t>
    </r>
    <r>
      <rPr>
        <sz val="11"/>
        <color theme="1"/>
        <rFont val="Calibri"/>
        <family val="2"/>
      </rPr>
      <t>다시</t>
    </r>
    <r>
      <rPr>
        <sz val="11"/>
        <color theme="1"/>
        <rFont val="Calibri"/>
        <family val="2"/>
      </rPr>
      <t xml:space="preserve"> 100% </t>
    </r>
    <r>
      <rPr>
        <sz val="11"/>
        <color theme="1"/>
        <rFont val="Calibri"/>
        <family val="2"/>
      </rPr>
      <t>등</t>
    </r>
  </si>
  <si>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</si>
  <si>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</si>
  <si>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</si>
  <si>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</si>
  <si>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</si>
  <si>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</si>
  <si>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</si>
  <si>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</si>
  <si>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</si>
  <si>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</si>
  <si>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</si>
  <si>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</si>
  <si>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</si>
  <si>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</si>
  <si>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</si>
  <si>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r>
      <rPr>
        <sz val="11"/>
        <color theme="1"/>
        <rFont val="Calibri"/>
        <family val="2"/>
      </rPr>
      <t>e</t>
    </r>
    <r>
      <rPr>
        <sz val="11"/>
        <color theme="1"/>
        <rFont val="Calibri"/>
        <family val="2"/>
      </rPr>
      <t>ndless</t>
    </r>
    <r>
      <rPr>
        <sz val="11"/>
        <color theme="1"/>
        <rFont val="Calibri"/>
        <family val="2"/>
      </rPr>
      <t>로</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할수록</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요구치가</t>
    </r>
    <r>
      <rPr>
        <sz val="11"/>
        <color theme="1"/>
        <rFont val="Calibri"/>
        <family val="2"/>
      </rPr>
      <t xml:space="preserve"> </t>
    </r>
    <r>
      <rPr>
        <sz val="11"/>
        <color theme="1"/>
        <rFont val="Calibri"/>
        <family val="2"/>
      </rPr>
      <t>있지만</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반복이</t>
    </r>
    <r>
      <rPr>
        <sz val="11"/>
        <color theme="1"/>
        <rFont val="Calibri"/>
        <family val="2"/>
      </rPr>
      <t xml:space="preserve"> </t>
    </r>
    <r>
      <rPr>
        <sz val="11"/>
        <color theme="1"/>
        <rFont val="Calibri"/>
        <family val="2"/>
      </rPr>
      <t>가능하게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후반부</t>
    </r>
    <r>
      <rPr>
        <sz val="11"/>
        <color theme="1"/>
        <rFont val="Calibri"/>
        <family val="2"/>
      </rPr>
      <t xml:space="preserve"> </t>
    </r>
    <r>
      <rPr>
        <sz val="11"/>
        <color theme="1"/>
        <rFont val="Calibri"/>
        <family val="2"/>
      </rPr>
      <t>컨텐츠를</t>
    </r>
    <r>
      <rPr>
        <sz val="11"/>
        <color theme="1"/>
        <rFont val="Calibri"/>
        <family val="2"/>
      </rPr>
      <t xml:space="preserve"> </t>
    </r>
    <r>
      <rPr>
        <sz val="11"/>
        <color theme="1"/>
        <rFont val="Calibri"/>
        <family val="2"/>
      </rPr>
      <t>진행할수록</t>
    </r>
    <r>
      <rPr>
        <sz val="11"/>
        <color theme="1"/>
        <rFont val="Calibri"/>
        <family val="2"/>
      </rPr>
      <t xml:space="preserve"> </t>
    </r>
    <r>
      <rPr>
        <sz val="11"/>
        <color theme="1"/>
        <rFont val="Calibri"/>
        <family val="2"/>
      </rPr>
      <t>달성이</t>
    </r>
    <r>
      <rPr>
        <sz val="11"/>
        <color theme="1"/>
        <rFont val="Calibri"/>
        <family val="2"/>
      </rPr>
      <t xml:space="preserve"> </t>
    </r>
    <r>
      <rPr>
        <sz val="11"/>
        <color theme="1"/>
        <rFont val="Calibri"/>
        <family val="2"/>
      </rPr>
      <t>빠르게</t>
    </r>
    <r>
      <rPr>
        <sz val="11"/>
        <color theme="1"/>
        <rFont val="Calibri"/>
        <family val="2"/>
      </rPr>
      <t>.</t>
    </r>
  </si>
  <si>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</si>
  <si>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</si>
  <si>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</si>
  <si>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</si>
  <si>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</si>
  <si>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</si>
  <si>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</si>
  <si>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</si>
  <si>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</si>
  <si>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</si>
  <si>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</si>
  <si>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</si>
  <si>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</si>
  <si>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</si>
  <si>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</si>
  <si>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</si>
  <si>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</si>
  <si>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</si>
  <si>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</si>
  <si>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</si>
  <si>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</si>
  <si>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</si>
  <si>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</si>
  <si>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</si>
  <si>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</si>
  <si>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</si>
  <si>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</si>
  <si>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</si>
  <si>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</si>
  <si>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</si>
  <si>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</si>
  <si>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</si>
  <si>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</si>
  <si>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</si>
  <si>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</si>
  <si>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</si>
  <si>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</si>
  <si>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</si>
  <si>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</si>
  <si>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</si>
  <si>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</si>
  <si>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</si>
  <si>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</si>
  <si>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</si>
  <si>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</si>
  <si>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</si>
  <si>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</si>
  <si>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</si>
  <si>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</si>
  <si>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</si>
  <si>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</si>
  <si>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</si>
  <si>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</si>
  <si>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</si>
  <si>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</si>
  <si>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</si>
  <si>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</si>
  <si>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</si>
  <si>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</si>
  <si>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</si>
  <si>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</si>
  <si>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</si>
  <si>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</si>
  <si>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</si>
  <si>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</si>
  <si>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</si>
  <si>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</si>
  <si>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</si>
  <si>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</si>
  <si>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</si>
  <si>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</si>
  <si>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</si>
  <si>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</si>
  <si>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</si>
  <si>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</si>
  <si>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</si>
  <si>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</si>
  <si>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</si>
  <si>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</si>
  <si>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</si>
  <si>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</si>
  <si>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</si>
  <si>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</si>
  <si>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</si>
  <si>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</si>
  <si>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</si>
  <si>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</si>
  <si>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</si>
  <si>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</si>
  <si>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</si>
  <si>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</si>
  <si>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</si>
  <si>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</si>
  <si>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</si>
  <si>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</si>
  <si>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</si>
  <si>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</si>
  <si>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</si>
  <si>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</si>
  <si>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</si>
  <si>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</si>
  <si>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</si>
  <si>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</si>
  <si>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</si>
  <si>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</si>
  <si>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</si>
  <si>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</si>
  <si>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</si>
  <si>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</si>
  <si>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</si>
  <si>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</si>
  <si>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</si>
  <si>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</si>
  <si>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</si>
  <si>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</si>
  <si>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</si>
  <si>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</si>
  <si>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</si>
  <si>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</si>
  <si>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</si>
  <si>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</si>
  <si>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</si>
  <si>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</si>
  <si>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</si>
  <si>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</si>
  <si>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</si>
  <si>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</si>
  <si>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</si>
  <si>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</si>
  <si>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</si>
  <si>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</si>
  <si>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</si>
  <si>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</si>
  <si>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</si>
  <si>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</si>
  <si>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</si>
  <si>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</si>
  <si>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</si>
  <si>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</si>
  <si>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</si>
  <si>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</si>
  <si>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</si>
  <si>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</si>
  <si>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</si>
  <si>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</si>
  <si>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</si>
  <si>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</si>
  <si>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</si>
  <si>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</si>
  <si>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</si>
  <si>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</si>
  <si>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</si>
  <si>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</si>
  <si>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</si>
  <si>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</si>
  <si>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</si>
  <si>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</si>
  <si>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</si>
  <si>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</si>
  <si>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</si>
  <si>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</si>
  <si>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</si>
  <si>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</si>
  <si>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</si>
  <si>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</si>
  <si>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</si>
  <si>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</si>
  <si>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</si>
  <si>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</si>
  <si>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</si>
  <si>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</si>
  <si>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</si>
  <si>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</si>
  <si>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</si>
  <si>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</si>
  <si>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</si>
  <si>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</si>
  <si>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</si>
  <si>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</si>
  <si>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</si>
  <si>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</si>
  <si>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</si>
  <si>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</si>
  <si>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</si>
  <si>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</si>
  <si>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</si>
  <si>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</si>
  <si>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</si>
  <si>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</si>
  <si>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</si>
  <si>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</si>
  <si>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</si>
  <si>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</si>
  <si>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</si>
  <si>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</si>
  <si>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</si>
  <si>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</si>
  <si>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</si>
  <si>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</si>
  <si>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</si>
  <si>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</si>
  <si>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</si>
  <si>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</si>
  <si>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</si>
  <si>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</si>
  <si>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</si>
  <si>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</si>
  <si>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</si>
  <si>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</si>
  <si>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</si>
  <si>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</si>
  <si>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</si>
  <si>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</si>
  <si>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</si>
  <si>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</si>
  <si>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</si>
  <si>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</si>
  <si>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</si>
  <si>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</si>
  <si>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</si>
  <si>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</si>
  <si>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</si>
  <si>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</si>
  <si>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</si>
  <si>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</si>
  <si>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</si>
  <si>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</si>
  <si>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</si>
  <si>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</si>
  <si>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</si>
  <si>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</si>
  <si>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</si>
  <si>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</si>
  <si>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</si>
  <si>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</si>
  <si>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</si>
  <si>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</si>
  <si>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</si>
  <si>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</si>
  <si>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</si>
  <si>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</si>
  <si>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</si>
  <si>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</si>
  <si>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</si>
  <si>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</si>
  <si>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</si>
  <si>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</si>
  <si>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</si>
  <si>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</si>
  <si>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</si>
  <si>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</si>
  <si>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</si>
  <si>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</si>
  <si>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</si>
  <si>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</si>
  <si>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</si>
  <si>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</si>
  <si>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</si>
  <si>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</si>
  <si>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</si>
  <si>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</si>
  <si>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</si>
  <si>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</si>
  <si>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</si>
  <si>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</si>
  <si>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</si>
  <si>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</si>
  <si>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</si>
  <si>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</si>
  <si>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</si>
  <si>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</si>
  <si>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</si>
  <si>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</si>
  <si>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</si>
  <si>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</si>
  <si>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</si>
  <si>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</si>
  <si>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</si>
  <si>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</si>
  <si>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</si>
  <si>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</si>
  <si>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</si>
  <si>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</si>
  <si>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</si>
  <si>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</si>
  <si>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</si>
  <si>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</si>
  <si>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</si>
  <si>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</si>
  <si>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</si>
  <si>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</si>
  <si>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</si>
  <si>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</si>
  <si>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</si>
  <si>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</si>
  <si>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</si>
  <si>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</si>
  <si>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</si>
  <si>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</si>
  <si>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</si>
  <si>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</si>
  <si>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</si>
  <si>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</si>
  <si>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</si>
  <si>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</si>
  <si>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</si>
  <si>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</si>
  <si>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</si>
  <si>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</si>
  <si>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</si>
  <si>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</si>
  <si>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</si>
  <si>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</si>
  <si>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</si>
  <si>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</si>
  <si>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</si>
  <si>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</si>
  <si>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</si>
  <si>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</si>
  <si>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</si>
  <si>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</si>
  <si>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</si>
  <si>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</si>
  <si>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</si>
  <si>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</si>
  <si>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</si>
  <si>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</si>
  <si>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</si>
  <si>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</si>
  <si>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</si>
  <si>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</si>
  <si>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</si>
  <si>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</si>
  <si>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</si>
  <si>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</si>
  <si>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</si>
  <si>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</si>
  <si>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</si>
  <si>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</si>
  <si>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</si>
  <si>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</si>
  <si>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</si>
  <si>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</si>
  <si>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</si>
  <si>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</si>
  <si>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</si>
  <si>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</si>
  <si>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</si>
  <si>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</si>
  <si>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</si>
  <si>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</si>
  <si>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</si>
  <si>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</si>
  <si>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</si>
  <si>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</si>
  <si>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</si>
  <si>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</si>
  <si>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</si>
  <si>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</si>
  <si>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</si>
  <si>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</si>
  <si>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</si>
  <si>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</si>
  <si>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</si>
  <si>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</si>
  <si>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</si>
  <si>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</si>
  <si>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</si>
  <si>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</si>
  <si>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</si>
  <si>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</si>
  <si>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</si>
  <si>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</si>
  <si>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</si>
  <si>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</si>
  <si>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</si>
  <si>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</si>
  <si>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</si>
  <si>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</si>
  <si>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</si>
  <si>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</si>
  <si>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</si>
  <si>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</si>
  <si>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</si>
  <si>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</si>
  <si>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</si>
  <si>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</si>
  <si>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</si>
  <si>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</si>
  <si>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</si>
  <si>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</si>
  <si>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</si>
  <si>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</si>
  <si>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</si>
  <si>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</si>
  <si>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</si>
  <si>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</si>
  <si>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</si>
  <si>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</si>
  <si>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</si>
  <si>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</si>
  <si>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</si>
  <si>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</si>
  <si>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</si>
  <si>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</si>
  <si>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</si>
  <si>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</si>
  <si>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</si>
  <si>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</si>
  <si>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</si>
  <si>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</si>
  <si>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</si>
  <si>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</si>
  <si>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</si>
  <si>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</si>
  <si>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</si>
  <si>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</si>
  <si>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</si>
  <si>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</si>
  <si>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</si>
  <si>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</si>
  <si>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</si>
  <si>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</si>
  <si>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</si>
  <si>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</si>
  <si>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</si>
  <si>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</si>
  <si>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</si>
  <si>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</si>
  <si>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</si>
  <si>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</si>
  <si>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</si>
  <si>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</si>
  <si>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</si>
  <si>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</si>
  <si>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</si>
  <si>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</si>
  <si>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</si>
  <si>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</si>
  <si>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</si>
  <si>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</si>
  <si>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</si>
  <si>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</si>
  <si>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</si>
  <si>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</si>
  <si>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</si>
  <si>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</si>
  <si>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</si>
  <si>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</si>
  <si>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</si>
  <si>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</si>
  <si>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</si>
  <si>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</si>
  <si>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</si>
  <si>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</si>
  <si>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</si>
  <si>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</si>
  <si>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</si>
  <si>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</si>
  <si>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</si>
  <si>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</si>
  <si>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</si>
  <si>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</si>
  <si>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</si>
  <si>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</si>
  <si>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</si>
  <si>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[시스템] 무한루프 트리거 사냥꾼 InfiniteLoopTriggerFinder</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</si>
  <si>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</si>
  <si>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</si>
  <si>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</si>
  <si>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</si>
  <si>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</si>
  <si>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</si>
  <si>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</si>
  <si>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</si>
  <si>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</si>
  <si>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</si>
  <si>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</si>
  <si>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</si>
  <si>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</si>
  <si>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</si>
  <si>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</si>
  <si>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</si>
  <si>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</si>
  <si>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</si>
  <si>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</si>
  <si>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</si>
  <si>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</si>
  <si>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</si>
  <si>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</si>
  <si>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</si>
  <si>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</si>
  <si>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</si>
  <si>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</si>
  <si>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</si>
  <si>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</si>
  <si>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</si>
  <si>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</si>
  <si>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</si>
  <si>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</si>
  <si>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</si>
  <si>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</si>
  <si>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</si>
  <si>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</si>
  <si>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</si>
  <si>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</si>
  <si>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</si>
  <si>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</si>
  <si>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</si>
  <si>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</si>
  <si>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</si>
  <si>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</si>
  <si>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</si>
  <si>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</si>
  <si>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</si>
  <si>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</si>
  <si>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</si>
  <si>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</si>
  <si>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</si>
  <si>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</si>
  <si>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</si>
  <si>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</si>
  <si>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</si>
  <si>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</si>
  <si>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r>
      <rPr>
        <sz val="11"/>
        <color theme="1"/>
        <rFont val="Calibri"/>
        <family val="2"/>
      </rPr>
      <t>20~10</t>
    </r>
    <r>
      <rPr>
        <sz val="11"/>
        <color theme="1"/>
        <rFont val="Calibri"/>
        <family val="2"/>
      </rPr>
      <t>초</t>
    </r>
  </si>
  <si>
    <t>10~30</t>
  </si>
  <si>
    <t>100거리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</si>
  <si>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</si>
  <si>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</si>
  <si>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</si>
  <si>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</si>
  <si>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</si>
  <si>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</si>
  <si>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</si>
  <si>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</si>
  <si>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</si>
  <si>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</si>
  <si>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</si>
  <si>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</si>
  <si>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</si>
  <si>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</si>
  <si>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</si>
  <si>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</si>
  <si>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</si>
  <si>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r>
      <rPr>
        <sz val="11"/>
        <color theme="1"/>
        <rFont val="Calibri"/>
        <family val="2"/>
      </rPr>
      <t>쿨</t>
    </r>
    <r>
      <rPr>
        <sz val="11"/>
        <color theme="1"/>
        <rFont val="Calibri"/>
        <family val="2"/>
      </rPr>
      <t xml:space="preserve"> </t>
    </r>
    <r>
      <rPr>
        <sz val="11"/>
        <color theme="1"/>
        <rFont val="Calibri"/>
        <family val="2"/>
      </rPr>
      <t>마나</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공식</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</si>
  <si>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</si>
  <si>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</si>
  <si>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</si>
  <si>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</si>
  <si>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</si>
  <si>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</si>
  <si>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</si>
  <si>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</si>
  <si>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</si>
  <si>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</si>
  <si>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</si>
  <si>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</si>
  <si>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</si>
  <si>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</si>
  <si>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</si>
  <si>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</si>
  <si>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</si>
  <si>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</si>
  <si>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</si>
  <si>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</si>
  <si>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</si>
  <si>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</si>
  <si>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</si>
  <si>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</si>
  <si>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</si>
  <si>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</si>
  <si>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</si>
  <si>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</si>
  <si>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</si>
  <si>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r>
      <rPr>
        <sz val="11"/>
        <color theme="1"/>
        <rFont val="Calibri"/>
        <family val="2"/>
      </rPr>
      <t>1</t>
    </r>
    <r>
      <rPr>
        <sz val="11"/>
        <color theme="1"/>
        <rFont val="Calibri"/>
        <family val="2"/>
      </rPr>
      <t>초간</t>
    </r>
    <r>
      <rPr>
        <sz val="11"/>
        <color theme="1"/>
        <rFont val="Calibri"/>
        <family val="2"/>
      </rPr>
      <t xml:space="preserve"> </t>
    </r>
    <r>
      <rPr>
        <sz val="11"/>
        <color theme="1"/>
        <rFont val="Calibri"/>
        <family val="2"/>
      </rPr>
      <t>뎀감</t>
    </r>
    <r>
      <rPr>
        <sz val="11"/>
        <color theme="1"/>
        <rFont val="Calibri"/>
        <family val="2"/>
      </rPr>
      <t xml:space="preserve"> 30%</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</si>
  <si>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</si>
  <si>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</si>
  <si>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</si>
  <si>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</si>
  <si>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</si>
  <si>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</si>
  <si>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</si>
  <si>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</si>
  <si>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</si>
  <si>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</si>
  <si>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</si>
  <si>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t>35~105</t>
  </si>
  <si>
    <r>
      <rPr>
        <sz val="11"/>
        <color theme="1"/>
        <rFont val="Calibri"/>
        <family val="2"/>
      </rPr>
      <t>1.5</t>
    </r>
    <r>
      <rPr>
        <sz val="11"/>
        <color theme="1"/>
        <rFont val="Calibri"/>
        <family val="2"/>
      </rPr>
      <t>초간</t>
    </r>
    <r>
      <rPr>
        <sz val="11"/>
        <color theme="1"/>
        <rFont val="Calibri"/>
        <family val="2"/>
      </rPr>
      <t xml:space="preserve"> </t>
    </r>
    <r>
      <rPr>
        <sz val="11"/>
        <color theme="1"/>
        <rFont val="Calibri"/>
        <family val="2"/>
      </rPr>
      <t>평타</t>
    </r>
    <r>
      <rPr>
        <sz val="11"/>
        <color theme="1"/>
        <rFont val="Calibri"/>
        <family val="2"/>
      </rPr>
      <t xml:space="preserve"> 50% </t>
    </r>
    <r>
      <rPr>
        <sz val="11"/>
        <color theme="1"/>
        <rFont val="Calibri"/>
        <family val="2"/>
      </rPr>
      <t>감소</t>
    </r>
  </si>
  <si>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</si>
  <si>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</si>
  <si>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</si>
  <si>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</si>
  <si>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</si>
  <si>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</si>
  <si>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</si>
  <si>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</si>
  <si>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</si>
  <si>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</si>
  <si>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</si>
  <si>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</si>
  <si>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</si>
  <si>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</si>
  <si>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</si>
  <si>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</si>
  <si>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</si>
  <si>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</si>
  <si>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</si>
  <si>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</si>
  <si>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</si>
  <si>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</si>
  <si>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</si>
  <si>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</si>
  <si>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</si>
  <si>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</si>
  <si>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</si>
  <si>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</si>
  <si>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</si>
  <si>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</si>
  <si>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</si>
  <si>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</si>
  <si>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</si>
  <si>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</si>
  <si>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</si>
  <si>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</si>
  <si>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</si>
  <si>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</si>
  <si>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</si>
  <si>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</si>
  <si>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</si>
  <si>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</si>
  <si>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</si>
  <si>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</si>
  <si>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</si>
  <si>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</si>
  <si>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</si>
  <si>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</si>
  <si>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</si>
  <si>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</si>
  <si>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</si>
  <si>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</si>
  <si>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</si>
  <si>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</si>
  <si>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</si>
  <si>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</si>
  <si>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</si>
  <si>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</si>
  <si>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</si>
  <si>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</si>
  <si>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</si>
  <si>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</si>
  <si>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t>90~270</t>
  </si>
  <si>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</si>
  <si>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</si>
  <si>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</si>
  <si>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</si>
  <si>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</si>
  <si>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</si>
  <si>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</si>
  <si>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</si>
  <si>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</si>
  <si>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</si>
  <si>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</si>
  <si>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</si>
  <si>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검을 가로로 베어 데미지를 가합니다.</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</si>
  <si>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</si>
  <si>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</si>
  <si>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</si>
  <si>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</si>
  <si>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</si>
  <si>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</si>
  <si>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</si>
  <si>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</si>
  <si>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</si>
  <si>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</si>
  <si>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</si>
  <si>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</si>
  <si>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</si>
  <si>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</si>
  <si>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</si>
  <si>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</si>
  <si>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</si>
  <si>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</si>
  <si>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</si>
  <si>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</si>
  <si>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</si>
  <si>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</si>
  <si>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</si>
  <si>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</si>
  <si>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</si>
  <si>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</si>
  <si>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</si>
  <si>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</si>
  <si>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250~350%, 175</t>
    </r>
    <r>
      <rPr>
        <sz val="11"/>
        <color theme="1"/>
        <rFont val="Calibri"/>
        <family val="2"/>
      </rPr>
      <t>범위</t>
    </r>
    <r>
      <rPr>
        <sz val="11"/>
        <color theme="1"/>
        <rFont val="Calibri"/>
        <family val="2"/>
      </rPr>
      <t>+130</t>
    </r>
    <r>
      <rPr>
        <sz val="11"/>
        <color theme="1"/>
        <rFont val="Calibri"/>
        <family val="2"/>
      </rPr>
      <t>˚</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</si>
  <si>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</si>
  <si>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</si>
  <si>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</si>
  <si>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</si>
  <si>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</si>
  <si>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</si>
  <si>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</si>
  <si>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</si>
  <si>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</si>
  <si>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</si>
  <si>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</si>
  <si>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</si>
  <si>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</si>
  <si>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</si>
  <si>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</si>
  <si>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</si>
  <si>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</si>
  <si>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</si>
  <si>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</si>
  <si>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</si>
  <si>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</si>
  <si>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</si>
  <si>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</si>
  <si>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</si>
  <si>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</si>
  <si>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</si>
  <si>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</si>
  <si>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</si>
  <si>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</si>
  <si>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</si>
  <si>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</si>
  <si>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</si>
  <si>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</si>
  <si>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</si>
  <si>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</si>
  <si>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</si>
  <si>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</si>
  <si>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</si>
  <si>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</si>
  <si>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t>이속 +6%, 공속 +7%</t>
  </si>
  <si>
    <r>
      <rPr>
        <sz val="11"/>
        <color theme="1"/>
        <rFont val="Calibri"/>
        <family val="2"/>
      </rPr>
      <t>아드레날린을</t>
    </r>
    <r>
      <rPr>
        <sz val="11"/>
        <color theme="1"/>
        <rFont val="Calibri"/>
        <family val="2"/>
      </rPr>
      <t xml:space="preserve"> </t>
    </r>
    <r>
      <rPr>
        <sz val="11"/>
        <color theme="1"/>
        <rFont val="Calibri"/>
        <family val="2"/>
      </rPr>
      <t>상승시켜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</si>
  <si>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</si>
  <si>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</si>
  <si>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</si>
  <si>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</si>
  <si>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</si>
  <si>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</si>
  <si>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</si>
  <si>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</si>
  <si>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</si>
  <si>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</si>
  <si>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</si>
  <si>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</si>
  <si>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</si>
  <si>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</si>
  <si>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</si>
  <si>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</si>
  <si>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</si>
  <si>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</si>
  <si>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</si>
  <si>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</si>
  <si>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</si>
  <si>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</si>
  <si>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</si>
  <si>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</si>
  <si>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</si>
  <si>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</si>
  <si>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</si>
  <si>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</si>
  <si>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</si>
  <si>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</si>
  <si>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</si>
  <si>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</si>
  <si>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</si>
  <si>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</si>
  <si>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</si>
  <si>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</si>
  <si>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</si>
  <si>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</si>
  <si>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</si>
  <si>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</si>
  <si>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</si>
  <si>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</si>
  <si>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</si>
  <si>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</si>
  <si>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</si>
  <si>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</si>
  <si>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</si>
  <si>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</si>
  <si>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</si>
  <si>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</si>
  <si>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</si>
  <si>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</si>
  <si>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</si>
  <si>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</si>
  <si>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</si>
  <si>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</si>
  <si>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</si>
  <si>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</si>
  <si>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</si>
  <si>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</si>
  <si>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</si>
  <si>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</si>
  <si>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</si>
  <si>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</si>
  <si>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</si>
  <si>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</si>
  <si>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</si>
  <si>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</si>
  <si>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t>200~300%, 5칸</t>
  </si>
  <si>
    <t>일직선상으로 빔을 날립니다.</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</si>
  <si>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</si>
  <si>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</si>
  <si>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</si>
  <si>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25~325%, 6</t>
    </r>
    <r>
      <rPr>
        <sz val="11"/>
        <color theme="1"/>
        <rFont val="Calibri"/>
        <family val="2"/>
      </rPr>
      <t>칸</t>
    </r>
  </si>
  <si>
    <t>왕허의 섬광, 피를 섞은 세로를 날립니다.</t>
  </si>
  <si>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</si>
  <si>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</si>
  <si>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</si>
  <si>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</si>
  <si>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</si>
  <si>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</si>
  <si>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</si>
  <si>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</si>
  <si>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</si>
  <si>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해골의</t>
    </r>
    <r>
      <rPr>
        <sz val="11"/>
        <color theme="1"/>
        <rFont val="Calibri"/>
        <family val="2"/>
      </rPr>
      <t xml:space="preserve"> </t>
    </r>
    <r>
      <rPr>
        <sz val="11"/>
        <color theme="1"/>
        <rFont val="Calibri"/>
        <family val="2"/>
      </rPr>
      <t>형상으로</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날리는</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</si>
  <si>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</si>
  <si>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</si>
  <si>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</si>
  <si>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</si>
  <si>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</si>
  <si>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</si>
  <si>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</si>
  <si>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</si>
  <si>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</si>
  <si>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</si>
  <si>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</si>
  <si>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</si>
  <si>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</si>
  <si>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</si>
  <si>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</si>
  <si>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</si>
  <si>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</si>
  <si>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</si>
  <si>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</si>
  <si>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</si>
  <si>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</si>
  <si>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</si>
  <si>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</si>
  <si>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</si>
  <si>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</si>
  <si>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</si>
  <si>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</si>
  <si>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</si>
  <si>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</si>
  <si>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</si>
  <si>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</si>
  <si>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</si>
  <si>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</si>
  <si>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</si>
  <si>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</si>
  <si>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</si>
  <si>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</si>
  <si>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</si>
  <si>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</si>
  <si>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</si>
  <si>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</si>
  <si>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</si>
  <si>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</si>
  <si>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</si>
  <si>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</si>
  <si>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</si>
  <si>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</si>
  <si>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</si>
  <si>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</si>
  <si>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</si>
  <si>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</si>
  <si>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</si>
  <si>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</si>
  <si>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</si>
  <si>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</si>
  <si>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</si>
  <si>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</si>
  <si>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</si>
  <si>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</si>
  <si>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</si>
  <si>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</si>
  <si>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</si>
  <si>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</si>
  <si>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</si>
  <si>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</si>
  <si>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</si>
  <si>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</si>
  <si>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</si>
  <si>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</si>
  <si>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</si>
  <si>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</si>
  <si>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</si>
  <si>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</si>
  <si>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</si>
  <si>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</si>
  <si>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</si>
  <si>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</si>
  <si>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</si>
  <si>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</si>
  <si>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</si>
  <si>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</si>
  <si>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</si>
  <si>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</si>
  <si>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</si>
  <si>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</si>
  <si>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</si>
  <si>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</si>
  <si>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</si>
  <si>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</si>
  <si>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</si>
  <si>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</si>
  <si>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</si>
  <si>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</si>
  <si>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</si>
  <si>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</si>
  <si>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</si>
  <si>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</si>
  <si>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</si>
  <si>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</si>
  <si>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</si>
  <si>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</si>
  <si>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</si>
  <si>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</si>
  <si>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</si>
  <si>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</si>
  <si>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</si>
  <si>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</si>
  <si>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</si>
  <si>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</si>
  <si>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</si>
  <si>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</si>
  <si>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</si>
  <si>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CC 강화 = 없음→표식→오한→빙결→동상</t>
  </si>
  <si>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</si>
  <si>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</si>
  <si>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</si>
  <si>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</si>
  <si>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</si>
  <si>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</si>
  <si>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</si>
  <si>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</si>
  <si>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</si>
  <si>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</si>
  <si>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</si>
  <si>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</si>
  <si>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</si>
  <si>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</si>
  <si>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</si>
  <si>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</si>
  <si>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</si>
  <si>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</si>
  <si>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</si>
  <si>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</si>
  <si>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</si>
  <si>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</si>
  <si>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</si>
  <si>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</si>
  <si>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</si>
  <si>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</si>
  <si>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</si>
  <si>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</si>
  <si>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</si>
  <si>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</si>
  <si>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</si>
  <si>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</si>
  <si>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</si>
  <si>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</si>
  <si>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</si>
  <si>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</si>
  <si>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</si>
  <si>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</si>
  <si>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</si>
  <si>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</si>
  <si>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</si>
  <si>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</si>
  <si>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</si>
  <si>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</si>
  <si>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</si>
  <si>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</si>
  <si>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</si>
  <si>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</si>
  <si>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</si>
  <si>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</si>
  <si>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</si>
  <si>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</si>
  <si>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</si>
  <si>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</si>
  <si>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</si>
  <si>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</si>
  <si>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</si>
  <si>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</si>
  <si>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</si>
  <si>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</si>
  <si>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</si>
  <si>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</si>
  <si>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</si>
  <si>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</si>
  <si>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1</t>
    </r>
    <r>
      <rPr>
        <sz val="11"/>
        <color theme="1"/>
        <rFont val="Calibri"/>
        <family val="2"/>
      </rPr>
      <t>5</t>
    </r>
    <r>
      <rPr>
        <sz val="11"/>
        <color theme="1"/>
        <rFont val="Calibri"/>
        <family val="2"/>
      </rPr>
      <t>초</t>
    </r>
  </si>
  <si>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</si>
  <si>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</si>
  <si>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</si>
  <si>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</si>
  <si>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</si>
  <si>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</si>
  <si>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</si>
  <si>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</si>
  <si>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</si>
  <si>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</si>
  <si>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</si>
  <si>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</si>
  <si>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</si>
  <si>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</si>
  <si>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</si>
  <si>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</si>
  <si>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</si>
  <si>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</si>
  <si>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</si>
  <si>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</si>
  <si>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</si>
  <si>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</si>
  <si>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</si>
  <si>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</si>
  <si>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</si>
  <si>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</si>
  <si>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</si>
  <si>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</si>
  <si>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</si>
  <si>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</si>
  <si>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</si>
  <si>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</si>
  <si>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</si>
  <si>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</si>
  <si>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</si>
  <si>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</si>
  <si>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</si>
  <si>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</si>
  <si>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</si>
  <si>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</si>
  <si>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</si>
  <si>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</si>
  <si>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</si>
  <si>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</si>
  <si>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</si>
  <si>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</si>
  <si>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</si>
  <si>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</si>
  <si>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</si>
  <si>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</si>
  <si>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</si>
  <si>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</si>
  <si>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</si>
  <si>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</si>
  <si>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</si>
  <si>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</si>
  <si>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</si>
  <si>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</si>
  <si>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</si>
  <si>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</si>
  <si>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</si>
  <si>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</si>
  <si>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</si>
  <si>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</si>
  <si>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</si>
  <si>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</si>
  <si>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</si>
  <si>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</si>
  <si>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</si>
  <si>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</si>
  <si>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</si>
  <si>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적</t>
    </r>
    <r>
      <rPr>
        <sz val="11"/>
        <color theme="1"/>
        <rFont val="Calibri"/>
        <family val="2"/>
      </rPr>
      <t xml:space="preserve">-25%, </t>
    </r>
    <r>
      <rPr>
        <sz val="11"/>
        <color theme="1"/>
        <rFont val="Calibri"/>
        <family val="2"/>
      </rPr>
      <t>아군</t>
    </r>
    <r>
      <rPr>
        <sz val="11"/>
        <color theme="1"/>
        <rFont val="Calibri"/>
        <family val="2"/>
      </rPr>
      <t xml:space="preserve"> +35%</t>
    </r>
  </si>
  <si>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</si>
  <si>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r>
      <rPr>
        <sz val="11"/>
        <color theme="1"/>
        <rFont val="Calibri"/>
        <family val="2"/>
      </rPr>
      <t>아군은</t>
    </r>
    <r>
      <rPr>
        <sz val="11"/>
        <color theme="1"/>
        <rFont val="Calibri"/>
        <family val="2"/>
      </rPr>
      <t xml:space="preserve"> </t>
    </r>
    <r>
      <rPr>
        <sz val="11"/>
        <color theme="1"/>
        <rFont val="Calibri"/>
        <family val="2"/>
      </rPr>
      <t>공속에만</t>
    </r>
    <r>
      <rPr>
        <sz val="11"/>
        <color theme="1"/>
        <rFont val="Calibri"/>
        <family val="2"/>
      </rPr>
      <t xml:space="preserve"> </t>
    </r>
    <r>
      <rPr>
        <sz val="11"/>
        <color theme="1"/>
        <rFont val="Calibri"/>
        <family val="2"/>
      </rPr>
      <t>적용</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</si>
  <si>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</si>
  <si>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</si>
  <si>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</si>
  <si>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</si>
  <si>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</si>
  <si>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</si>
  <si>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</si>
  <si>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</si>
  <si>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</si>
  <si>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</si>
  <si>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</si>
  <si>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공속</t>
    </r>
    <r>
      <rPr>
        <sz val="11"/>
        <color theme="1"/>
        <rFont val="Calibri"/>
        <family val="2"/>
      </rPr>
      <t>+50%, CC</t>
    </r>
    <r>
      <rPr>
        <sz val="11"/>
        <color theme="1"/>
        <rFont val="Calibri"/>
        <family val="2"/>
      </rPr>
      <t>면역</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부활</t>
    </r>
  </si>
  <si>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</si>
  <si>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</si>
  <si>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</si>
  <si>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</si>
  <si>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</si>
  <si>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</si>
  <si>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 xml:space="preserve"> </t>
    </r>
    <r>
      <rPr>
        <sz val="11"/>
        <color theme="1"/>
        <rFont val="Calibri"/>
        <family val="2"/>
      </rPr>
      <t>각성합니다</t>
    </r>
    <r>
      <rPr>
        <sz val="11"/>
        <color theme="1"/>
        <rFont val="Calibri"/>
        <family val="2"/>
      </rPr>
      <t>. 1</t>
    </r>
    <r>
      <rPr>
        <sz val="11"/>
        <color theme="1"/>
        <rFont val="Calibri"/>
        <family val="2"/>
      </rPr>
      <t>레벨</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패시브</t>
    </r>
    <r>
      <rPr>
        <sz val="11"/>
        <color theme="1"/>
        <rFont val="Calibri"/>
        <family val="2"/>
      </rPr>
      <t>'</t>
    </r>
    <r>
      <rPr>
        <sz val="11"/>
        <color theme="1"/>
        <rFont val="Calibri"/>
        <family val="2"/>
      </rPr>
      <t>들의</t>
    </r>
    <r>
      <rPr>
        <sz val="11"/>
        <color theme="1"/>
        <rFont val="Calibri"/>
        <family val="2"/>
      </rPr>
      <t xml:space="preserve"> </t>
    </r>
    <r>
      <rPr>
        <sz val="11"/>
        <color theme="1"/>
        <rFont val="Calibri"/>
        <family val="2"/>
      </rPr>
      <t>레벨이</t>
    </r>
    <r>
      <rPr>
        <sz val="11"/>
        <color theme="1"/>
        <rFont val="Calibri"/>
        <family val="2"/>
      </rPr>
      <t xml:space="preserve"> </t>
    </r>
    <r>
      <rPr>
        <sz val="11"/>
        <color theme="1"/>
        <rFont val="Calibri"/>
        <family val="2"/>
      </rPr>
      <t>상승합니다</t>
    </r>
    <r>
      <rPr>
        <sz val="11"/>
        <color theme="1"/>
        <rFont val="Calibri"/>
        <family val="2"/>
      </rPr>
      <t>. 1/7/10</t>
    </r>
    <r>
      <rPr>
        <sz val="11"/>
        <color theme="1"/>
        <rFont val="Calibri"/>
        <family val="2"/>
      </rPr>
      <t>레벨에</t>
    </r>
    <r>
      <rPr>
        <sz val="11"/>
        <color theme="1"/>
        <rFont val="Calibri"/>
        <family val="2"/>
      </rPr>
      <t xml:space="preserve"> +1/+2/+3</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</si>
  <si>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</si>
  <si>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</si>
  <si>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</si>
  <si>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</si>
  <si>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</si>
  <si>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</si>
  <si>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</si>
  <si>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</si>
  <si>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</si>
  <si>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</si>
  <si>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</si>
  <si>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</si>
  <si>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</si>
  <si>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</si>
  <si>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</si>
  <si>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</si>
  <si>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</si>
  <si>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</si>
  <si>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</si>
  <si>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</si>
  <si>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</si>
  <si>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</si>
  <si>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</si>
  <si>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</si>
  <si>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</si>
  <si>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</si>
  <si>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</si>
  <si>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</si>
  <si>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</si>
  <si>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</si>
  <si>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</si>
  <si>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</si>
  <si>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</si>
  <si>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</si>
  <si>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</si>
  <si>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</si>
  <si>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</si>
  <si>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</si>
  <si>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</si>
  <si>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</si>
  <si>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</si>
  <si>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</si>
  <si>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</si>
  <si>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</si>
  <si>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</si>
  <si>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</si>
  <si>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</si>
  <si>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</si>
  <si>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</si>
  <si>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</si>
  <si>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</si>
  <si>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</si>
  <si>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</si>
  <si>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</si>
  <si>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</si>
  <si>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</si>
  <si>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</si>
  <si>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</si>
  <si>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</si>
  <si>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</si>
  <si>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</si>
  <si>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</si>
  <si>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</si>
  <si>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</si>
  <si>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</si>
  <si>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</si>
  <si>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</si>
  <si>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</si>
  <si>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</si>
  <si>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</si>
  <si>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</si>
  <si>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</si>
  <si>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</si>
  <si>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</si>
  <si>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</si>
  <si>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</si>
  <si>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</si>
  <si>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</si>
  <si>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</si>
  <si>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</si>
  <si>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</si>
  <si>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</si>
  <si>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</si>
  <si>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</si>
  <si>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</si>
  <si>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</si>
  <si>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</si>
  <si>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</si>
  <si>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</si>
  <si>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</si>
  <si>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</si>
  <si>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</si>
  <si>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</si>
  <si>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</si>
  <si>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</si>
  <si>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</si>
  <si>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</si>
  <si>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</si>
  <si>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</si>
  <si>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</si>
  <si>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</si>
  <si>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</si>
  <si>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</si>
  <si>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</si>
  <si>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</si>
  <si>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</si>
  <si>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</si>
  <si>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</si>
  <si>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</si>
  <si>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</si>
  <si>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</si>
  <si>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</si>
  <si>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</si>
  <si>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</si>
  <si>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</si>
  <si>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</si>
  <si>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</si>
  <si>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</si>
  <si>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</si>
  <si>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</si>
  <si>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</si>
  <si>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</si>
  <si>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</si>
  <si>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</si>
  <si>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</si>
  <si>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</si>
  <si>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</si>
  <si>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</si>
  <si>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</si>
  <si>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</si>
  <si>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</si>
  <si>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</si>
  <si>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</si>
  <si>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</si>
  <si>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</si>
  <si>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</si>
  <si>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</si>
  <si>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</si>
  <si>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</si>
  <si>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</si>
  <si>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</si>
  <si>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</si>
  <si>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</si>
  <si>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</si>
  <si>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</si>
  <si>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</si>
  <si>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</si>
  <si>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</si>
  <si>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</si>
  <si>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</si>
  <si>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</si>
  <si>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</si>
  <si>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</si>
  <si>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</si>
  <si>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</si>
  <si>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</si>
  <si>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</si>
  <si>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</si>
  <si>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</si>
  <si>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</si>
  <si>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</si>
  <si>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</si>
  <si>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</si>
  <si>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</si>
  <si>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</si>
  <si>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</si>
  <si>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</si>
  <si>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</si>
  <si>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</si>
  <si>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</si>
  <si>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</si>
  <si>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</si>
  <si>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</si>
  <si>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</si>
  <si>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</si>
  <si>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</si>
  <si>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</si>
  <si>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</si>
  <si>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</si>
  <si>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</si>
  <si>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</si>
  <si>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</si>
  <si>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</si>
  <si>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</si>
  <si>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</si>
  <si>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</si>
  <si>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변신 중 방해효과 반사</t>
  </si>
  <si>
    <r>
      <rPr>
        <sz val="11"/>
        <color theme="1"/>
        <rFont val="Calibri"/>
        <family val="2"/>
      </rPr>
      <t>반사</t>
    </r>
    <r>
      <rPr>
        <sz val="11"/>
        <color theme="1"/>
        <rFont val="Calibri"/>
        <family val="2"/>
      </rPr>
      <t xml:space="preserve"> 5%</t>
    </r>
  </si>
  <si>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</si>
  <si>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</si>
  <si>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</si>
  <si>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</si>
  <si>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</si>
  <si>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</si>
  <si>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</si>
  <si>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</si>
  <si>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</si>
  <si>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</si>
  <si>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</si>
  <si>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</si>
  <si>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</si>
  <si>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</si>
  <si>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</si>
  <si>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</si>
  <si>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</si>
  <si>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</si>
  <si>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</si>
  <si>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</si>
  <si>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</si>
  <si>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</si>
  <si>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</si>
  <si>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</si>
  <si>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</si>
  <si>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</si>
  <si>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</si>
  <si>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</si>
  <si>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</si>
  <si>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</si>
  <si>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</si>
  <si>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</si>
  <si>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</si>
  <si>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</si>
  <si>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이속</t>
    </r>
    <r>
      <rPr>
        <sz val="11"/>
        <color theme="1"/>
        <rFont val="Calibri"/>
        <family val="2"/>
      </rPr>
      <t xml:space="preserve"> </t>
    </r>
    <r>
      <rPr>
        <sz val="11"/>
        <color theme="1"/>
        <rFont val="Calibri"/>
        <family val="2"/>
      </rPr>
      <t>페널티</t>
    </r>
    <r>
      <rPr>
        <sz val="11"/>
        <color theme="1"/>
        <rFont val="Calibri"/>
        <family val="2"/>
      </rPr>
      <t xml:space="preserve"> -7%</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</si>
  <si>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</si>
  <si>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</si>
  <si>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</si>
  <si>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</si>
  <si>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</si>
  <si>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</si>
  <si>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</si>
  <si>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</si>
  <si>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</si>
  <si>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r>
      <rPr>
        <sz val="11"/>
        <color theme="1"/>
        <rFont val="Calibri"/>
        <family val="2"/>
      </rPr>
      <t>즉발</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0.5-5%</t>
    </r>
  </si>
  <si>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</si>
  <si>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</si>
  <si>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</si>
  <si>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</si>
  <si>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</si>
  <si>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</si>
  <si>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</si>
  <si>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슌오우</t>
    </r>
    <r>
      <rPr>
        <sz val="11"/>
        <color theme="1"/>
        <rFont val="Calibri"/>
        <family val="2"/>
      </rPr>
      <t>(</t>
    </r>
    <r>
      <rPr>
        <sz val="11"/>
        <color theme="1"/>
        <rFont val="Calibri"/>
        <family val="2"/>
      </rPr>
      <t>벚꽃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</si>
  <si>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</si>
  <si>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</si>
  <si>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</si>
  <si>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</si>
  <si>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</si>
  <si>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</si>
  <si>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</si>
  <si>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</si>
  <si>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</si>
  <si>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</si>
  <si>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</si>
  <si>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</si>
  <si>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</si>
  <si>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</si>
  <si>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약화 지속 +0.6-3초</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</si>
  <si>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</si>
  <si>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</si>
  <si>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</si>
  <si>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</si>
  <si>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</si>
  <si>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r>
      <rPr>
        <sz val="11"/>
        <color theme="1"/>
        <rFont val="Calibri"/>
        <family val="2"/>
      </rPr>
      <t>히나기쿠</t>
    </r>
    <r>
      <rPr>
        <sz val="11"/>
        <color theme="1"/>
        <rFont val="Calibri"/>
        <family val="2"/>
      </rPr>
      <t>(</t>
    </r>
    <r>
      <rPr>
        <sz val="11"/>
        <color theme="1"/>
        <rFont val="Calibri"/>
        <family val="2"/>
      </rPr>
      <t>국화</t>
    </r>
    <r>
      <rPr>
        <sz val="11"/>
        <color theme="1"/>
        <rFont val="Calibri"/>
        <family val="2"/>
      </rPr>
      <t>)</t>
    </r>
  </si>
  <si>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</si>
  <si>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</si>
  <si>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</si>
  <si>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</si>
  <si>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</si>
  <si>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</si>
  <si>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</si>
  <si>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</si>
  <si>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</si>
  <si>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</si>
  <si>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</si>
  <si>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</si>
  <si>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</si>
  <si>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</si>
  <si>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</si>
  <si>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</si>
  <si>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</si>
  <si>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</si>
  <si>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</si>
  <si>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</si>
  <si>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</si>
  <si>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t>실명 지속 +0.6-3초</t>
  </si>
  <si>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</si>
  <si>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</si>
  <si>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</si>
  <si>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</si>
  <si>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</si>
  <si>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</si>
  <si>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</si>
  <si>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</si>
  <si>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</si>
  <si>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</si>
  <si>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</si>
  <si>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</si>
  <si>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</si>
  <si>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</si>
  <si>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</si>
  <si>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</si>
  <si>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</si>
  <si>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</si>
  <si>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</si>
  <si>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</si>
  <si>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</si>
  <si>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</si>
  <si>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</si>
  <si>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</si>
  <si>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</si>
  <si>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</si>
  <si>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</si>
  <si>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</si>
  <si>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</si>
  <si>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</si>
  <si>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</si>
  <si>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</si>
  <si>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</si>
  <si>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</si>
  <si>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</si>
  <si>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</si>
  <si>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</si>
  <si>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</si>
  <si>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</si>
  <si>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</si>
  <si>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</si>
  <si>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</si>
  <si>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</si>
  <si>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</si>
  <si>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</si>
  <si>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</si>
  <si>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</si>
  <si>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</si>
  <si>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</si>
  <si>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</si>
  <si>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</si>
  <si>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</si>
  <si>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</si>
  <si>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</si>
  <si>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</si>
  <si>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</si>
  <si>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</si>
  <si>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</si>
  <si>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</si>
  <si>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</si>
  <si>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</si>
  <si>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</si>
  <si>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</si>
  <si>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</si>
  <si>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</si>
  <si>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</si>
  <si>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</si>
  <si>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</si>
  <si>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</si>
  <si>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</si>
  <si>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</si>
  <si>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</si>
  <si>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</si>
  <si>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</si>
  <si>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</si>
  <si>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</si>
  <si>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</si>
  <si>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</si>
  <si>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</si>
  <si>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</si>
  <si>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</si>
  <si>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</si>
  <si>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</si>
  <si>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</si>
  <si>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</si>
  <si>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</si>
  <si>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</si>
  <si>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</si>
  <si>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</si>
  <si>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</si>
  <si>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</si>
  <si>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</si>
  <si>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</si>
  <si>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</si>
  <si>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</si>
  <si>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</si>
  <si>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</si>
  <si>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</si>
  <si>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</si>
  <si>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</si>
  <si>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</si>
  <si>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</si>
  <si>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</si>
  <si>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</si>
  <si>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</si>
  <si>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</si>
  <si>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</si>
  <si>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</si>
  <si>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</si>
  <si>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</si>
  <si>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</si>
  <si>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</si>
  <si>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</si>
  <si>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</si>
  <si>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</si>
  <si>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</si>
  <si>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</si>
  <si>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</si>
  <si>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</si>
  <si>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</si>
  <si>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</si>
  <si>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</si>
  <si>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</si>
  <si>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</si>
  <si>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</si>
  <si>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</si>
  <si>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</si>
  <si>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</si>
  <si>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</si>
  <si>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</si>
  <si>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</si>
  <si>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</si>
  <si>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</si>
  <si>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</si>
  <si>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</si>
  <si>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</si>
  <si>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</si>
  <si>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</si>
  <si>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</si>
  <si>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</si>
  <si>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</si>
  <si>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</si>
  <si>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</si>
  <si>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</si>
  <si>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</si>
  <si>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</si>
  <si>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</si>
  <si>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</si>
  <si>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</si>
  <si>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</si>
  <si>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</si>
  <si>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</si>
  <si>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</si>
  <si>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</si>
  <si>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</si>
  <si>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</si>
  <si>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</si>
  <si>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</si>
  <si>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</si>
  <si>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</si>
  <si>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</si>
  <si>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</si>
  <si>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</si>
  <si>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</si>
  <si>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</si>
  <si>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</si>
  <si>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</si>
  <si>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</si>
  <si>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</si>
  <si>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</si>
  <si>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</si>
  <si>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</si>
  <si>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</si>
  <si>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</si>
  <si>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</si>
  <si>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</si>
  <si>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</si>
  <si>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</si>
  <si>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</si>
  <si>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땅에</t>
    </r>
    <r>
      <rPr>
        <sz val="11"/>
        <color theme="1"/>
        <rFont val="Calibri"/>
        <family val="2"/>
      </rPr>
      <t xml:space="preserve"> </t>
    </r>
    <r>
      <rPr>
        <sz val="11"/>
        <color theme="1"/>
        <rFont val="Calibri"/>
        <family val="2"/>
      </rPr>
      <t>칼을</t>
    </r>
    <r>
      <rPr>
        <sz val="11"/>
        <color theme="1"/>
        <rFont val="Calibri"/>
        <family val="2"/>
      </rPr>
      <t xml:space="preserve"> </t>
    </r>
    <r>
      <rPr>
        <sz val="11"/>
        <color theme="1"/>
        <rFont val="Calibri"/>
        <family val="2"/>
      </rPr>
      <t>심어</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아래로</t>
    </r>
    <r>
      <rPr>
        <sz val="11"/>
        <color theme="1"/>
        <rFont val="Calibri"/>
        <family val="2"/>
      </rPr>
      <t xml:space="preserve"> </t>
    </r>
    <r>
      <rPr>
        <sz val="11"/>
        <color theme="1"/>
        <rFont val="Calibri"/>
        <family val="2"/>
      </rPr>
      <t>나오게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</si>
  <si>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</si>
  <si>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</si>
  <si>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</si>
  <si>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</si>
  <si>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</si>
  <si>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</si>
  <si>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</si>
  <si>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</si>
  <si>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</si>
  <si>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</si>
  <si>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</si>
  <si>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</si>
  <si>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</si>
  <si>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</si>
  <si>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</si>
  <si>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</si>
  <si>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</si>
  <si>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</si>
  <si>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</si>
  <si>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</si>
  <si>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</si>
  <si>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</si>
  <si>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</si>
  <si>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</si>
  <si>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</si>
  <si>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</si>
  <si>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</si>
  <si>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</si>
  <si>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</si>
  <si>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</si>
  <si>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</si>
  <si>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</si>
  <si>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</si>
  <si>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</si>
  <si>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</si>
  <si>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</si>
  <si>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</si>
  <si>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</si>
  <si>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</si>
  <si>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</si>
  <si>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</si>
  <si>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</si>
  <si>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</si>
  <si>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</si>
  <si>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</si>
  <si>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</si>
  <si>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</si>
  <si>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</si>
  <si>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</si>
  <si>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</si>
  <si>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</si>
  <si>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</si>
  <si>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</si>
  <si>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</si>
  <si>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</si>
  <si>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</si>
  <si>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</si>
  <si>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</si>
  <si>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</si>
  <si>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</si>
  <si>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</si>
  <si>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</si>
  <si>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</si>
  <si>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</si>
  <si>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</si>
  <si>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</si>
  <si>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</si>
  <si>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</si>
  <si>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</si>
  <si>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</si>
  <si>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</si>
  <si>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</si>
  <si>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</si>
  <si>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</si>
  <si>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</si>
  <si>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</si>
  <si>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</si>
  <si>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</si>
  <si>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</si>
  <si>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</si>
  <si>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</si>
  <si>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</si>
  <si>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</si>
  <si>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</si>
  <si>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</si>
  <si>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</si>
  <si>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</si>
  <si>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</si>
  <si>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</si>
  <si>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</si>
  <si>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</si>
  <si>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</si>
  <si>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</si>
  <si>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</si>
  <si>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</si>
  <si>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</si>
  <si>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</si>
  <si>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</si>
  <si>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</si>
  <si>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</si>
  <si>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</si>
  <si>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</si>
  <si>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</si>
  <si>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</si>
  <si>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</si>
  <si>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</si>
  <si>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</si>
  <si>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</si>
  <si>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</si>
  <si>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</si>
  <si>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</si>
  <si>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</si>
  <si>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</si>
  <si>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</si>
  <si>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</si>
  <si>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</si>
  <si>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</si>
  <si>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</si>
  <si>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</si>
  <si>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</si>
  <si>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</si>
  <si>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</si>
  <si>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</si>
  <si>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</si>
  <si>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</si>
  <si>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</si>
  <si>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</si>
  <si>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</si>
  <si>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</si>
  <si>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</si>
  <si>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</si>
  <si>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</si>
  <si>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</si>
  <si>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</si>
  <si>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</si>
  <si>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</si>
  <si>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</si>
  <si>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</si>
  <si>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</si>
  <si>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</si>
  <si>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</si>
  <si>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</si>
  <si>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</si>
  <si>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</si>
  <si>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</si>
  <si>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</si>
  <si>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</si>
  <si>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</si>
  <si>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</si>
  <si>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</si>
  <si>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</si>
  <si>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</si>
  <si>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</si>
  <si>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</si>
  <si>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</si>
  <si>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</si>
  <si>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</si>
  <si>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</si>
  <si>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</si>
  <si>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</si>
  <si>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</si>
  <si>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</si>
  <si>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</si>
  <si>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</si>
  <si>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</si>
  <si>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</si>
  <si>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</si>
  <si>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</si>
  <si>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</si>
  <si>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</si>
  <si>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</si>
  <si>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</si>
  <si>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</si>
  <si>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</si>
  <si>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</si>
  <si>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</si>
  <si>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</si>
  <si>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</si>
  <si>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</si>
  <si>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</si>
  <si>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</si>
  <si>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</si>
  <si>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</si>
  <si>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</si>
  <si>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</si>
  <si>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</si>
  <si>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</si>
  <si>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</si>
  <si>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</si>
  <si>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</si>
  <si>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</si>
  <si>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</si>
  <si>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</si>
  <si>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</si>
  <si>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</si>
  <si>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</si>
  <si>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</si>
  <si>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</si>
  <si>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</si>
  <si>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</si>
  <si>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</si>
  <si>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</si>
  <si>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</si>
  <si>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</si>
  <si>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</si>
  <si>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</si>
  <si>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</si>
  <si>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</si>
  <si>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</si>
  <si>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</si>
  <si>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</si>
  <si>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</si>
  <si>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</si>
  <si>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</si>
  <si>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</si>
  <si>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</si>
  <si>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</si>
  <si>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</si>
  <si>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</si>
  <si>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</si>
  <si>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</si>
  <si>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</si>
  <si>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</si>
  <si>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</si>
  <si>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</si>
  <si>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</si>
  <si>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</si>
  <si>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</si>
  <si>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</si>
  <si>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</si>
  <si>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</si>
  <si>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</si>
  <si>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</si>
  <si>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</si>
  <si>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</si>
  <si>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</si>
  <si>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</si>
  <si>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</si>
  <si>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</si>
  <si>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</si>
  <si>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</si>
  <si>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</si>
  <si>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</si>
  <si>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</si>
  <si>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</si>
  <si>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</si>
  <si>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</si>
  <si>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</si>
  <si>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</si>
  <si>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</si>
  <si>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</si>
  <si>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</si>
  <si>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</si>
  <si>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</si>
  <si>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</si>
  <si>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</si>
  <si>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</si>
  <si>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</si>
  <si>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</si>
  <si>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</si>
  <si>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</si>
  <si>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</si>
  <si>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</si>
  <si>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</si>
  <si>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</si>
  <si>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</si>
  <si>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</si>
  <si>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</si>
  <si>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</si>
  <si>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</si>
  <si>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</si>
  <si>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</si>
  <si>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</si>
  <si>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</si>
  <si>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</si>
  <si>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</si>
  <si>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</si>
  <si>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</si>
  <si>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</si>
  <si>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</si>
  <si>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</si>
  <si>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</si>
  <si>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</si>
  <si>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</si>
  <si>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</si>
  <si>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</si>
  <si>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</si>
  <si>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</si>
  <si>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</si>
  <si>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</si>
  <si>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</si>
  <si>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</si>
  <si>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</si>
  <si>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</si>
  <si>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</si>
  <si>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</si>
  <si>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</si>
  <si>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</si>
  <si>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</si>
  <si>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</si>
  <si>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</si>
  <si>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</si>
  <si>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</si>
  <si>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</si>
  <si>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</si>
  <si>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</si>
  <si>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잃은회복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</si>
  <si>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</si>
  <si>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</si>
  <si>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</si>
  <si>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</si>
  <si>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</si>
  <si>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</si>
  <si>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</si>
  <si>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</si>
  <si>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</si>
  <si>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</si>
  <si>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</si>
  <si>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</si>
  <si>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</si>
  <si>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</si>
  <si>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</si>
  <si>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</si>
  <si>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</si>
  <si>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</si>
  <si>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</si>
  <si>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</si>
  <si>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</si>
  <si>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</si>
  <si>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</si>
  <si>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</si>
  <si>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</si>
  <si>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</si>
  <si>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</si>
  <si>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</si>
  <si>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</si>
  <si>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</si>
  <si>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</si>
  <si>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</si>
  <si>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</si>
  <si>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</si>
  <si>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</si>
  <si>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</si>
  <si>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</si>
  <si>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</si>
  <si>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</si>
  <si>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</si>
  <si>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</si>
  <si>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</si>
  <si>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</si>
  <si>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</si>
  <si>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</si>
  <si>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</si>
  <si>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</si>
  <si>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</si>
  <si>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</si>
  <si>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</si>
  <si>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</si>
  <si>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</si>
  <si>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</si>
  <si>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</si>
  <si>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</si>
  <si>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</si>
  <si>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</si>
  <si>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</si>
  <si>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</si>
  <si>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</si>
  <si>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</si>
  <si>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</si>
  <si>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</si>
  <si>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</si>
  <si>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</si>
  <si>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</si>
  <si>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</si>
  <si>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</si>
  <si>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</si>
  <si>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t>수백설</t>
  </si>
  <si>
    <t>은령호작, 제레슈나이더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</si>
  <si>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</si>
  <si>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</si>
  <si>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</si>
  <si>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</si>
  <si>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</si>
  <si>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</si>
  <si>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</si>
  <si>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</si>
  <si>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</si>
  <si>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</si>
  <si>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</si>
  <si>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</si>
  <si>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</si>
  <si>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</si>
  <si>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</si>
  <si>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</si>
  <si>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</si>
  <si>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</si>
  <si>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</si>
  <si>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</si>
  <si>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</si>
  <si>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</si>
  <si>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</si>
  <si>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</si>
  <si>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</si>
  <si>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</si>
  <si>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</si>
  <si>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</si>
  <si>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</si>
  <si>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</si>
  <si>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</si>
  <si>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</si>
  <si>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</si>
  <si>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</si>
  <si>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</si>
  <si>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</si>
  <si>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</si>
  <si>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</si>
  <si>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</si>
  <si>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</si>
  <si>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</si>
  <si>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</si>
  <si>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</si>
  <si>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</si>
  <si>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</si>
  <si>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</si>
  <si>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</si>
  <si>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</si>
  <si>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</si>
  <si>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</si>
  <si>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</si>
  <si>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</si>
  <si>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</si>
  <si>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</si>
  <si>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</si>
  <si>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</si>
  <si>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</si>
  <si>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</si>
  <si>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</si>
  <si>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</si>
  <si>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</si>
  <si>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</si>
  <si>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</si>
  <si>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</si>
  <si>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</si>
  <si>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</si>
  <si>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</si>
  <si>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</si>
  <si>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</si>
  <si>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</si>
  <si>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</si>
  <si>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</si>
  <si>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</si>
  <si>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</si>
  <si>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</si>
  <si>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</si>
  <si>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</si>
  <si>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</si>
  <si>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Uryū Ishida</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</si>
  <si>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</si>
  <si>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</si>
  <si>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</si>
  <si>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</si>
  <si>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</si>
  <si>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</si>
  <si>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</si>
  <si>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</si>
  <si>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</si>
  <si>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</si>
  <si>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</si>
  <si>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</si>
  <si>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</si>
  <si>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</si>
  <si>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</si>
  <si>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</si>
  <si>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</si>
  <si>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</si>
  <si>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</si>
  <si>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</si>
  <si>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</si>
  <si>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</si>
  <si>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</si>
  <si>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</si>
  <si>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</si>
  <si>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</si>
  <si>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</si>
  <si>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</si>
  <si>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</si>
  <si>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</si>
  <si>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</si>
  <si>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</si>
  <si>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</si>
  <si>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</si>
  <si>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</si>
  <si>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</si>
  <si>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</si>
  <si>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</si>
  <si>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</si>
  <si>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</si>
  <si>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</si>
  <si>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</si>
  <si>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</si>
  <si>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</si>
  <si>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</si>
  <si>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</si>
  <si>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</si>
  <si>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</si>
  <si>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</si>
  <si>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</si>
  <si>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</si>
  <si>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</si>
  <si>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</si>
  <si>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</si>
  <si>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</si>
  <si>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</si>
  <si>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</si>
  <si>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</si>
  <si>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</si>
  <si>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</si>
  <si>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</si>
  <si>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</si>
  <si>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</si>
  <si>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</si>
  <si>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</si>
  <si>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</si>
  <si>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</si>
  <si>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</si>
  <si>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</si>
  <si>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</si>
  <si>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</si>
  <si>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</si>
  <si>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</si>
  <si>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</si>
  <si>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</si>
  <si>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</si>
  <si>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</si>
  <si>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</si>
  <si>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</si>
  <si>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</si>
  <si>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</si>
  <si>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</si>
  <si>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</si>
  <si>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</si>
  <si>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</si>
  <si>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</si>
  <si>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</si>
  <si>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</si>
  <si>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</si>
  <si>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</si>
  <si>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</si>
  <si>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</si>
  <si>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</si>
  <si>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</si>
  <si>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</si>
  <si>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</si>
  <si>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</si>
  <si>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</si>
  <si>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</si>
  <si>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</si>
  <si>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</si>
  <si>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</si>
  <si>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</si>
  <si>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</si>
  <si>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</si>
  <si>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</si>
  <si>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</si>
  <si>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</si>
  <si>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</si>
  <si>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</si>
  <si>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</si>
  <si>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</si>
  <si>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</si>
  <si>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</si>
  <si>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</si>
  <si>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</si>
  <si>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</si>
  <si>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</si>
  <si>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</si>
  <si>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</si>
  <si>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</si>
  <si>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</si>
  <si>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</si>
  <si>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</si>
  <si>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</si>
  <si>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</si>
  <si>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</si>
  <si>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</si>
  <si>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</si>
  <si>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</si>
  <si>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</si>
  <si>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</si>
  <si>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</si>
  <si>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</si>
  <si>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</si>
  <si>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</si>
  <si>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</si>
  <si>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</si>
  <si>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</si>
  <si>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</si>
  <si>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</si>
  <si>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</si>
  <si>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</si>
  <si>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</si>
  <si>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</si>
  <si>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</si>
  <si>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</si>
  <si>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</si>
  <si>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</si>
  <si>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</si>
  <si>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</si>
  <si>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</si>
  <si>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</si>
  <si>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</si>
  <si>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</si>
  <si>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</si>
  <si>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</si>
  <si>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</si>
  <si>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</si>
  <si>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</si>
  <si>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</si>
  <si>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</si>
  <si>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</si>
  <si>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</si>
  <si>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</si>
  <si>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</si>
  <si>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</si>
  <si>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</si>
  <si>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</si>
  <si>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</si>
  <si>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</si>
  <si>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</si>
  <si>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</si>
  <si>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</si>
  <si>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</si>
  <si>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</si>
  <si>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</si>
  <si>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</si>
  <si>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</si>
  <si>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</si>
  <si>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</si>
  <si>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</si>
  <si>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r>
      <rPr>
        <sz val="11"/>
        <color theme="1"/>
        <rFont val="Calibri"/>
        <family val="2"/>
      </rPr>
      <t>7.86</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</si>
  <si>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</si>
  <si>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</si>
  <si>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</si>
  <si>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</si>
  <si>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</si>
  <si>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</si>
  <si>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</si>
  <si>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</si>
  <si>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</si>
  <si>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</si>
  <si>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</si>
  <si>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</si>
  <si>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</si>
  <si>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</si>
  <si>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</si>
  <si>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</si>
  <si>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</si>
  <si>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</si>
  <si>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</si>
  <si>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</si>
  <si>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</si>
  <si>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</si>
  <si>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</si>
  <si>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</si>
  <si>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</si>
  <si>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</si>
  <si>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</si>
  <si>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</si>
  <si>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</si>
  <si>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</si>
  <si>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</si>
  <si>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</si>
  <si>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</si>
  <si>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</si>
  <si>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</si>
  <si>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</si>
  <si>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</si>
  <si>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</si>
  <si>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</si>
  <si>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</si>
  <si>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</si>
  <si>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</si>
  <si>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</si>
  <si>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</si>
  <si>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</si>
  <si>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</si>
  <si>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</si>
  <si>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</si>
  <si>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</si>
  <si>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</si>
  <si>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</si>
  <si>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</si>
  <si>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</si>
  <si>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</si>
  <si>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</si>
  <si>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</si>
  <si>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</si>
  <si>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</si>
  <si>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</si>
  <si>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</si>
  <si>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</si>
  <si>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</si>
  <si>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</si>
  <si>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</si>
  <si>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</si>
  <si>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</si>
  <si>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</si>
  <si>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</si>
  <si>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9" type="noConversion"/>
  </si>
  <si>
    <t>아이디어</t>
    <phoneticPr fontId="39" type="noConversion"/>
  </si>
  <si>
    <t>언젠간 쓰겠지</t>
    <phoneticPr fontId="39" type="noConversion"/>
  </si>
  <si>
    <t>콘텐츠 순환 구조</t>
    <phoneticPr fontId="39" type="noConversion"/>
  </si>
  <si>
    <t>시스템 기획, 정리</t>
    <phoneticPr fontId="39" type="noConversion"/>
  </si>
  <si>
    <t>아이템 종류</t>
    <phoneticPr fontId="39" type="noConversion"/>
  </si>
  <si>
    <t>스텟 종류</t>
    <phoneticPr fontId="39" type="noConversion"/>
  </si>
  <si>
    <t>아이템 스텟 포함</t>
    <phoneticPr fontId="39" type="noConversion"/>
  </si>
  <si>
    <t>추가스텟 및 히든스텟 업적 등</t>
    <phoneticPr fontId="39" type="noConversion"/>
  </si>
  <si>
    <t>설정</t>
    <phoneticPr fontId="39" type="noConversion"/>
  </si>
  <si>
    <t>각 콘텐츠 목표</t>
    <phoneticPr fontId="39" type="noConversion"/>
  </si>
  <si>
    <t>스킬 세부설정</t>
    <phoneticPr fontId="39" type="noConversion"/>
  </si>
  <si>
    <t>캐릭터 세부설정</t>
    <phoneticPr fontId="39" type="noConversion"/>
  </si>
  <si>
    <t>각 스킬 데이터</t>
    <phoneticPr fontId="39" type="noConversion"/>
  </si>
  <si>
    <t>스킬트리 구조</t>
    <phoneticPr fontId="39" type="noConversion"/>
  </si>
  <si>
    <t>변신</t>
    <phoneticPr fontId="39"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</si>
  <si>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</si>
  <si>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</si>
  <si>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</si>
  <si>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</si>
  <si>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</si>
  <si>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</si>
  <si>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</si>
  <si>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</si>
  <si>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</si>
  <si>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</si>
  <si>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</si>
  <si>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</si>
  <si>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</si>
  <si>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</si>
  <si>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</si>
  <si>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</si>
  <si>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</si>
  <si>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</si>
  <si>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</si>
  <si>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</si>
  <si>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</si>
  <si>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</si>
  <si>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</si>
  <si>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</si>
  <si>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</si>
  <si>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</si>
  <si>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</si>
  <si>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</si>
  <si>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</si>
  <si>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</si>
  <si>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</si>
  <si>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</si>
  <si>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</si>
  <si>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</si>
  <si>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</si>
  <si>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</si>
  <si>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</si>
  <si>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</si>
  <si>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</si>
  <si>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</si>
  <si>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</si>
  <si>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</si>
  <si>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</si>
  <si>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</si>
  <si>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</si>
  <si>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</si>
  <si>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</si>
  <si>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</si>
  <si>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</si>
  <si>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</si>
  <si>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</si>
  <si>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</si>
  <si>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</si>
  <si>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</si>
  <si>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</si>
  <si>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</si>
  <si>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</si>
  <si>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</si>
  <si>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</si>
  <si>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</si>
  <si>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</si>
  <si>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</si>
  <si>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</si>
  <si>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</si>
  <si>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</si>
  <si>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</si>
  <si>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</si>
  <si>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</si>
  <si>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</si>
  <si>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</si>
  <si>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</si>
  <si>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</si>
  <si>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</si>
  <si>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</si>
  <si>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</si>
  <si>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9"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</si>
  <si>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9"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</si>
  <si>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</si>
  <si>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</si>
  <si>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</si>
  <si>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</si>
  <si>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</si>
  <si>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</si>
  <si>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</si>
  <si>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</si>
  <si>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</si>
  <si>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</si>
  <si>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</si>
  <si>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</si>
  <si>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</si>
  <si>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</si>
  <si>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</si>
  <si>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</si>
  <si>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</si>
  <si>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</si>
  <si>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</si>
  <si>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</si>
  <si>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</si>
  <si>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</si>
  <si>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</si>
  <si>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</si>
  <si>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</si>
  <si>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</si>
  <si>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</si>
  <si>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</si>
  <si>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</si>
  <si>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</si>
  <si>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</si>
  <si>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</si>
  <si>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</si>
  <si>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</si>
  <si>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</si>
  <si>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</si>
  <si>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</si>
  <si>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</si>
  <si>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</si>
  <si>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</si>
  <si>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</si>
  <si>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</si>
  <si>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</si>
  <si>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</si>
  <si>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</si>
  <si>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</si>
  <si>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</si>
  <si>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</si>
  <si>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</si>
  <si>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</si>
  <si>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</si>
  <si>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</si>
  <si>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</si>
  <si>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</si>
  <si>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</si>
  <si>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</si>
  <si>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</si>
  <si>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</si>
  <si>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</si>
  <si>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</si>
  <si>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</si>
  <si>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</si>
  <si>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</si>
  <si>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</si>
  <si>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</si>
  <si>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</si>
  <si>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</si>
  <si>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</si>
  <si>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</si>
  <si>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</si>
  <si>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</si>
  <si>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</si>
  <si>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</si>
  <si>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</si>
  <si>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</si>
  <si>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</si>
  <si>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</si>
  <si>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</si>
  <si>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</si>
  <si>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</si>
  <si>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</si>
  <si>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</si>
  <si>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</si>
  <si>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</si>
  <si>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</si>
  <si>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</si>
  <si>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</si>
  <si>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</si>
  <si>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</si>
  <si>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</si>
  <si>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</si>
  <si>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</si>
  <si>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</si>
  <si>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</si>
  <si>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</si>
  <si>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</si>
  <si>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</si>
  <si>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</si>
  <si>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</si>
  <si>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</si>
  <si>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</si>
  <si>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</si>
  <si>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</si>
  <si>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</si>
  <si>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</si>
  <si>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</si>
  <si>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</si>
  <si>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</si>
  <si>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</si>
  <si>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</si>
  <si>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</si>
  <si>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</si>
  <si>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</si>
  <si>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</si>
  <si>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</si>
  <si>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</si>
  <si>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</si>
  <si>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</si>
  <si>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</si>
  <si>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</si>
  <si>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</si>
  <si>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</si>
  <si>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</si>
  <si>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</si>
  <si>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</si>
  <si>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</si>
  <si>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</si>
  <si>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</si>
  <si>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</si>
  <si>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</si>
  <si>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</si>
  <si>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</si>
  <si>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</si>
  <si>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</si>
  <si>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</si>
  <si>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</si>
  <si>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</si>
  <si>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</si>
  <si>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</si>
  <si>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</si>
  <si>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</si>
  <si>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</si>
  <si>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</si>
  <si>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</si>
  <si>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</si>
  <si>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</si>
  <si>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</si>
  <si>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</si>
  <si>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</si>
  <si>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</si>
  <si>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</si>
  <si>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</si>
  <si>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</si>
  <si>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</si>
  <si>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</si>
  <si>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</si>
  <si>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</si>
  <si>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</si>
  <si>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</si>
  <si>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</si>
  <si>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</si>
  <si>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</si>
  <si>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</si>
  <si>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</si>
  <si>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</si>
  <si>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</si>
  <si>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</si>
  <si>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</si>
  <si>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</si>
  <si>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</si>
  <si>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</si>
  <si>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9"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</si>
  <si>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9" type="noConversion"/>
  </si>
  <si>
    <t>환생 보상</t>
    <phoneticPr fontId="39" type="noConversion"/>
  </si>
  <si>
    <t>단계 보상</t>
    <phoneticPr fontId="39"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</si>
  <si>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9" type="noConversion"/>
  </si>
  <si>
    <t>극 -&gt; 다음 단계로 갈 때, 환생의 50%정도에 달하는 보상을 받음. (30스텟, 10스킬포인트)</t>
    <phoneticPr fontId="39" type="noConversion"/>
  </si>
  <si>
    <t>참고자료</t>
    <phoneticPr fontId="39" type="noConversion"/>
  </si>
  <si>
    <t>언젠간 쓰겠지2</t>
    <phoneticPr fontId="39" type="noConversion"/>
  </si>
  <si>
    <t>https://cafe.naver.com/w3umf/133086</t>
    <phoneticPr fontId="39" type="noConversion"/>
  </si>
  <si>
    <t>https://cafe.naver.com/w3umf/136920</t>
    <phoneticPr fontId="39" type="noConversion"/>
  </si>
  <si>
    <r>
      <t>[</t>
    </r>
    <r>
      <rPr>
        <sz val="11"/>
        <color theme="1"/>
        <rFont val="Calibri"/>
        <family val="3"/>
        <charset val="129"/>
        <scheme val="minor"/>
      </rPr>
      <t>유틸</t>
    </r>
    <r>
      <rPr>
        <sz val="11"/>
        <color theme="1"/>
        <rFont val="Calibri"/>
        <family val="2"/>
        <scheme val="minor"/>
      </rPr>
      <t xml:space="preserve">] VSCode Markdown </t>
    </r>
    <r>
      <rPr>
        <sz val="11"/>
        <color theme="1"/>
        <rFont val="Calibri"/>
        <family val="3"/>
        <charset val="129"/>
        <scheme val="minor"/>
      </rPr>
      <t>주석</t>
    </r>
    <r>
      <rPr>
        <sz val="11"/>
        <color theme="1"/>
        <rFont val="Calibri"/>
        <family val="2"/>
        <scheme val="minor"/>
      </rPr>
      <t xml:space="preserve"> </t>
    </r>
    <r>
      <rPr>
        <sz val="11"/>
        <color theme="1"/>
        <rFont val="Calibri"/>
        <family val="3"/>
        <charset val="129"/>
        <scheme val="minor"/>
      </rPr>
      <t>활용하기</t>
    </r>
    <phoneticPr fontId="39" type="noConversion"/>
  </si>
  <si>
    <t>[유틸] VSCode를 활용한 코딩과 git을 사용한 형상관리</t>
    <phoneticPr fontId="39" type="noConversion"/>
  </si>
  <si>
    <t>천혜양</t>
    <phoneticPr fontId="39" type="noConversion"/>
  </si>
  <si>
    <t>동동주</t>
    <phoneticPr fontId="39" type="noConversion"/>
  </si>
  <si>
    <t>공동작업 진행방법 - additional tool</t>
    <phoneticPr fontId="39" type="noConversion"/>
  </si>
  <si>
    <t>공동작업 진행방법 - maintool</t>
    <phoneticPr fontId="39" type="noConversion"/>
  </si>
  <si>
    <t>장식물생성, 보스등장 씨네마틱, 프레임 연동 체력바 생성</t>
    <phoneticPr fontId="39" type="noConversion"/>
  </si>
  <si>
    <r>
      <rPr>
        <b/>
        <sz val="11"/>
        <color theme="1"/>
        <rFont val="Calibri"/>
        <family val="3"/>
        <charset val="129"/>
        <scheme val="minor"/>
      </rPr>
      <t>유닛</t>
    </r>
  </si>
  <si>
    <t>반응 완료</t>
  </si>
  <si>
    <r>
      <rPr>
        <b/>
        <sz val="11"/>
        <color theme="1"/>
        <rFont val="Calibri"/>
        <family val="3"/>
        <charset val="129"/>
        <scheme val="minor"/>
      </rPr>
      <t>지형</t>
    </r>
  </si>
  <si>
    <r>
      <rPr>
        <sz val="11"/>
        <color theme="1"/>
        <rFont val="Calibri"/>
        <family val="3"/>
        <charset val="129"/>
        <scheme val="minor"/>
      </rPr>
      <t>마을</t>
    </r>
    <phoneticPr fontId="39" type="noConversion"/>
  </si>
  <si>
    <t>추가기능 도입 완료</t>
  </si>
  <si>
    <t>최적화 설계 완료</t>
  </si>
  <si>
    <t>최적화, 블록화 완료</t>
  </si>
  <si>
    <r>
      <rPr>
        <sz val="11"/>
        <color theme="1"/>
        <rFont val="Calibri"/>
        <family val="3"/>
        <charset val="129"/>
        <scheme val="minor"/>
      </rPr>
      <t>사냥터</t>
    </r>
    <phoneticPr fontId="39" type="noConversion"/>
  </si>
  <si>
    <r>
      <rPr>
        <b/>
        <sz val="11"/>
        <color theme="1"/>
        <rFont val="Calibri"/>
        <family val="3"/>
        <charset val="129"/>
        <scheme val="minor"/>
      </rPr>
      <t>시스템</t>
    </r>
  </si>
  <si>
    <r>
      <rPr>
        <sz val="11"/>
        <color theme="1"/>
        <rFont val="Calibri"/>
        <family val="3"/>
        <charset val="129"/>
        <scheme val="minor"/>
      </rPr>
      <t>아이템</t>
    </r>
  </si>
  <si>
    <r>
      <rPr>
        <sz val="11"/>
        <color theme="1"/>
        <rFont val="Calibri"/>
        <family val="3"/>
        <charset val="129"/>
        <scheme val="minor"/>
      </rPr>
      <t>장착</t>
    </r>
  </si>
  <si>
    <r>
      <rPr>
        <sz val="11"/>
        <color theme="1"/>
        <rFont val="Calibri"/>
        <family val="3"/>
        <charset val="129"/>
        <scheme val="minor"/>
      </rPr>
      <t>드랍</t>
    </r>
    <r>
      <rPr>
        <sz val="11"/>
        <color theme="1"/>
        <rFont val="Calibri"/>
        <family val="2"/>
        <scheme val="minor"/>
      </rPr>
      <t xml:space="preserve">, </t>
    </r>
    <r>
      <rPr>
        <sz val="11"/>
        <color theme="1"/>
        <rFont val="Calibri"/>
        <family val="3"/>
        <charset val="129"/>
        <scheme val="minor"/>
      </rPr>
      <t>판매</t>
    </r>
  </si>
  <si>
    <r>
      <rPr>
        <sz val="11"/>
        <color theme="1"/>
        <rFont val="Calibri"/>
        <family val="3"/>
        <charset val="129"/>
        <scheme val="minor"/>
      </rPr>
      <t>강화</t>
    </r>
  </si>
  <si>
    <r>
      <rPr>
        <sz val="11"/>
        <color theme="1"/>
        <rFont val="Calibri"/>
        <family val="3"/>
        <charset val="129"/>
        <scheme val="minor"/>
      </rPr>
      <t>등급</t>
    </r>
    <r>
      <rPr>
        <sz val="11"/>
        <color theme="1"/>
        <rFont val="Calibri"/>
        <family val="2"/>
        <scheme val="minor"/>
      </rPr>
      <t xml:space="preserve"> </t>
    </r>
    <r>
      <rPr>
        <sz val="11"/>
        <color theme="1"/>
        <rFont val="Calibri"/>
        <family val="3"/>
        <charset val="129"/>
        <scheme val="minor"/>
      </rPr>
      <t>추가옵션</t>
    </r>
  </si>
  <si>
    <r>
      <rPr>
        <sz val="11"/>
        <color theme="1"/>
        <rFont val="Calibri"/>
        <family val="3"/>
        <charset val="129"/>
        <scheme val="minor"/>
      </rPr>
      <t>조합</t>
    </r>
  </si>
  <si>
    <r>
      <rPr>
        <sz val="11"/>
        <color theme="1"/>
        <rFont val="Calibri"/>
        <family val="3"/>
        <charset val="129"/>
        <scheme val="minor"/>
      </rPr>
      <t>파티</t>
    </r>
  </si>
  <si>
    <r>
      <rPr>
        <sz val="11"/>
        <color theme="1"/>
        <rFont val="Calibri"/>
        <family val="3"/>
        <charset val="129"/>
        <scheme val="minor"/>
      </rPr>
      <t>세이브</t>
    </r>
  </si>
  <si>
    <r>
      <rPr>
        <sz val="11"/>
        <color theme="1"/>
        <rFont val="Calibri"/>
        <family val="3"/>
        <charset val="129"/>
        <scheme val="minor"/>
      </rPr>
      <t>스킬</t>
    </r>
  </si>
  <si>
    <r>
      <rPr>
        <sz val="11"/>
        <color theme="1"/>
        <rFont val="Calibri"/>
        <family val="3"/>
        <charset val="129"/>
        <scheme val="minor"/>
      </rPr>
      <t>스킬트리</t>
    </r>
  </si>
  <si>
    <r>
      <rPr>
        <sz val="11"/>
        <color theme="1"/>
        <rFont val="Calibri"/>
        <family val="3"/>
        <charset val="129"/>
        <scheme val="minor"/>
      </rPr>
      <t>공통</t>
    </r>
  </si>
  <si>
    <r>
      <rPr>
        <sz val="11"/>
        <color theme="1"/>
        <rFont val="Calibri"/>
        <family val="3"/>
        <charset val="129"/>
        <scheme val="minor"/>
      </rPr>
      <t>패시브</t>
    </r>
  </si>
  <si>
    <r>
      <rPr>
        <sz val="11"/>
        <color theme="1"/>
        <rFont val="Calibri"/>
        <family val="3"/>
        <charset val="129"/>
        <scheme val="minor"/>
      </rPr>
      <t>핵심</t>
    </r>
  </si>
  <si>
    <r>
      <rPr>
        <sz val="11"/>
        <color theme="1"/>
        <rFont val="Calibri"/>
        <family val="3"/>
        <charset val="129"/>
        <scheme val="minor"/>
      </rPr>
      <t>칭호</t>
    </r>
  </si>
  <si>
    <r>
      <rPr>
        <sz val="11"/>
        <color theme="1"/>
        <rFont val="Calibri"/>
        <family val="3"/>
        <charset val="129"/>
        <scheme val="minor"/>
      </rPr>
      <t>컨셉잡기</t>
    </r>
    <phoneticPr fontId="39" type="noConversion"/>
  </si>
  <si>
    <r>
      <rPr>
        <sz val="11"/>
        <color theme="1"/>
        <rFont val="Calibri"/>
        <family val="3"/>
        <charset val="129"/>
        <scheme val="minor"/>
      </rPr>
      <t>구역잡기</t>
    </r>
    <phoneticPr fontId="39" type="noConversion"/>
  </si>
  <si>
    <r>
      <rPr>
        <sz val="11"/>
        <color theme="1"/>
        <rFont val="Calibri"/>
        <family val="3"/>
        <charset val="129"/>
        <scheme val="minor"/>
      </rPr>
      <t>생성시스템</t>
    </r>
    <phoneticPr fontId="39" type="noConversion"/>
  </si>
  <si>
    <r>
      <rPr>
        <sz val="11"/>
        <color theme="1"/>
        <rFont val="Calibri"/>
        <family val="3"/>
        <charset val="129"/>
        <scheme val="minor"/>
      </rPr>
      <t>추가시스템</t>
    </r>
    <phoneticPr fontId="39" type="noConversion"/>
  </si>
  <si>
    <r>
      <rPr>
        <sz val="11"/>
        <color theme="1"/>
        <rFont val="Calibri"/>
        <family val="3"/>
        <charset val="129"/>
        <scheme val="minor"/>
      </rPr>
      <t>레이드시스템</t>
    </r>
    <phoneticPr fontId="39" type="noConversion"/>
  </si>
  <si>
    <r>
      <rPr>
        <b/>
        <sz val="11"/>
        <color theme="1"/>
        <rFont val="Calibri"/>
        <family val="3"/>
        <charset val="129"/>
        <scheme val="minor"/>
      </rPr>
      <t>인터페이스</t>
    </r>
  </si>
  <si>
    <r>
      <rPr>
        <sz val="11"/>
        <color theme="1"/>
        <rFont val="Calibri"/>
        <family val="3"/>
        <charset val="129"/>
        <scheme val="minor"/>
      </rPr>
      <t>메인</t>
    </r>
  </si>
  <si>
    <r>
      <rPr>
        <sz val="11"/>
        <color theme="1"/>
        <rFont val="Calibri"/>
        <family val="3"/>
        <charset val="129"/>
        <scheme val="minor"/>
      </rPr>
      <t>셀릭</t>
    </r>
  </si>
  <si>
    <r>
      <rPr>
        <sz val="11"/>
        <color theme="1"/>
        <rFont val="Calibri"/>
        <family val="3"/>
        <charset val="129"/>
        <scheme val="minor"/>
      </rPr>
      <t>퀵슬롯</t>
    </r>
  </si>
  <si>
    <r>
      <rPr>
        <sz val="11"/>
        <color theme="1"/>
        <rFont val="Calibri"/>
        <family val="3"/>
        <charset val="129"/>
        <scheme val="minor"/>
      </rPr>
      <t>카톡</t>
    </r>
    <r>
      <rPr>
        <sz val="11"/>
        <color theme="1"/>
        <rFont val="Calibri"/>
        <family val="2"/>
        <scheme val="minor"/>
      </rPr>
      <t xml:space="preserve"> </t>
    </r>
    <r>
      <rPr>
        <sz val="11"/>
        <color theme="1"/>
        <rFont val="Calibri"/>
        <family val="3"/>
        <charset val="129"/>
        <scheme val="minor"/>
      </rPr>
      <t>등</t>
    </r>
  </si>
  <si>
    <r>
      <rPr>
        <sz val="11"/>
        <color theme="1"/>
        <rFont val="Calibri"/>
        <family val="3"/>
        <charset val="129"/>
        <scheme val="minor"/>
      </rPr>
      <t>서브</t>
    </r>
  </si>
  <si>
    <r>
      <rPr>
        <sz val="11"/>
        <color theme="1"/>
        <rFont val="Calibri"/>
        <family val="3"/>
        <charset val="129"/>
        <scheme val="minor"/>
      </rPr>
      <t>키설정</t>
    </r>
  </si>
  <si>
    <r>
      <rPr>
        <sz val="11"/>
        <color theme="1"/>
        <rFont val="Calibri"/>
        <family val="3"/>
        <charset val="129"/>
        <scheme val="minor"/>
      </rPr>
      <t>기타설정</t>
    </r>
  </si>
  <si>
    <r>
      <rPr>
        <sz val="11"/>
        <color theme="1"/>
        <rFont val="Calibri"/>
        <family val="3"/>
        <charset val="129"/>
        <scheme val="minor"/>
      </rPr>
      <t>인벤토리</t>
    </r>
  </si>
  <si>
    <r>
      <rPr>
        <b/>
        <sz val="11"/>
        <color theme="1"/>
        <rFont val="Calibri"/>
        <family val="3"/>
        <charset val="129"/>
        <scheme val="minor"/>
      </rPr>
      <t>퀘스트</t>
    </r>
  </si>
  <si>
    <r>
      <rPr>
        <sz val="11"/>
        <color theme="1"/>
        <rFont val="Calibri"/>
        <family val="3"/>
        <charset val="129"/>
        <scheme val="minor"/>
      </rPr>
      <t>메인퀘</t>
    </r>
  </si>
  <si>
    <r>
      <rPr>
        <sz val="11"/>
        <color theme="1"/>
        <rFont val="Calibri"/>
        <family val="3"/>
        <charset val="129"/>
        <scheme val="minor"/>
      </rPr>
      <t>서브퀘</t>
    </r>
  </si>
  <si>
    <r>
      <rPr>
        <b/>
        <sz val="11"/>
        <color theme="1"/>
        <rFont val="Calibri"/>
        <family val="3"/>
        <charset val="129"/>
        <scheme val="minor"/>
      </rPr>
      <t>기타</t>
    </r>
  </si>
  <si>
    <r>
      <rPr>
        <sz val="11"/>
        <color theme="1"/>
        <rFont val="Calibri"/>
        <family val="3"/>
        <charset val="129"/>
        <scheme val="minor"/>
      </rPr>
      <t>맵</t>
    </r>
    <r>
      <rPr>
        <sz val="11"/>
        <color theme="1"/>
        <rFont val="Calibri"/>
        <family val="2"/>
        <scheme val="minor"/>
      </rPr>
      <t xml:space="preserve"> </t>
    </r>
    <r>
      <rPr>
        <sz val="11"/>
        <color theme="1"/>
        <rFont val="Calibri"/>
        <family val="3"/>
        <charset val="129"/>
        <scheme val="minor"/>
      </rPr>
      <t>컨셉</t>
    </r>
  </si>
  <si>
    <r>
      <rPr>
        <sz val="11"/>
        <color theme="1"/>
        <rFont val="Calibri"/>
        <family val="3"/>
        <charset val="129"/>
        <scheme val="minor"/>
      </rPr>
      <t>기능</t>
    </r>
  </si>
  <si>
    <t>+17月카라</t>
  </si>
  <si>
    <t>캐시샵</t>
    <phoneticPr fontId="39" type="noConversion"/>
  </si>
  <si>
    <t>캐릭터</t>
    <phoneticPr fontId="39" type="noConversion"/>
  </si>
  <si>
    <t>몬스터</t>
    <phoneticPr fontId="39" type="noConversion"/>
  </si>
  <si>
    <t>NPC</t>
    <phoneticPr fontId="39" type="noConversion"/>
  </si>
  <si>
    <t>목표</t>
    <phoneticPr fontId="39" type="noConversion"/>
  </si>
  <si>
    <t>필요시간</t>
    <phoneticPr fontId="39" type="noConversion"/>
  </si>
  <si>
    <t>부족%</t>
    <phoneticPr fontId="39" type="noConversion"/>
  </si>
  <si>
    <r>
      <rPr>
        <sz val="11"/>
        <rFont val="Calibri"/>
        <family val="3"/>
        <charset val="129"/>
        <scheme val="minor"/>
      </rPr>
      <t>사냥터</t>
    </r>
    <phoneticPr fontId="39" type="noConversion"/>
  </si>
  <si>
    <r>
      <t>[</t>
    </r>
    <r>
      <rPr>
        <sz val="11"/>
        <color theme="1"/>
        <rFont val="맑은 고딕"/>
        <family val="3"/>
        <charset val="129"/>
      </rPr>
      <t>아이디어</t>
    </r>
    <r>
      <rPr>
        <sz val="11"/>
        <color theme="1"/>
        <rFont val="Calibri"/>
        <family val="2"/>
        <scheme val="minor"/>
      </rPr>
      <t xml:space="preserve">] </t>
    </r>
    <r>
      <rPr>
        <sz val="11"/>
        <color theme="1"/>
        <rFont val="맑은 고딕"/>
        <family val="3"/>
        <charset val="129"/>
      </rPr>
      <t>초보도</t>
    </r>
    <r>
      <rPr>
        <sz val="11"/>
        <color theme="1"/>
        <rFont val="Calibri"/>
        <family val="2"/>
        <scheme val="minor"/>
      </rPr>
      <t xml:space="preserve"> </t>
    </r>
    <r>
      <rPr>
        <sz val="11"/>
        <color theme="1"/>
        <rFont val="맑은 고딕"/>
        <family val="3"/>
        <charset val="129"/>
      </rPr>
      <t>참여</t>
    </r>
    <r>
      <rPr>
        <sz val="11"/>
        <color theme="1"/>
        <rFont val="Calibri"/>
        <family val="2"/>
        <scheme val="minor"/>
      </rPr>
      <t xml:space="preserve"> </t>
    </r>
    <r>
      <rPr>
        <sz val="11"/>
        <color theme="1"/>
        <rFont val="맑은 고딕"/>
        <family val="3"/>
        <charset val="129"/>
      </rPr>
      <t>할</t>
    </r>
    <r>
      <rPr>
        <sz val="11"/>
        <color theme="1"/>
        <rFont val="Calibri"/>
        <family val="2"/>
        <scheme val="minor"/>
      </rPr>
      <t xml:space="preserve"> </t>
    </r>
    <r>
      <rPr>
        <sz val="11"/>
        <color theme="1"/>
        <rFont val="맑은 고딕"/>
        <family val="3"/>
        <charset val="129"/>
      </rPr>
      <t>수</t>
    </r>
    <r>
      <rPr>
        <sz val="11"/>
        <color theme="1"/>
        <rFont val="Calibri"/>
        <family val="2"/>
        <scheme val="minor"/>
      </rPr>
      <t xml:space="preserve"> </t>
    </r>
    <r>
      <rPr>
        <sz val="11"/>
        <color theme="1"/>
        <rFont val="맑은 고딕"/>
        <family val="3"/>
        <charset val="129"/>
      </rPr>
      <t>있는</t>
    </r>
    <r>
      <rPr>
        <sz val="11"/>
        <color theme="1"/>
        <rFont val="Calibri"/>
        <family val="2"/>
        <scheme val="minor"/>
      </rPr>
      <t xml:space="preserve"> </t>
    </r>
    <r>
      <rPr>
        <sz val="11"/>
        <color theme="1"/>
        <rFont val="맑은 고딕"/>
        <family val="3"/>
        <charset val="129"/>
      </rPr>
      <t>레이드</t>
    </r>
    <phoneticPr fontId="39" type="noConversion"/>
  </si>
  <si>
    <t>154949</t>
    <phoneticPr fontId="39" type="noConversion"/>
  </si>
  <si>
    <t>https://cafe.naver.com/w3umf/138449</t>
    <phoneticPr fontId="39" type="noConversion"/>
  </si>
  <si>
    <t>공동 참여 레이드 아이디어</t>
    <phoneticPr fontId="39" type="noConversion"/>
  </si>
  <si>
    <t>우선도(알파)</t>
    <phoneticPr fontId="39" type="noConversion"/>
  </si>
  <si>
    <t>중요도</t>
    <phoneticPr fontId="39" type="noConversion"/>
  </si>
  <si>
    <r>
      <t>우선순위</t>
    </r>
    <r>
      <rPr>
        <b/>
        <sz val="11"/>
        <color theme="1"/>
        <rFont val="굴림"/>
        <family val="2"/>
        <charset val="129"/>
      </rPr>
      <t xml:space="preserve"> 기반 재설계:</t>
    </r>
    <phoneticPr fontId="39" type="noConversion"/>
  </si>
  <si>
    <t>제한</t>
    <phoneticPr fontId="39" type="noConversion"/>
  </si>
  <si>
    <t>카테고리</t>
    <phoneticPr fontId="39" type="noConversion"/>
  </si>
  <si>
    <t>일반</t>
    <phoneticPr fontId="39" type="noConversion"/>
  </si>
  <si>
    <t>날개</t>
    <phoneticPr fontId="39" type="noConversion"/>
  </si>
  <si>
    <t>영웅</t>
    <phoneticPr fontId="39" type="noConversion"/>
  </si>
  <si>
    <t>전체</t>
    <phoneticPr fontId="39" type="noConversion"/>
  </si>
  <si>
    <t>드알</t>
    <phoneticPr fontId="39" type="noConversion"/>
  </si>
  <si>
    <t>공용</t>
    <phoneticPr fontId="39" type="noConversion"/>
  </si>
  <si>
    <r>
      <t xml:space="preserve">극한 </t>
    </r>
    <r>
      <rPr>
        <sz val="11"/>
        <color theme="1"/>
        <rFont val="Calibri"/>
        <family val="3"/>
        <charset val="129"/>
        <scheme val="minor"/>
      </rPr>
      <t>수련</t>
    </r>
    <r>
      <rPr>
        <sz val="11"/>
        <color theme="1"/>
        <rFont val="Calibri"/>
        <family val="2"/>
        <scheme val="minor"/>
      </rPr>
      <t xml:space="preserve"> </t>
    </r>
    <r>
      <rPr>
        <sz val="11"/>
        <color theme="1"/>
        <rFont val="Calibri"/>
        <family val="3"/>
        <charset val="129"/>
        <scheme val="minor"/>
      </rPr>
      <t>보너스</t>
    </r>
    <r>
      <rPr>
        <sz val="11"/>
        <color theme="1"/>
        <rFont val="Calibri"/>
        <family val="2"/>
        <scheme val="minor"/>
      </rPr>
      <t xml:space="preserve"> </t>
    </r>
    <r>
      <rPr>
        <sz val="11"/>
        <color theme="1"/>
        <rFont val="Calibri"/>
        <family val="3"/>
        <charset val="129"/>
        <scheme val="minor"/>
      </rPr>
      <t>추가</t>
    </r>
    <phoneticPr fontId="39" type="noConversion"/>
  </si>
  <si>
    <r>
      <t xml:space="preserve">(펫 35Lv </t>
    </r>
    <r>
      <rPr>
        <sz val="11"/>
        <color theme="1"/>
        <rFont val="Calibri"/>
        <family val="3"/>
        <charset val="129"/>
        <scheme val="minor"/>
      </rPr>
      <t>쿠우라</t>
    </r>
    <r>
      <rPr>
        <sz val="11"/>
        <color theme="1"/>
        <rFont val="Calibri"/>
        <family val="2"/>
        <scheme val="minor"/>
      </rPr>
      <t xml:space="preserve"> </t>
    </r>
    <r>
      <rPr>
        <sz val="11"/>
        <color theme="1"/>
        <rFont val="Calibri"/>
        <family val="3"/>
        <charset val="129"/>
        <scheme val="minor"/>
      </rPr>
      <t>기준</t>
    </r>
    <r>
      <rPr>
        <sz val="11"/>
        <color theme="1"/>
        <rFont val="Calibri"/>
        <family val="2"/>
        <scheme val="minor"/>
      </rPr>
      <t>)</t>
    </r>
    <phoneticPr fontId="39" type="noConversion"/>
  </si>
  <si>
    <r>
      <t xml:space="preserve">(창고 45Lv </t>
    </r>
    <r>
      <rPr>
        <sz val="11"/>
        <color theme="1"/>
        <rFont val="Calibri"/>
        <family val="3"/>
        <charset val="129"/>
        <scheme val="minor"/>
      </rPr>
      <t>분홍여우</t>
    </r>
    <r>
      <rPr>
        <sz val="11"/>
        <color theme="1"/>
        <rFont val="Calibri"/>
        <family val="2"/>
        <scheme val="minor"/>
      </rPr>
      <t xml:space="preserve"> </t>
    </r>
    <r>
      <rPr>
        <sz val="11"/>
        <color theme="1"/>
        <rFont val="Calibri"/>
        <family val="3"/>
        <charset val="129"/>
        <scheme val="minor"/>
      </rPr>
      <t>성체</t>
    </r>
    <r>
      <rPr>
        <sz val="11"/>
        <color theme="1"/>
        <rFont val="Calibri"/>
        <family val="2"/>
        <scheme val="minor"/>
      </rPr>
      <t xml:space="preserve"> </t>
    </r>
    <r>
      <rPr>
        <sz val="11"/>
        <color theme="1"/>
        <rFont val="Calibri"/>
        <family val="3"/>
        <charset val="129"/>
        <scheme val="minor"/>
      </rPr>
      <t>기준</t>
    </r>
    <r>
      <rPr>
        <sz val="11"/>
        <color theme="1"/>
        <rFont val="Calibri"/>
        <family val="2"/>
        <scheme val="minor"/>
      </rPr>
      <t>)</t>
    </r>
    <phoneticPr fontId="39" type="noConversion"/>
  </si>
  <si>
    <r>
      <t>19종류 * 8</t>
    </r>
    <r>
      <rPr>
        <sz val="11"/>
        <color theme="1"/>
        <rFont val="Calibri"/>
        <family val="3"/>
        <charset val="129"/>
        <scheme val="minor"/>
      </rPr>
      <t>번강화</t>
    </r>
    <r>
      <rPr>
        <sz val="11"/>
        <color theme="1"/>
        <rFont val="Calibri"/>
        <family val="2"/>
        <scheme val="minor"/>
      </rPr>
      <t xml:space="preserve"> = 152</t>
    </r>
    <r>
      <rPr>
        <sz val="11"/>
        <color theme="1"/>
        <rFont val="Calibri"/>
        <family val="3"/>
        <charset val="129"/>
        <scheme val="minor"/>
      </rPr>
      <t>레벨</t>
    </r>
    <phoneticPr fontId="39" type="noConversion"/>
  </si>
  <si>
    <r>
      <rPr>
        <sz val="11"/>
        <color theme="1"/>
        <rFont val="Calibri"/>
        <family val="3"/>
        <charset val="129"/>
        <scheme val="minor"/>
      </rPr>
      <t>트리거</t>
    </r>
    <r>
      <rPr>
        <sz val="11"/>
        <color theme="1"/>
        <rFont val="Calibri"/>
        <family val="2"/>
        <scheme val="minor"/>
      </rPr>
      <t xml:space="preserve"> </t>
    </r>
    <r>
      <rPr>
        <sz val="11"/>
        <color theme="1"/>
        <rFont val="Calibri"/>
        <family val="3"/>
        <charset val="129"/>
        <scheme val="minor"/>
      </rPr>
      <t>데미지</t>
    </r>
    <r>
      <rPr>
        <sz val="11"/>
        <color theme="1"/>
        <rFont val="Calibri"/>
        <family val="2"/>
        <scheme val="minor"/>
      </rPr>
      <t xml:space="preserve"> </t>
    </r>
    <r>
      <rPr>
        <sz val="11"/>
        <color theme="1"/>
        <rFont val="Calibri"/>
        <family val="3"/>
        <charset val="129"/>
        <scheme val="minor"/>
      </rPr>
      <t>증가</t>
    </r>
    <r>
      <rPr>
        <sz val="11"/>
        <color theme="1"/>
        <rFont val="Calibri"/>
        <family val="2"/>
        <scheme val="minor"/>
      </rPr>
      <t>, 16Lv</t>
    </r>
    <r>
      <rPr>
        <sz val="11"/>
        <color theme="1"/>
        <rFont val="Calibri"/>
        <family val="3"/>
        <charset val="129"/>
        <scheme val="minor"/>
      </rPr>
      <t>부터</t>
    </r>
    <r>
      <rPr>
        <sz val="11"/>
        <color theme="1"/>
        <rFont val="Calibri"/>
        <family val="2"/>
        <scheme val="minor"/>
      </rPr>
      <t xml:space="preserve"> </t>
    </r>
    <r>
      <rPr>
        <sz val="11"/>
        <color theme="1"/>
        <rFont val="Calibri"/>
        <family val="3"/>
        <charset val="129"/>
        <scheme val="minor"/>
      </rPr>
      <t>투력</t>
    </r>
    <r>
      <rPr>
        <sz val="11"/>
        <color theme="1"/>
        <rFont val="Calibri"/>
        <family val="2"/>
        <scheme val="minor"/>
      </rPr>
      <t xml:space="preserve"> </t>
    </r>
    <r>
      <rPr>
        <sz val="11"/>
        <color theme="1"/>
        <rFont val="Calibri"/>
        <family val="3"/>
        <charset val="129"/>
        <scheme val="minor"/>
      </rPr>
      <t>보너스</t>
    </r>
    <r>
      <rPr>
        <sz val="11"/>
        <color theme="1"/>
        <rFont val="Calibri"/>
        <family val="2"/>
        <scheme val="minor"/>
      </rPr>
      <t xml:space="preserve">, </t>
    </r>
    <r>
      <rPr>
        <sz val="11"/>
        <color theme="1"/>
        <rFont val="Calibri"/>
        <family val="3"/>
        <charset val="129"/>
        <scheme val="minor"/>
      </rPr>
      <t>극한수련</t>
    </r>
    <r>
      <rPr>
        <sz val="11"/>
        <color theme="1"/>
        <rFont val="Calibri"/>
        <family val="2"/>
        <scheme val="minor"/>
      </rPr>
      <t xml:space="preserve"> </t>
    </r>
    <r>
      <rPr>
        <sz val="11"/>
        <color theme="1"/>
        <rFont val="Calibri"/>
        <family val="3"/>
        <charset val="129"/>
        <scheme val="minor"/>
      </rPr>
      <t>획득</t>
    </r>
    <r>
      <rPr>
        <sz val="11"/>
        <color theme="1"/>
        <rFont val="Calibri"/>
        <family val="2"/>
        <scheme val="minor"/>
      </rPr>
      <t xml:space="preserve"> </t>
    </r>
    <r>
      <rPr>
        <sz val="11"/>
        <color theme="1"/>
        <rFont val="Calibri"/>
        <family val="3"/>
        <charset val="129"/>
        <scheme val="minor"/>
      </rPr>
      <t>보너스</t>
    </r>
    <phoneticPr fontId="39" type="noConversion"/>
  </si>
  <si>
    <r>
      <rPr>
        <sz val="11"/>
        <color theme="1"/>
        <rFont val="Calibri"/>
        <family val="2"/>
        <charset val="129"/>
        <scheme val="minor"/>
      </rPr>
      <t>추가골드</t>
    </r>
    <r>
      <rPr>
        <sz val="11"/>
        <color theme="1"/>
        <rFont val="Calibri"/>
        <family val="2"/>
        <scheme val="minor"/>
      </rPr>
      <t xml:space="preserve">+1, </t>
    </r>
    <r>
      <rPr>
        <sz val="11"/>
        <color theme="1"/>
        <rFont val="Calibri"/>
        <family val="2"/>
        <charset val="129"/>
        <scheme val="minor"/>
      </rPr>
      <t>경치</t>
    </r>
    <r>
      <rPr>
        <sz val="11"/>
        <color theme="1"/>
        <rFont val="Calibri"/>
        <family val="2"/>
        <scheme val="minor"/>
      </rPr>
      <t>/</t>
    </r>
    <r>
      <rPr>
        <sz val="11"/>
        <color theme="1"/>
        <rFont val="Calibri"/>
        <family val="2"/>
        <charset val="129"/>
        <scheme val="minor"/>
      </rPr>
      <t>드랍률</t>
    </r>
    <r>
      <rPr>
        <sz val="11"/>
        <color theme="1"/>
        <rFont val="Calibri"/>
        <family val="2"/>
        <scheme val="minor"/>
      </rPr>
      <t xml:space="preserve"> +100%, </t>
    </r>
    <r>
      <rPr>
        <sz val="11"/>
        <color theme="1"/>
        <rFont val="Calibri"/>
        <family val="2"/>
        <charset val="129"/>
        <scheme val="minor"/>
      </rPr>
      <t>별</t>
    </r>
    <r>
      <rPr>
        <sz val="11"/>
        <color theme="1"/>
        <rFont val="Calibri"/>
        <family val="2"/>
        <scheme val="minor"/>
      </rPr>
      <t xml:space="preserve"> </t>
    </r>
    <r>
      <rPr>
        <sz val="11"/>
        <color theme="1"/>
        <rFont val="Calibri"/>
        <family val="2"/>
        <charset val="129"/>
        <scheme val="minor"/>
      </rPr>
      <t>확률</t>
    </r>
    <r>
      <rPr>
        <sz val="11"/>
        <color theme="1"/>
        <rFont val="Calibri"/>
        <family val="2"/>
        <scheme val="minor"/>
      </rPr>
      <t xml:space="preserve">+1, </t>
    </r>
    <r>
      <rPr>
        <sz val="11"/>
        <color theme="1"/>
        <rFont val="Calibri"/>
        <family val="2"/>
        <charset val="129"/>
        <scheme val="minor"/>
      </rPr>
      <t>훈련</t>
    </r>
    <r>
      <rPr>
        <sz val="11"/>
        <color theme="1"/>
        <rFont val="Calibri"/>
        <family val="2"/>
        <scheme val="minor"/>
      </rPr>
      <t xml:space="preserve"> </t>
    </r>
    <r>
      <rPr>
        <sz val="11"/>
        <color theme="1"/>
        <rFont val="Calibri"/>
        <family val="2"/>
        <charset val="129"/>
        <scheme val="minor"/>
      </rPr>
      <t>확률</t>
    </r>
    <r>
      <rPr>
        <sz val="11"/>
        <color theme="1"/>
        <rFont val="Calibri"/>
        <family val="2"/>
        <scheme val="minor"/>
      </rPr>
      <t xml:space="preserve"> +1, </t>
    </r>
    <r>
      <rPr>
        <sz val="11"/>
        <color theme="1"/>
        <rFont val="Calibri"/>
        <family val="2"/>
        <charset val="129"/>
        <scheme val="minor"/>
      </rPr>
      <t>중첩드랍</t>
    </r>
    <r>
      <rPr>
        <sz val="11"/>
        <color theme="1"/>
        <rFont val="Calibri"/>
        <family val="2"/>
        <scheme val="minor"/>
      </rPr>
      <t xml:space="preserve">+, </t>
    </r>
    <r>
      <rPr>
        <sz val="11"/>
        <color theme="1"/>
        <rFont val="Calibri"/>
        <family val="2"/>
        <charset val="129"/>
        <scheme val="minor"/>
      </rPr>
      <t>모험</t>
    </r>
    <r>
      <rPr>
        <sz val="11"/>
        <color theme="1"/>
        <rFont val="Calibri"/>
        <family val="2"/>
        <scheme val="minor"/>
      </rPr>
      <t xml:space="preserve"> </t>
    </r>
    <r>
      <rPr>
        <sz val="11"/>
        <color theme="1"/>
        <rFont val="Calibri"/>
        <family val="2"/>
        <charset val="129"/>
        <scheme val="minor"/>
      </rPr>
      <t>최대</t>
    </r>
    <r>
      <rPr>
        <sz val="11"/>
        <color theme="1"/>
        <rFont val="Calibri"/>
        <family val="2"/>
        <scheme val="minor"/>
      </rPr>
      <t xml:space="preserve"> </t>
    </r>
    <r>
      <rPr>
        <sz val="11"/>
        <color theme="1"/>
        <rFont val="Calibri"/>
        <family val="2"/>
        <charset val="129"/>
        <scheme val="minor"/>
      </rPr>
      <t>수련치</t>
    </r>
    <r>
      <rPr>
        <sz val="11"/>
        <color theme="1"/>
        <rFont val="Calibri"/>
        <family val="2"/>
        <scheme val="minor"/>
      </rPr>
      <t xml:space="preserve">+30%, </t>
    </r>
    <r>
      <rPr>
        <sz val="11"/>
        <color theme="1"/>
        <rFont val="Calibri"/>
        <family val="2"/>
        <charset val="129"/>
        <scheme val="minor"/>
      </rPr>
      <t>특수구간</t>
    </r>
    <r>
      <rPr>
        <sz val="11"/>
        <color theme="1"/>
        <rFont val="Calibri"/>
        <family val="2"/>
        <scheme val="minor"/>
      </rPr>
      <t xml:space="preserve"> </t>
    </r>
    <r>
      <rPr>
        <sz val="11"/>
        <color theme="1"/>
        <rFont val="Calibri"/>
        <family val="2"/>
        <charset val="129"/>
        <scheme val="minor"/>
      </rPr>
      <t>속도</t>
    </r>
    <r>
      <rPr>
        <sz val="11"/>
        <color theme="1"/>
        <rFont val="Calibri"/>
        <family val="2"/>
        <scheme val="minor"/>
      </rPr>
      <t xml:space="preserve">+, </t>
    </r>
    <r>
      <rPr>
        <sz val="11"/>
        <color theme="1"/>
        <rFont val="Calibri"/>
        <family val="2"/>
        <charset val="129"/>
        <scheme val="minor"/>
      </rPr>
      <t>수련</t>
    </r>
    <r>
      <rPr>
        <sz val="11"/>
        <color theme="1"/>
        <rFont val="Calibri"/>
        <family val="2"/>
        <scheme val="minor"/>
      </rPr>
      <t xml:space="preserve"> </t>
    </r>
    <r>
      <rPr>
        <sz val="11"/>
        <color theme="1"/>
        <rFont val="Calibri"/>
        <family val="2"/>
        <charset val="129"/>
        <scheme val="minor"/>
      </rPr>
      <t>효율성</t>
    </r>
    <r>
      <rPr>
        <sz val="11"/>
        <color theme="1"/>
        <rFont val="Calibri"/>
        <family val="2"/>
        <scheme val="minor"/>
      </rPr>
      <t xml:space="preserve">+, </t>
    </r>
    <r>
      <rPr>
        <sz val="11"/>
        <color theme="1"/>
        <rFont val="Calibri"/>
        <family val="2"/>
        <charset val="129"/>
        <scheme val="minor"/>
      </rPr>
      <t>극한수련</t>
    </r>
    <r>
      <rPr>
        <sz val="11"/>
        <color theme="1"/>
        <rFont val="Calibri"/>
        <family val="2"/>
        <scheme val="minor"/>
      </rPr>
      <t xml:space="preserve"> </t>
    </r>
    <r>
      <rPr>
        <sz val="11"/>
        <color theme="1"/>
        <rFont val="Calibri"/>
        <family val="2"/>
        <charset val="129"/>
        <scheme val="minor"/>
      </rPr>
      <t>획득</t>
    </r>
    <r>
      <rPr>
        <sz val="11"/>
        <color theme="1"/>
        <rFont val="Calibri"/>
        <family val="2"/>
        <scheme val="minor"/>
      </rPr>
      <t>+1%</t>
    </r>
    <phoneticPr fontId="39" type="noConversion"/>
  </si>
  <si>
    <r>
      <rPr>
        <b/>
        <sz val="11"/>
        <color theme="1"/>
        <rFont val="Calibri"/>
        <family val="3"/>
        <charset val="129"/>
        <scheme val="minor"/>
      </rPr>
      <t>효과</t>
    </r>
    <phoneticPr fontId="39" type="noConversion"/>
  </si>
  <si>
    <r>
      <t xml:space="preserve">후원당 Lv </t>
    </r>
    <r>
      <rPr>
        <sz val="11"/>
        <color theme="1"/>
        <rFont val="Calibri"/>
        <family val="3"/>
        <charset val="129"/>
        <scheme val="minor"/>
      </rPr>
      <t>자동</t>
    </r>
    <r>
      <rPr>
        <sz val="11"/>
        <color theme="1"/>
        <rFont val="Calibri"/>
        <family val="2"/>
        <scheme val="minor"/>
      </rPr>
      <t xml:space="preserve"> </t>
    </r>
    <r>
      <rPr>
        <sz val="11"/>
        <color theme="1"/>
        <rFont val="Calibri"/>
        <family val="3"/>
        <charset val="129"/>
        <scheme val="minor"/>
      </rPr>
      <t>증가</t>
    </r>
    <phoneticPr fontId="39" type="noConversion"/>
  </si>
  <si>
    <r>
      <rPr>
        <sz val="11"/>
        <color theme="1"/>
        <rFont val="Calibri"/>
        <family val="3"/>
        <charset val="129"/>
        <scheme val="minor"/>
      </rPr>
      <t>여분</t>
    </r>
    <r>
      <rPr>
        <sz val="11"/>
        <color theme="1"/>
        <rFont val="Calibri"/>
        <family val="2"/>
        <scheme val="minor"/>
      </rPr>
      <t xml:space="preserve"> </t>
    </r>
    <r>
      <rPr>
        <sz val="11"/>
        <color theme="1"/>
        <rFont val="Calibri"/>
        <family val="3"/>
        <charset val="129"/>
        <scheme val="minor"/>
      </rPr>
      <t>인벤토리</t>
    </r>
    <phoneticPr fontId="39" type="noConversion"/>
  </si>
  <si>
    <r>
      <t xml:space="preserve">체력, </t>
    </r>
    <r>
      <rPr>
        <sz val="11"/>
        <color theme="1"/>
        <rFont val="Calibri"/>
        <family val="2"/>
        <charset val="129"/>
        <scheme val="minor"/>
      </rPr>
      <t>전투력</t>
    </r>
    <r>
      <rPr>
        <sz val="11"/>
        <color theme="1"/>
        <rFont val="Calibri"/>
        <family val="2"/>
        <scheme val="minor"/>
      </rPr>
      <t xml:space="preserve"> </t>
    </r>
    <r>
      <rPr>
        <sz val="11"/>
        <color theme="1"/>
        <rFont val="Calibri"/>
        <family val="2"/>
        <charset val="129"/>
        <scheme val="minor"/>
      </rPr>
      <t>스텟</t>
    </r>
    <r>
      <rPr>
        <sz val="11"/>
        <color theme="1"/>
        <rFont val="Calibri"/>
        <family val="2"/>
        <scheme val="minor"/>
      </rPr>
      <t xml:space="preserve">, </t>
    </r>
    <r>
      <rPr>
        <sz val="11"/>
        <color theme="1"/>
        <rFont val="Calibri"/>
        <family val="2"/>
        <charset val="129"/>
        <scheme val="minor"/>
      </rPr>
      <t>기력</t>
    </r>
    <r>
      <rPr>
        <sz val="11"/>
        <color theme="1"/>
        <rFont val="Calibri"/>
        <family val="2"/>
        <scheme val="minor"/>
      </rPr>
      <t xml:space="preserve"> </t>
    </r>
    <r>
      <rPr>
        <sz val="11"/>
        <color theme="1"/>
        <rFont val="Calibri"/>
        <family val="2"/>
        <charset val="129"/>
        <scheme val="minor"/>
      </rPr>
      <t>스텟</t>
    </r>
    <r>
      <rPr>
        <sz val="11"/>
        <color theme="1"/>
        <rFont val="Calibri"/>
        <family val="2"/>
        <scheme val="minor"/>
      </rPr>
      <t xml:space="preserve">, </t>
    </r>
    <r>
      <rPr>
        <sz val="11"/>
        <color theme="1"/>
        <rFont val="Calibri"/>
        <family val="2"/>
        <charset val="129"/>
        <scheme val="minor"/>
      </rPr>
      <t>서브스텟</t>
    </r>
    <r>
      <rPr>
        <sz val="11"/>
        <color theme="1"/>
        <rFont val="Calibri"/>
        <family val="2"/>
        <scheme val="minor"/>
      </rPr>
      <t xml:space="preserve">, </t>
    </r>
    <r>
      <rPr>
        <sz val="11"/>
        <color theme="1"/>
        <rFont val="Calibri"/>
        <family val="2"/>
        <charset val="129"/>
        <scheme val="minor"/>
      </rPr>
      <t>전투력</t>
    </r>
    <r>
      <rPr>
        <sz val="11"/>
        <color theme="1"/>
        <rFont val="Calibri"/>
        <family val="2"/>
        <scheme val="minor"/>
      </rPr>
      <t xml:space="preserve">, </t>
    </r>
    <r>
      <rPr>
        <sz val="11"/>
        <color theme="1"/>
        <rFont val="Calibri"/>
        <family val="2"/>
        <charset val="129"/>
        <scheme val="minor"/>
      </rPr>
      <t>기력</t>
    </r>
    <r>
      <rPr>
        <sz val="11"/>
        <color theme="1"/>
        <rFont val="Calibri"/>
        <family val="2"/>
        <scheme val="minor"/>
      </rPr>
      <t xml:space="preserve">, </t>
    </r>
    <r>
      <rPr>
        <sz val="11"/>
        <color theme="1"/>
        <rFont val="Calibri"/>
        <family val="2"/>
        <charset val="129"/>
        <scheme val="minor"/>
      </rPr>
      <t>비스텟</t>
    </r>
    <r>
      <rPr>
        <sz val="11"/>
        <color theme="1"/>
        <rFont val="Calibri"/>
        <family val="2"/>
        <scheme val="minor"/>
      </rPr>
      <t xml:space="preserve">, </t>
    </r>
    <r>
      <rPr>
        <sz val="11"/>
        <color theme="1"/>
        <rFont val="Calibri"/>
        <family val="2"/>
        <charset val="129"/>
        <scheme val="minor"/>
      </rPr>
      <t>체력</t>
    </r>
    <r>
      <rPr>
        <sz val="11"/>
        <color theme="1"/>
        <rFont val="Calibri"/>
        <family val="2"/>
        <scheme val="minor"/>
      </rPr>
      <t xml:space="preserve">, </t>
    </r>
    <r>
      <rPr>
        <sz val="11"/>
        <color theme="1"/>
        <rFont val="Calibri"/>
        <family val="2"/>
        <charset val="129"/>
        <scheme val="minor"/>
      </rPr>
      <t>비스텟</t>
    </r>
    <r>
      <rPr>
        <sz val="11"/>
        <color theme="1"/>
        <rFont val="Calibri"/>
        <family val="2"/>
        <scheme val="minor"/>
      </rPr>
      <t xml:space="preserve"> </t>
    </r>
    <r>
      <rPr>
        <sz val="11"/>
        <color theme="1"/>
        <rFont val="Calibri"/>
        <family val="2"/>
        <charset val="129"/>
        <scheme val="minor"/>
      </rPr>
      <t>증가</t>
    </r>
    <phoneticPr fontId="39" type="noConversion"/>
  </si>
  <si>
    <r>
      <rPr>
        <sz val="11"/>
        <color theme="1"/>
        <rFont val="Calibri"/>
        <family val="3"/>
        <charset val="129"/>
        <scheme val="minor"/>
      </rPr>
      <t>힐</t>
    </r>
    <r>
      <rPr>
        <sz val="11"/>
        <color theme="1"/>
        <rFont val="Calibri"/>
        <family val="2"/>
        <scheme val="minor"/>
      </rPr>
      <t xml:space="preserve">, </t>
    </r>
    <r>
      <rPr>
        <sz val="11"/>
        <color theme="1"/>
        <rFont val="Calibri"/>
        <family val="3"/>
        <charset val="129"/>
        <scheme val="minor"/>
      </rPr>
      <t>보조딜</t>
    </r>
    <r>
      <rPr>
        <sz val="11"/>
        <color theme="1"/>
        <rFont val="Calibri"/>
        <family val="2"/>
        <scheme val="minor"/>
      </rPr>
      <t xml:space="preserve">, </t>
    </r>
    <r>
      <rPr>
        <sz val="11"/>
        <color theme="1"/>
        <rFont val="Calibri"/>
        <family val="3"/>
        <charset val="129"/>
        <scheme val="minor"/>
      </rPr>
      <t>몸빵</t>
    </r>
    <r>
      <rPr>
        <sz val="11"/>
        <color theme="1"/>
        <rFont val="Calibri"/>
        <family val="2"/>
        <scheme val="minor"/>
      </rPr>
      <t xml:space="preserve">, </t>
    </r>
    <r>
      <rPr>
        <sz val="11"/>
        <color theme="1"/>
        <rFont val="Calibri"/>
        <family val="3"/>
        <charset val="129"/>
        <scheme val="minor"/>
      </rPr>
      <t>공속</t>
    </r>
    <r>
      <rPr>
        <sz val="11"/>
        <color theme="1"/>
        <rFont val="Calibri"/>
        <family val="2"/>
        <scheme val="minor"/>
      </rPr>
      <t xml:space="preserve">, </t>
    </r>
    <r>
      <rPr>
        <sz val="11"/>
        <color theme="1"/>
        <rFont val="Calibri"/>
        <family val="3"/>
        <charset val="129"/>
        <scheme val="minor"/>
      </rPr>
      <t>뎀감</t>
    </r>
    <r>
      <rPr>
        <sz val="11"/>
        <color theme="1"/>
        <rFont val="Calibri"/>
        <family val="2"/>
        <scheme val="minor"/>
      </rPr>
      <t xml:space="preserve">, </t>
    </r>
    <r>
      <rPr>
        <sz val="11"/>
        <color theme="1"/>
        <rFont val="Calibri"/>
        <family val="3"/>
        <charset val="129"/>
        <scheme val="minor"/>
      </rPr>
      <t>뎀증</t>
    </r>
    <r>
      <rPr>
        <sz val="11"/>
        <color theme="1"/>
        <rFont val="Calibri"/>
        <family val="2"/>
        <scheme val="minor"/>
      </rPr>
      <t xml:space="preserve">, </t>
    </r>
    <r>
      <rPr>
        <sz val="11"/>
        <color theme="1"/>
        <rFont val="Calibri"/>
        <family val="3"/>
        <charset val="129"/>
        <scheme val="minor"/>
      </rPr>
      <t>이속</t>
    </r>
    <r>
      <rPr>
        <sz val="11"/>
        <color theme="1"/>
        <rFont val="Calibri"/>
        <family val="2"/>
        <scheme val="minor"/>
      </rPr>
      <t xml:space="preserve">, </t>
    </r>
    <r>
      <rPr>
        <sz val="11"/>
        <color theme="1"/>
        <rFont val="Calibri"/>
        <family val="3"/>
        <charset val="129"/>
        <scheme val="minor"/>
      </rPr>
      <t>드랍률</t>
    </r>
    <r>
      <rPr>
        <sz val="11"/>
        <color theme="1"/>
        <rFont val="Calibri"/>
        <family val="2"/>
        <scheme val="minor"/>
      </rPr>
      <t xml:space="preserve"> </t>
    </r>
    <r>
      <rPr>
        <sz val="11"/>
        <color theme="1"/>
        <rFont val="Calibri"/>
        <family val="3"/>
        <charset val="129"/>
        <scheme val="minor"/>
      </rPr>
      <t>각각</t>
    </r>
    <r>
      <rPr>
        <sz val="11"/>
        <color theme="1"/>
        <rFont val="Calibri"/>
        <family val="2"/>
        <scheme val="minor"/>
      </rPr>
      <t>&amp;</t>
    </r>
    <r>
      <rPr>
        <sz val="11"/>
        <color theme="1"/>
        <rFont val="Calibri"/>
        <family val="3"/>
        <charset val="129"/>
        <scheme val="minor"/>
      </rPr>
      <t>전체</t>
    </r>
    <r>
      <rPr>
        <sz val="11"/>
        <color theme="1"/>
        <rFont val="Calibri"/>
        <family val="2"/>
        <scheme val="minor"/>
      </rPr>
      <t xml:space="preserve"> </t>
    </r>
    <r>
      <rPr>
        <sz val="11"/>
        <color theme="1"/>
        <rFont val="Calibri"/>
        <family val="3"/>
        <charset val="129"/>
        <scheme val="minor"/>
      </rPr>
      <t>증가</t>
    </r>
    <phoneticPr fontId="39" type="noConversion"/>
  </si>
  <si>
    <r>
      <rPr>
        <sz val="11"/>
        <color theme="1"/>
        <rFont val="Calibri"/>
        <family val="3"/>
        <charset val="129"/>
        <scheme val="minor"/>
      </rPr>
      <t>공속</t>
    </r>
    <r>
      <rPr>
        <sz val="11"/>
        <color theme="1"/>
        <rFont val="Calibri"/>
        <family val="2"/>
        <scheme val="minor"/>
      </rPr>
      <t xml:space="preserve">, </t>
    </r>
    <r>
      <rPr>
        <sz val="11"/>
        <color theme="1"/>
        <rFont val="Calibri"/>
        <family val="3"/>
        <charset val="129"/>
        <scheme val="minor"/>
      </rPr>
      <t>방어</t>
    </r>
    <r>
      <rPr>
        <sz val="11"/>
        <color theme="1"/>
        <rFont val="Calibri"/>
        <family val="2"/>
        <scheme val="minor"/>
      </rPr>
      <t xml:space="preserve">, </t>
    </r>
    <r>
      <rPr>
        <sz val="11"/>
        <color theme="1"/>
        <rFont val="Calibri"/>
        <family val="3"/>
        <charset val="129"/>
        <scheme val="minor"/>
      </rPr>
      <t>기력회복</t>
    </r>
    <r>
      <rPr>
        <sz val="11"/>
        <color theme="1"/>
        <rFont val="Calibri"/>
        <family val="2"/>
        <scheme val="minor"/>
      </rPr>
      <t xml:space="preserve">, </t>
    </r>
    <r>
      <rPr>
        <sz val="11"/>
        <color theme="1"/>
        <rFont val="Calibri"/>
        <family val="3"/>
        <charset val="129"/>
        <scheme val="minor"/>
      </rPr>
      <t>추가골드</t>
    </r>
    <r>
      <rPr>
        <sz val="11"/>
        <color theme="1"/>
        <rFont val="Calibri"/>
        <family val="2"/>
        <scheme val="minor"/>
      </rPr>
      <t xml:space="preserve">, </t>
    </r>
    <r>
      <rPr>
        <sz val="11"/>
        <color theme="1"/>
        <rFont val="Calibri"/>
        <family val="3"/>
        <charset val="129"/>
        <scheme val="minor"/>
      </rPr>
      <t>적방어감소</t>
    </r>
    <r>
      <rPr>
        <sz val="11"/>
        <color theme="1"/>
        <rFont val="Calibri"/>
        <family val="2"/>
        <scheme val="minor"/>
      </rPr>
      <t xml:space="preserve">, </t>
    </r>
    <r>
      <rPr>
        <sz val="11"/>
        <color theme="1"/>
        <rFont val="Calibri"/>
        <family val="3"/>
        <charset val="129"/>
        <scheme val="minor"/>
      </rPr>
      <t>추가경치</t>
    </r>
    <r>
      <rPr>
        <sz val="11"/>
        <color theme="1"/>
        <rFont val="Calibri"/>
        <family val="2"/>
        <scheme val="minor"/>
      </rPr>
      <t xml:space="preserve">, </t>
    </r>
    <r>
      <rPr>
        <sz val="11"/>
        <color theme="1"/>
        <rFont val="Calibri"/>
        <family val="3"/>
        <charset val="129"/>
        <scheme val="minor"/>
      </rPr>
      <t>추가드랍</t>
    </r>
    <phoneticPr fontId="39" type="noConversion"/>
  </si>
  <si>
    <r>
      <rPr>
        <sz val="11"/>
        <color theme="1"/>
        <rFont val="Calibri"/>
        <family val="3"/>
        <charset val="129"/>
        <scheme val="minor"/>
      </rPr>
      <t>뎀지증가</t>
    </r>
    <r>
      <rPr>
        <sz val="11"/>
        <color theme="1"/>
        <rFont val="Calibri"/>
        <family val="2"/>
        <scheme val="minor"/>
      </rPr>
      <t>, 10</t>
    </r>
    <r>
      <rPr>
        <sz val="11"/>
        <color theme="1"/>
        <rFont val="Calibri"/>
        <family val="3"/>
        <charset val="129"/>
        <scheme val="minor"/>
      </rPr>
      <t>초당골드</t>
    </r>
    <r>
      <rPr>
        <sz val="11"/>
        <color theme="1"/>
        <rFont val="Calibri"/>
        <family val="2"/>
        <scheme val="minor"/>
      </rPr>
      <t>(</t>
    </r>
    <r>
      <rPr>
        <sz val="11"/>
        <color theme="1"/>
        <rFont val="Calibri"/>
        <family val="3"/>
        <charset val="129"/>
        <scheme val="minor"/>
      </rPr>
      <t>체력</t>
    </r>
    <r>
      <rPr>
        <sz val="11"/>
        <color theme="1"/>
        <rFont val="Calibri"/>
        <family val="2"/>
        <scheme val="minor"/>
      </rPr>
      <t>/</t>
    </r>
    <r>
      <rPr>
        <sz val="11"/>
        <color theme="1"/>
        <rFont val="Calibri"/>
        <family val="3"/>
        <charset val="129"/>
        <scheme val="minor"/>
      </rPr>
      <t>전투력</t>
    </r>
    <r>
      <rPr>
        <sz val="11"/>
        <color theme="1"/>
        <rFont val="Calibri"/>
        <family val="2"/>
        <scheme val="minor"/>
      </rPr>
      <t>/</t>
    </r>
    <r>
      <rPr>
        <sz val="11"/>
        <color theme="1"/>
        <rFont val="Calibri"/>
        <family val="3"/>
        <charset val="129"/>
        <scheme val="minor"/>
      </rPr>
      <t>기력</t>
    </r>
    <r>
      <rPr>
        <sz val="11"/>
        <color theme="1"/>
        <rFont val="Calibri"/>
        <family val="2"/>
        <scheme val="minor"/>
      </rPr>
      <t xml:space="preserve"> </t>
    </r>
    <r>
      <rPr>
        <sz val="11"/>
        <color theme="1"/>
        <rFont val="Calibri"/>
        <family val="3"/>
        <charset val="129"/>
        <scheme val="minor"/>
      </rPr>
      <t>기준</t>
    </r>
    <r>
      <rPr>
        <sz val="11"/>
        <color theme="1"/>
        <rFont val="Calibri"/>
        <family val="2"/>
        <scheme val="minor"/>
      </rPr>
      <t xml:space="preserve">), </t>
    </r>
    <r>
      <rPr>
        <sz val="11"/>
        <color theme="1"/>
        <rFont val="Calibri"/>
        <family val="3"/>
        <charset val="129"/>
        <scheme val="minor"/>
      </rPr>
      <t>추가경치</t>
    </r>
    <r>
      <rPr>
        <sz val="11"/>
        <color theme="1"/>
        <rFont val="Calibri"/>
        <family val="2"/>
        <scheme val="minor"/>
      </rPr>
      <t xml:space="preserve">, </t>
    </r>
    <r>
      <rPr>
        <sz val="11"/>
        <color theme="1"/>
        <rFont val="Calibri"/>
        <family val="3"/>
        <charset val="129"/>
        <scheme val="minor"/>
      </rPr>
      <t>추가드랍</t>
    </r>
    <r>
      <rPr>
        <sz val="11"/>
        <color theme="1"/>
        <rFont val="Calibri"/>
        <family val="2"/>
        <scheme val="minor"/>
      </rPr>
      <t xml:space="preserve">, </t>
    </r>
    <r>
      <rPr>
        <sz val="11"/>
        <color theme="1"/>
        <rFont val="Calibri"/>
        <family val="3"/>
        <charset val="129"/>
        <scheme val="minor"/>
      </rPr>
      <t>뎀지감소</t>
    </r>
    <r>
      <rPr>
        <sz val="11"/>
        <color theme="1"/>
        <rFont val="Calibri"/>
        <family val="2"/>
        <scheme val="minor"/>
      </rPr>
      <t xml:space="preserve">, </t>
    </r>
    <r>
      <rPr>
        <sz val="11"/>
        <color theme="1"/>
        <rFont val="Calibri"/>
        <family val="3"/>
        <charset val="129"/>
        <scheme val="minor"/>
      </rPr>
      <t>스텟수련효율</t>
    </r>
    <r>
      <rPr>
        <sz val="11"/>
        <color theme="1"/>
        <rFont val="Calibri"/>
        <family val="2"/>
        <scheme val="minor"/>
      </rPr>
      <t xml:space="preserve">+, </t>
    </r>
    <r>
      <rPr>
        <sz val="11"/>
        <color theme="1"/>
        <rFont val="Calibri"/>
        <family val="3"/>
        <charset val="129"/>
        <scheme val="minor"/>
      </rPr>
      <t>주변방깎</t>
    </r>
    <phoneticPr fontId="39" type="noConversion"/>
  </si>
  <si>
    <r>
      <rPr>
        <sz val="11"/>
        <color theme="1"/>
        <rFont val="Calibri"/>
        <family val="2"/>
        <charset val="129"/>
        <scheme val="minor"/>
      </rPr>
      <t>동일</t>
    </r>
    <phoneticPr fontId="39" type="noConversion"/>
  </si>
  <si>
    <r>
      <t xml:space="preserve">… 극한 </t>
    </r>
    <r>
      <rPr>
        <sz val="11"/>
        <color theme="1"/>
        <rFont val="Calibri"/>
        <family val="2"/>
        <charset val="129"/>
        <scheme val="minor"/>
      </rPr>
      <t>수련</t>
    </r>
    <r>
      <rPr>
        <sz val="11"/>
        <color theme="1"/>
        <rFont val="Calibri"/>
        <family val="2"/>
        <scheme val="minor"/>
      </rPr>
      <t xml:space="preserve"> +10%</t>
    </r>
    <phoneticPr fontId="39" type="noConversion"/>
  </si>
  <si>
    <r>
      <t xml:space="preserve">… </t>
    </r>
    <r>
      <rPr>
        <sz val="11"/>
        <color theme="1"/>
        <rFont val="Calibri"/>
        <family val="2"/>
        <charset val="129"/>
        <scheme val="minor"/>
      </rPr>
      <t>극한</t>
    </r>
    <r>
      <rPr>
        <sz val="11"/>
        <color theme="1"/>
        <rFont val="Calibri"/>
        <family val="2"/>
        <scheme val="minor"/>
      </rPr>
      <t xml:space="preserve"> </t>
    </r>
    <r>
      <rPr>
        <sz val="11"/>
        <color theme="1"/>
        <rFont val="Calibri"/>
        <family val="2"/>
        <charset val="129"/>
        <scheme val="minor"/>
      </rPr>
      <t>수련</t>
    </r>
    <r>
      <rPr>
        <sz val="11"/>
        <color theme="1"/>
        <rFont val="Calibri"/>
        <family val="2"/>
        <scheme val="minor"/>
      </rPr>
      <t xml:space="preserve"> +15%, 일반 </t>
    </r>
    <r>
      <rPr>
        <sz val="11"/>
        <color theme="1"/>
        <rFont val="Calibri"/>
        <family val="2"/>
        <charset val="129"/>
        <scheme val="minor"/>
      </rPr>
      <t>레이드</t>
    </r>
    <r>
      <rPr>
        <sz val="11"/>
        <color theme="1"/>
        <rFont val="Calibri"/>
        <family val="2"/>
        <scheme val="minor"/>
      </rPr>
      <t xml:space="preserve"> </t>
    </r>
    <r>
      <rPr>
        <sz val="11"/>
        <color theme="1"/>
        <rFont val="Calibri"/>
        <family val="2"/>
        <charset val="129"/>
        <scheme val="minor"/>
      </rPr>
      <t>조건</t>
    </r>
    <r>
      <rPr>
        <sz val="11"/>
        <color theme="1"/>
        <rFont val="Calibri"/>
        <family val="2"/>
        <scheme val="minor"/>
      </rPr>
      <t xml:space="preserve">x, </t>
    </r>
    <r>
      <rPr>
        <sz val="11"/>
        <color theme="1"/>
        <rFont val="Calibri"/>
        <family val="2"/>
        <charset val="129"/>
        <scheme val="minor"/>
      </rPr>
      <t>공방</t>
    </r>
    <r>
      <rPr>
        <sz val="11"/>
        <color theme="1"/>
        <rFont val="Calibri"/>
        <family val="2"/>
        <scheme val="minor"/>
      </rPr>
      <t xml:space="preserve"> </t>
    </r>
    <r>
      <rPr>
        <sz val="11"/>
        <color theme="1"/>
        <rFont val="Calibri"/>
        <family val="2"/>
        <charset val="129"/>
        <scheme val="minor"/>
      </rPr>
      <t>경치</t>
    </r>
    <r>
      <rPr>
        <sz val="11"/>
        <color theme="1"/>
        <rFont val="Calibri"/>
        <family val="2"/>
        <scheme val="minor"/>
      </rPr>
      <t xml:space="preserve">+100%, </t>
    </r>
    <r>
      <rPr>
        <sz val="11"/>
        <color theme="1"/>
        <rFont val="Calibri"/>
        <family val="2"/>
        <charset val="129"/>
        <scheme val="minor"/>
      </rPr>
      <t>드랍</t>
    </r>
    <r>
      <rPr>
        <sz val="11"/>
        <color theme="1"/>
        <rFont val="Calibri"/>
        <family val="2"/>
        <scheme val="minor"/>
      </rPr>
      <t xml:space="preserve">+50%, </t>
    </r>
    <r>
      <rPr>
        <sz val="11"/>
        <color theme="1"/>
        <rFont val="Calibri"/>
        <family val="2"/>
        <charset val="129"/>
        <scheme val="minor"/>
      </rPr>
      <t>투력</t>
    </r>
    <r>
      <rPr>
        <sz val="11"/>
        <color theme="1"/>
        <rFont val="Calibri"/>
        <family val="2"/>
        <scheme val="minor"/>
      </rPr>
      <t xml:space="preserve"> +1, / </t>
    </r>
    <r>
      <rPr>
        <sz val="11"/>
        <color theme="1"/>
        <rFont val="Calibri"/>
        <family val="2"/>
        <charset val="129"/>
        <scheme val="minor"/>
      </rPr>
      <t>개인</t>
    </r>
    <r>
      <rPr>
        <sz val="11"/>
        <color theme="1"/>
        <rFont val="Calibri"/>
        <family val="2"/>
        <scheme val="minor"/>
      </rPr>
      <t xml:space="preserve"> </t>
    </r>
    <r>
      <rPr>
        <sz val="11"/>
        <color theme="1"/>
        <rFont val="Calibri"/>
        <family val="2"/>
        <charset val="129"/>
        <scheme val="minor"/>
      </rPr>
      <t>증가</t>
    </r>
    <r>
      <rPr>
        <sz val="11"/>
        <color theme="1"/>
        <rFont val="Calibri"/>
        <family val="2"/>
        <scheme val="minor"/>
      </rPr>
      <t>:</t>
    </r>
    <r>
      <rPr>
        <sz val="11"/>
        <color theme="1"/>
        <rFont val="Calibri"/>
        <family val="2"/>
        <charset val="129"/>
        <scheme val="minor"/>
      </rPr>
      <t>투력</t>
    </r>
    <r>
      <rPr>
        <sz val="11"/>
        <color theme="1"/>
        <rFont val="Calibri"/>
        <family val="2"/>
        <scheme val="minor"/>
      </rPr>
      <t>+2,</t>
    </r>
    <r>
      <rPr>
        <sz val="11"/>
        <color theme="1"/>
        <rFont val="Calibri"/>
        <family val="2"/>
        <charset val="129"/>
        <scheme val="minor"/>
      </rPr>
      <t>스텟</t>
    </r>
    <r>
      <rPr>
        <sz val="11"/>
        <color theme="1"/>
        <rFont val="Calibri"/>
        <family val="2"/>
        <scheme val="minor"/>
      </rPr>
      <t>+1,</t>
    </r>
    <r>
      <rPr>
        <sz val="11"/>
        <color theme="1"/>
        <rFont val="Calibri"/>
        <family val="2"/>
        <charset val="129"/>
        <scheme val="minor"/>
      </rPr>
      <t>최종금화</t>
    </r>
    <r>
      <rPr>
        <sz val="11"/>
        <color theme="1"/>
        <rFont val="Calibri"/>
        <family val="2"/>
        <scheme val="minor"/>
      </rPr>
      <t>+2</t>
    </r>
    <r>
      <rPr>
        <sz val="11"/>
        <color theme="1"/>
        <rFont val="Calibri"/>
        <family val="2"/>
        <charset val="129"/>
        <scheme val="minor"/>
      </rPr>
      <t>배</t>
    </r>
    <r>
      <rPr>
        <sz val="11"/>
        <color theme="1"/>
        <rFont val="Calibri"/>
        <family val="2"/>
        <scheme val="minor"/>
      </rPr>
      <t>,</t>
    </r>
    <r>
      <rPr>
        <sz val="11"/>
        <color theme="1"/>
        <rFont val="Calibri"/>
        <family val="2"/>
        <charset val="129"/>
        <scheme val="minor"/>
      </rPr>
      <t>트리거뎀</t>
    </r>
    <r>
      <rPr>
        <sz val="11"/>
        <color theme="1"/>
        <rFont val="Calibri"/>
        <family val="2"/>
        <scheme val="minor"/>
      </rPr>
      <t>+25%</t>
    </r>
    <phoneticPr fontId="39" type="noConversion"/>
  </si>
  <si>
    <r>
      <rPr>
        <sz val="11"/>
        <color theme="1"/>
        <rFont val="Calibri"/>
        <family val="2"/>
        <charset val="129"/>
        <scheme val="minor"/>
      </rPr>
      <t>대충</t>
    </r>
    <r>
      <rPr>
        <sz val="11"/>
        <color theme="1"/>
        <rFont val="Calibri"/>
        <family val="2"/>
        <scheme val="minor"/>
      </rPr>
      <t>2</t>
    </r>
    <r>
      <rPr>
        <sz val="11"/>
        <color theme="1"/>
        <rFont val="Calibri"/>
        <family val="2"/>
        <charset val="129"/>
        <scheme val="minor"/>
      </rPr>
      <t>배</t>
    </r>
    <r>
      <rPr>
        <sz val="11"/>
        <color theme="1"/>
        <rFont val="Calibri"/>
        <family val="2"/>
        <scheme val="minor"/>
      </rPr>
      <t xml:space="preserve">, </t>
    </r>
    <r>
      <rPr>
        <sz val="11"/>
        <color theme="1"/>
        <rFont val="Calibri"/>
        <family val="2"/>
        <charset val="129"/>
        <scheme val="minor"/>
      </rPr>
      <t>레이드</t>
    </r>
    <r>
      <rPr>
        <sz val="11"/>
        <color theme="1"/>
        <rFont val="Calibri"/>
        <family val="2"/>
        <scheme val="minor"/>
      </rPr>
      <t xml:space="preserve"> </t>
    </r>
    <r>
      <rPr>
        <sz val="11"/>
        <color theme="1"/>
        <rFont val="Calibri"/>
        <family val="2"/>
        <charset val="129"/>
        <scheme val="minor"/>
      </rPr>
      <t>무료</t>
    </r>
    <r>
      <rPr>
        <sz val="11"/>
        <color theme="1"/>
        <rFont val="Calibri"/>
        <family val="2"/>
        <scheme val="minor"/>
      </rPr>
      <t xml:space="preserve"> </t>
    </r>
    <r>
      <rPr>
        <sz val="11"/>
        <color theme="1"/>
        <rFont val="Calibri"/>
        <family val="2"/>
        <charset val="129"/>
        <scheme val="minor"/>
      </rPr>
      <t>개설</t>
    </r>
    <phoneticPr fontId="39" type="noConversion"/>
  </si>
  <si>
    <r>
      <rPr>
        <sz val="11"/>
        <color theme="1"/>
        <rFont val="Calibri"/>
        <family val="2"/>
        <charset val="129"/>
        <scheme val="minor"/>
      </rPr>
      <t>대충</t>
    </r>
    <r>
      <rPr>
        <sz val="11"/>
        <color theme="1"/>
        <rFont val="Calibri"/>
        <family val="2"/>
        <scheme val="minor"/>
      </rPr>
      <t>4</t>
    </r>
    <r>
      <rPr>
        <sz val="11"/>
        <color theme="1"/>
        <rFont val="Calibri"/>
        <family val="2"/>
        <charset val="129"/>
        <scheme val="minor"/>
      </rPr>
      <t>배</t>
    </r>
    <r>
      <rPr>
        <sz val="11"/>
        <color theme="1"/>
        <rFont val="Calibri"/>
        <family val="2"/>
        <scheme val="minor"/>
      </rPr>
      <t>, (</t>
    </r>
    <r>
      <rPr>
        <sz val="11"/>
        <color theme="1"/>
        <rFont val="Calibri"/>
        <family val="2"/>
        <charset val="129"/>
        <scheme val="minor"/>
      </rPr>
      <t>공용</t>
    </r>
    <r>
      <rPr>
        <sz val="11"/>
        <color theme="1"/>
        <rFont val="Calibri"/>
        <family val="2"/>
        <scheme val="minor"/>
      </rPr>
      <t xml:space="preserve">) </t>
    </r>
    <r>
      <rPr>
        <sz val="11"/>
        <color theme="1"/>
        <rFont val="Calibri"/>
        <family val="2"/>
        <charset val="129"/>
        <scheme val="minor"/>
      </rPr>
      <t>특정</t>
    </r>
    <r>
      <rPr>
        <sz val="11"/>
        <color theme="1"/>
        <rFont val="Calibri"/>
        <family val="2"/>
        <scheme val="minor"/>
      </rPr>
      <t xml:space="preserve"> </t>
    </r>
    <r>
      <rPr>
        <sz val="11"/>
        <color theme="1"/>
        <rFont val="Calibri"/>
        <family val="2"/>
        <charset val="129"/>
        <scheme val="minor"/>
      </rPr>
      <t>드랍</t>
    </r>
    <r>
      <rPr>
        <sz val="11"/>
        <color theme="1"/>
        <rFont val="Calibri"/>
        <family val="2"/>
        <scheme val="minor"/>
      </rPr>
      <t xml:space="preserve"> </t>
    </r>
    <r>
      <rPr>
        <sz val="11"/>
        <color theme="1"/>
        <rFont val="Calibri"/>
        <family val="2"/>
        <charset val="129"/>
        <scheme val="minor"/>
      </rPr>
      <t>아이템</t>
    </r>
    <r>
      <rPr>
        <sz val="11"/>
        <color theme="1"/>
        <rFont val="Calibri"/>
        <family val="2"/>
        <scheme val="minor"/>
      </rPr>
      <t xml:space="preserve"> </t>
    </r>
    <r>
      <rPr>
        <sz val="11"/>
        <color theme="1"/>
        <rFont val="Calibri"/>
        <family val="2"/>
        <charset val="129"/>
        <scheme val="minor"/>
      </rPr>
      <t>중첩수</t>
    </r>
    <r>
      <rPr>
        <sz val="11"/>
        <color theme="1"/>
        <rFont val="Calibri"/>
        <family val="2"/>
        <scheme val="minor"/>
      </rPr>
      <t xml:space="preserve"> +1</t>
    </r>
    <phoneticPr fontId="39" type="noConversion"/>
  </si>
  <si>
    <r>
      <rPr>
        <sz val="11"/>
        <color theme="1"/>
        <rFont val="Calibri"/>
        <family val="2"/>
        <charset val="129"/>
        <scheme val="minor"/>
      </rPr>
      <t>대충</t>
    </r>
    <r>
      <rPr>
        <sz val="11"/>
        <color theme="1"/>
        <rFont val="Calibri"/>
        <family val="2"/>
        <scheme val="minor"/>
      </rPr>
      <t>6</t>
    </r>
    <r>
      <rPr>
        <sz val="11"/>
        <color theme="1"/>
        <rFont val="Calibri"/>
        <family val="2"/>
        <charset val="129"/>
        <scheme val="minor"/>
      </rPr>
      <t>배</t>
    </r>
    <r>
      <rPr>
        <sz val="11"/>
        <color theme="1"/>
        <rFont val="Calibri"/>
        <family val="2"/>
        <scheme val="minor"/>
      </rPr>
      <t>, +</t>
    </r>
    <r>
      <rPr>
        <sz val="11"/>
        <color theme="1"/>
        <rFont val="Calibri"/>
        <family val="2"/>
        <charset val="129"/>
        <scheme val="minor"/>
      </rPr>
      <t>머드</t>
    </r>
    <r>
      <rPr>
        <sz val="11"/>
        <color theme="1"/>
        <rFont val="Calibri"/>
        <family val="2"/>
        <scheme val="minor"/>
      </rPr>
      <t xml:space="preserve"> </t>
    </r>
    <r>
      <rPr>
        <sz val="11"/>
        <color theme="1"/>
        <rFont val="Calibri"/>
        <family val="2"/>
        <charset val="129"/>
        <scheme val="minor"/>
      </rPr>
      <t>뮤츠</t>
    </r>
    <r>
      <rPr>
        <sz val="11"/>
        <color theme="1"/>
        <rFont val="Calibri"/>
        <family val="2"/>
        <scheme val="minor"/>
      </rPr>
      <t xml:space="preserve"> </t>
    </r>
    <r>
      <rPr>
        <sz val="11"/>
        <color theme="1"/>
        <rFont val="Calibri"/>
        <family val="2"/>
        <charset val="129"/>
        <scheme val="minor"/>
      </rPr>
      <t>피규어</t>
    </r>
    <r>
      <rPr>
        <sz val="11"/>
        <color theme="1"/>
        <rFont val="Calibri"/>
        <family val="2"/>
        <scheme val="minor"/>
      </rPr>
      <t xml:space="preserve"> </t>
    </r>
    <r>
      <rPr>
        <sz val="11"/>
        <color theme="1"/>
        <rFont val="Calibri"/>
        <family val="2"/>
        <charset val="129"/>
        <scheme val="minor"/>
      </rPr>
      <t>사용</t>
    </r>
    <r>
      <rPr>
        <sz val="11"/>
        <color theme="1"/>
        <rFont val="Calibri"/>
        <family val="2"/>
        <scheme val="minor"/>
      </rPr>
      <t xml:space="preserve"> </t>
    </r>
    <r>
      <rPr>
        <sz val="11"/>
        <color theme="1"/>
        <rFont val="Calibri"/>
        <family val="2"/>
        <charset val="129"/>
        <scheme val="minor"/>
      </rPr>
      <t>가능</t>
    </r>
    <phoneticPr fontId="39" type="noConversion"/>
  </si>
  <si>
    <t>+15/30/45/60/75/100%</t>
    <phoneticPr fontId="39" type="noConversion"/>
  </si>
  <si>
    <r>
      <rPr>
        <sz val="11"/>
        <color theme="1"/>
        <rFont val="Calibri"/>
        <family val="2"/>
        <charset val="129"/>
        <scheme val="minor"/>
      </rPr>
      <t>드랍</t>
    </r>
    <r>
      <rPr>
        <sz val="11"/>
        <color theme="1"/>
        <rFont val="Calibri"/>
        <family val="2"/>
        <scheme val="minor"/>
      </rPr>
      <t xml:space="preserve">10%, </t>
    </r>
    <r>
      <rPr>
        <sz val="11"/>
        <color theme="1"/>
        <rFont val="Calibri"/>
        <family val="2"/>
        <charset val="129"/>
        <scheme val="minor"/>
      </rPr>
      <t>경치</t>
    </r>
    <r>
      <rPr>
        <sz val="11"/>
        <color theme="1"/>
        <rFont val="Calibri"/>
        <family val="2"/>
        <scheme val="minor"/>
      </rPr>
      <t xml:space="preserve">25%, </t>
    </r>
    <r>
      <rPr>
        <sz val="11"/>
        <color theme="1"/>
        <rFont val="Calibri"/>
        <family val="2"/>
        <charset val="129"/>
        <scheme val="minor"/>
      </rPr>
      <t>아데나</t>
    </r>
    <r>
      <rPr>
        <sz val="11"/>
        <color theme="1"/>
        <rFont val="Calibri"/>
        <family val="2"/>
        <scheme val="minor"/>
      </rPr>
      <t>+2.5% * 4</t>
    </r>
    <r>
      <rPr>
        <sz val="11"/>
        <color theme="1"/>
        <rFont val="Calibri"/>
        <family val="2"/>
        <charset val="129"/>
        <scheme val="minor"/>
      </rPr>
      <t>회</t>
    </r>
    <phoneticPr fontId="39" type="noConversion"/>
  </si>
  <si>
    <r>
      <t xml:space="preserve">5일 </t>
    </r>
    <r>
      <rPr>
        <sz val="11"/>
        <color theme="1"/>
        <rFont val="Calibri"/>
        <family val="2"/>
        <charset val="129"/>
        <scheme val="minor"/>
      </rPr>
      <t>출석</t>
    </r>
    <r>
      <rPr>
        <sz val="11"/>
        <color theme="1"/>
        <rFont val="Calibri"/>
        <family val="2"/>
        <scheme val="minor"/>
      </rPr>
      <t xml:space="preserve"> </t>
    </r>
    <r>
      <rPr>
        <sz val="11"/>
        <color theme="1"/>
        <rFont val="Calibri"/>
        <family val="2"/>
        <charset val="129"/>
        <scheme val="minor"/>
      </rPr>
      <t>보스영혼석</t>
    </r>
    <r>
      <rPr>
        <sz val="11"/>
        <color theme="1"/>
        <rFont val="Calibri"/>
        <family val="2"/>
        <scheme val="minor"/>
      </rPr>
      <t xml:space="preserve"> +30, </t>
    </r>
    <r>
      <rPr>
        <sz val="11"/>
        <color theme="1"/>
        <rFont val="Calibri"/>
        <family val="2"/>
        <charset val="129"/>
        <scheme val="minor"/>
      </rPr>
      <t>픽시깃털</t>
    </r>
    <r>
      <rPr>
        <sz val="11"/>
        <color theme="1"/>
        <rFont val="Calibri"/>
        <family val="2"/>
        <scheme val="minor"/>
      </rPr>
      <t xml:space="preserve"> +10</t>
    </r>
    <phoneticPr fontId="39" type="noConversion"/>
  </si>
  <si>
    <t>60/30/무료뽑기+1</t>
    <phoneticPr fontId="39" type="noConversion"/>
  </si>
  <si>
    <t>100/50/2, 110/60/20%</t>
    <phoneticPr fontId="39" type="noConversion"/>
  </si>
  <si>
    <r>
      <t>120/60/2, 160/100/30%, 추가스킨 2</t>
    </r>
    <r>
      <rPr>
        <sz val="11"/>
        <color theme="1"/>
        <rFont val="Calibri"/>
        <family val="2"/>
        <charset val="129"/>
        <scheme val="minor"/>
      </rPr>
      <t>개</t>
    </r>
    <r>
      <rPr>
        <sz val="11"/>
        <color theme="1"/>
        <rFont val="Calibri"/>
        <family val="2"/>
        <scheme val="minor"/>
      </rPr>
      <t xml:space="preserve">, </t>
    </r>
    <r>
      <rPr>
        <sz val="11"/>
        <color theme="1"/>
        <rFont val="Calibri"/>
        <family val="2"/>
        <charset val="129"/>
        <scheme val="minor"/>
      </rPr>
      <t>스킬이펙트</t>
    </r>
    <r>
      <rPr>
        <sz val="11"/>
        <color theme="1"/>
        <rFont val="Calibri"/>
        <family val="2"/>
        <scheme val="minor"/>
      </rPr>
      <t>or</t>
    </r>
    <r>
      <rPr>
        <sz val="11"/>
        <color theme="1"/>
        <rFont val="Calibri"/>
        <family val="2"/>
        <charset val="129"/>
        <scheme val="minor"/>
      </rPr>
      <t>오라이펙트</t>
    </r>
    <phoneticPr fontId="39" type="noConversion"/>
  </si>
  <si>
    <t>140/70/3, 210/140/40%</t>
    <phoneticPr fontId="39" type="noConversion"/>
  </si>
  <si>
    <r>
      <t xml:space="preserve">200/100/5, 310/300/70%, 추가스킨 +4, </t>
    </r>
    <r>
      <rPr>
        <sz val="11"/>
        <color theme="1"/>
        <rFont val="Calibri"/>
        <family val="2"/>
        <charset val="129"/>
        <scheme val="minor"/>
      </rPr>
      <t>스킬이펙트</t>
    </r>
    <r>
      <rPr>
        <sz val="11"/>
        <color theme="1"/>
        <rFont val="Calibri"/>
        <family val="2"/>
        <scheme val="minor"/>
      </rPr>
      <t xml:space="preserve"> 2</t>
    </r>
    <phoneticPr fontId="39" type="noConversion"/>
  </si>
  <si>
    <r>
      <t xml:space="preserve">24종류, </t>
    </r>
    <r>
      <rPr>
        <sz val="11"/>
        <color theme="1"/>
        <rFont val="Calibri"/>
        <family val="2"/>
        <charset val="129"/>
        <scheme val="minor"/>
      </rPr>
      <t>다</t>
    </r>
    <r>
      <rPr>
        <sz val="11"/>
        <color theme="1"/>
        <rFont val="Calibri"/>
        <family val="2"/>
        <scheme val="minor"/>
      </rPr>
      <t xml:space="preserve"> </t>
    </r>
    <r>
      <rPr>
        <sz val="11"/>
        <color theme="1"/>
        <rFont val="Calibri"/>
        <family val="2"/>
        <charset val="129"/>
        <scheme val="minor"/>
      </rPr>
      <t>안사도</t>
    </r>
    <r>
      <rPr>
        <sz val="11"/>
        <color theme="1"/>
        <rFont val="Calibri"/>
        <family val="2"/>
        <scheme val="minor"/>
      </rPr>
      <t xml:space="preserve"> </t>
    </r>
    <r>
      <rPr>
        <sz val="11"/>
        <color theme="1"/>
        <rFont val="Calibri"/>
        <family val="2"/>
        <charset val="129"/>
        <scheme val="minor"/>
      </rPr>
      <t>됨</t>
    </r>
    <phoneticPr fontId="39" type="noConversion"/>
  </si>
  <si>
    <r>
      <t xml:space="preserve">10종류, </t>
    </r>
    <r>
      <rPr>
        <sz val="11"/>
        <color theme="1"/>
        <rFont val="Calibri"/>
        <family val="2"/>
        <charset val="129"/>
        <scheme val="minor"/>
      </rPr>
      <t>다</t>
    </r>
    <r>
      <rPr>
        <sz val="11"/>
        <color theme="1"/>
        <rFont val="Calibri"/>
        <family val="2"/>
        <scheme val="minor"/>
      </rPr>
      <t xml:space="preserve"> </t>
    </r>
    <r>
      <rPr>
        <sz val="11"/>
        <color theme="1"/>
        <rFont val="Calibri"/>
        <family val="2"/>
        <charset val="129"/>
        <scheme val="minor"/>
      </rPr>
      <t>안사도</t>
    </r>
    <r>
      <rPr>
        <sz val="11"/>
        <color theme="1"/>
        <rFont val="Calibri"/>
        <family val="2"/>
        <scheme val="minor"/>
      </rPr>
      <t xml:space="preserve"> </t>
    </r>
    <r>
      <rPr>
        <sz val="11"/>
        <color theme="1"/>
        <rFont val="Calibri"/>
        <family val="2"/>
        <charset val="129"/>
        <scheme val="minor"/>
      </rPr>
      <t>됨</t>
    </r>
    <phoneticPr fontId="39" type="noConversion"/>
  </si>
  <si>
    <r>
      <t>10</t>
    </r>
    <r>
      <rPr>
        <sz val="11"/>
        <color theme="1"/>
        <rFont val="Calibri"/>
        <family val="2"/>
        <charset val="129"/>
        <scheme val="minor"/>
      </rPr>
      <t>종류</t>
    </r>
    <r>
      <rPr>
        <sz val="11"/>
        <color theme="1"/>
        <rFont val="Calibri"/>
        <family val="2"/>
        <scheme val="minor"/>
      </rPr>
      <t xml:space="preserve">, </t>
    </r>
    <r>
      <rPr>
        <sz val="11"/>
        <color theme="1"/>
        <rFont val="Calibri"/>
        <family val="2"/>
        <charset val="129"/>
        <scheme val="minor"/>
      </rPr>
      <t>다</t>
    </r>
    <r>
      <rPr>
        <sz val="11"/>
        <color theme="1"/>
        <rFont val="Calibri"/>
        <family val="2"/>
        <scheme val="minor"/>
      </rPr>
      <t xml:space="preserve"> </t>
    </r>
    <r>
      <rPr>
        <sz val="11"/>
        <color theme="1"/>
        <rFont val="Calibri"/>
        <family val="2"/>
        <charset val="129"/>
        <scheme val="minor"/>
      </rPr>
      <t>안사도</t>
    </r>
    <r>
      <rPr>
        <sz val="11"/>
        <color theme="1"/>
        <rFont val="Calibri"/>
        <family val="2"/>
        <scheme val="minor"/>
      </rPr>
      <t xml:space="preserve"> </t>
    </r>
    <r>
      <rPr>
        <sz val="11"/>
        <color theme="1"/>
        <rFont val="Calibri"/>
        <family val="2"/>
        <charset val="129"/>
        <scheme val="minor"/>
      </rPr>
      <t>됨</t>
    </r>
    <phoneticPr fontId="39" type="noConversion"/>
  </si>
  <si>
    <r>
      <rPr>
        <sz val="11"/>
        <color theme="1"/>
        <rFont val="Calibri"/>
        <family val="2"/>
        <charset val="129"/>
        <scheme val="minor"/>
      </rPr>
      <t>닉넴변경</t>
    </r>
    <phoneticPr fontId="39" type="noConversion"/>
  </si>
  <si>
    <r>
      <t xml:space="preserve">40/10, </t>
    </r>
    <r>
      <rPr>
        <sz val="11"/>
        <color theme="1"/>
        <rFont val="Calibri"/>
        <family val="3"/>
        <charset val="129"/>
        <scheme val="minor"/>
      </rPr>
      <t>개인드랍</t>
    </r>
    <r>
      <rPr>
        <sz val="11"/>
        <color theme="1"/>
        <rFont val="Calibri"/>
        <family val="2"/>
        <scheme val="minor"/>
      </rPr>
      <t xml:space="preserve"> +10%, 방버프</t>
    </r>
    <phoneticPr fontId="39" type="noConversion"/>
  </si>
  <si>
    <r>
      <t xml:space="preserve">70/40/1, </t>
    </r>
    <r>
      <rPr>
        <sz val="11"/>
        <color theme="1"/>
        <rFont val="Calibri"/>
        <family val="3"/>
        <charset val="129"/>
        <scheme val="minor"/>
      </rPr>
      <t>개인드랍</t>
    </r>
    <r>
      <rPr>
        <sz val="11"/>
        <color theme="1"/>
        <rFont val="Calibri"/>
        <family val="2"/>
        <scheme val="minor"/>
      </rPr>
      <t>/</t>
    </r>
    <r>
      <rPr>
        <sz val="11"/>
        <color theme="1"/>
        <rFont val="Calibri"/>
        <family val="3"/>
        <charset val="129"/>
        <scheme val="minor"/>
      </rPr>
      <t>경치</t>
    </r>
    <r>
      <rPr>
        <sz val="11"/>
        <color theme="1"/>
        <rFont val="Calibri"/>
        <family val="2"/>
        <scheme val="minor"/>
      </rPr>
      <t>/</t>
    </r>
    <r>
      <rPr>
        <sz val="11"/>
        <color theme="1"/>
        <rFont val="Calibri"/>
        <family val="3"/>
        <charset val="129"/>
        <scheme val="minor"/>
      </rPr>
      <t>아데나</t>
    </r>
    <r>
      <rPr>
        <sz val="11"/>
        <color theme="1"/>
        <rFont val="Calibri"/>
        <family val="2"/>
        <scheme val="minor"/>
      </rPr>
      <t xml:space="preserve"> 65/30/10%, 추가스킨 1</t>
    </r>
    <r>
      <rPr>
        <sz val="11"/>
        <color theme="1"/>
        <rFont val="Calibri"/>
        <family val="2"/>
        <charset val="129"/>
        <scheme val="minor"/>
      </rPr>
      <t>개</t>
    </r>
    <r>
      <rPr>
        <sz val="11"/>
        <color theme="1"/>
        <rFont val="Calibri"/>
        <family val="2"/>
        <scheme val="minor"/>
      </rPr>
      <t xml:space="preserve">, </t>
    </r>
    <r>
      <rPr>
        <sz val="11"/>
        <color theme="1"/>
        <rFont val="Calibri"/>
        <family val="2"/>
        <charset val="129"/>
        <scheme val="minor"/>
      </rPr>
      <t>평타이펙트</t>
    </r>
    <phoneticPr fontId="39" type="noConversion"/>
  </si>
  <si>
    <t>170/80/4, 260/220/60%, 추가스킨+3</t>
    <phoneticPr fontId="39" type="noConversion"/>
  </si>
  <si>
    <r>
      <rPr>
        <sz val="11"/>
        <color theme="1"/>
        <rFont val="Calibri"/>
        <family val="3"/>
        <charset val="129"/>
        <scheme val="minor"/>
      </rPr>
      <t>스텟과</t>
    </r>
    <r>
      <rPr>
        <sz val="11"/>
        <color theme="1"/>
        <rFont val="Calibri"/>
        <family val="2"/>
        <scheme val="minor"/>
      </rPr>
      <t xml:space="preserve"> </t>
    </r>
    <r>
      <rPr>
        <sz val="11"/>
        <color theme="1"/>
        <rFont val="Calibri"/>
        <family val="3"/>
        <charset val="129"/>
        <scheme val="minor"/>
      </rPr>
      <t>보스영혼석조각</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 xml:space="preserve"> (9</t>
    </r>
    <r>
      <rPr>
        <sz val="11"/>
        <color theme="1"/>
        <rFont val="Calibri"/>
        <family val="2"/>
        <charset val="129"/>
        <scheme val="minor"/>
      </rPr>
      <t>강</t>
    </r>
    <r>
      <rPr>
        <sz val="11"/>
        <color theme="1"/>
        <rFont val="Calibri"/>
        <family val="2"/>
        <scheme val="minor"/>
      </rPr>
      <t xml:space="preserve"> </t>
    </r>
    <r>
      <rPr>
        <sz val="11"/>
        <color theme="1"/>
        <rFont val="Calibri"/>
        <family val="2"/>
        <charset val="129"/>
        <scheme val="minor"/>
      </rPr>
      <t>기준</t>
    </r>
    <r>
      <rPr>
        <sz val="11"/>
        <color theme="1"/>
        <rFont val="Calibri"/>
        <family val="2"/>
        <scheme val="minor"/>
      </rPr>
      <t xml:space="preserve"> 9850 </t>
    </r>
    <r>
      <rPr>
        <sz val="11"/>
        <color theme="1"/>
        <rFont val="Calibri"/>
        <family val="2"/>
        <charset val="129"/>
        <scheme val="minor"/>
      </rPr>
      <t>명예코인</t>
    </r>
    <r>
      <rPr>
        <sz val="11"/>
        <color theme="1"/>
        <rFont val="Calibri"/>
        <family val="2"/>
        <scheme val="minor"/>
      </rPr>
      <t xml:space="preserve"> </t>
    </r>
    <r>
      <rPr>
        <sz val="11"/>
        <color theme="1"/>
        <rFont val="Calibri"/>
        <family val="2"/>
        <charset val="129"/>
        <scheme val="minor"/>
      </rPr>
      <t>필요</t>
    </r>
    <r>
      <rPr>
        <sz val="11"/>
        <color theme="1"/>
        <rFont val="Calibri"/>
        <family val="2"/>
        <scheme val="minor"/>
      </rPr>
      <t>)</t>
    </r>
    <phoneticPr fontId="39" type="noConversion"/>
  </si>
  <si>
    <r>
      <rPr>
        <sz val="11"/>
        <color theme="1"/>
        <rFont val="Calibri"/>
        <family val="2"/>
        <charset val="129"/>
        <scheme val="minor"/>
      </rPr>
      <t>오만의탑</t>
    </r>
    <r>
      <rPr>
        <sz val="11"/>
        <color theme="1"/>
        <rFont val="Calibri"/>
        <family val="2"/>
        <scheme val="minor"/>
      </rPr>
      <t xml:space="preserve"> </t>
    </r>
    <r>
      <rPr>
        <sz val="11"/>
        <color theme="1"/>
        <rFont val="Calibri"/>
        <family val="2"/>
        <charset val="129"/>
        <scheme val="minor"/>
      </rPr>
      <t>한정</t>
    </r>
    <r>
      <rPr>
        <sz val="11"/>
        <color theme="1"/>
        <rFont val="Calibri"/>
        <family val="2"/>
        <scheme val="minor"/>
      </rPr>
      <t xml:space="preserve"> </t>
    </r>
    <r>
      <rPr>
        <sz val="11"/>
        <color theme="1"/>
        <rFont val="Calibri"/>
        <family val="2"/>
        <charset val="129"/>
        <scheme val="minor"/>
      </rPr>
      <t>경험치</t>
    </r>
    <r>
      <rPr>
        <sz val="11"/>
        <color theme="1"/>
        <rFont val="Calibri"/>
        <family val="2"/>
        <scheme val="minor"/>
      </rPr>
      <t xml:space="preserve"> 2</t>
    </r>
    <r>
      <rPr>
        <sz val="11"/>
        <color theme="1"/>
        <rFont val="Calibri"/>
        <family val="2"/>
        <charset val="129"/>
        <scheme val="minor"/>
      </rPr>
      <t>배</t>
    </r>
    <r>
      <rPr>
        <sz val="11"/>
        <color theme="1"/>
        <rFont val="Calibri"/>
        <family val="2"/>
        <scheme val="minor"/>
      </rPr>
      <t xml:space="preserve"> (</t>
    </r>
    <r>
      <rPr>
        <sz val="11"/>
        <color theme="1"/>
        <rFont val="Calibri"/>
        <family val="2"/>
        <charset val="129"/>
        <scheme val="minor"/>
      </rPr>
      <t>개수만큼</t>
    </r>
    <r>
      <rPr>
        <sz val="11"/>
        <color theme="1"/>
        <rFont val="Calibri"/>
        <family val="2"/>
        <scheme val="minor"/>
      </rPr>
      <t>)</t>
    </r>
    <phoneticPr fontId="39" type="noConversion"/>
  </si>
  <si>
    <r>
      <rPr>
        <sz val="11"/>
        <color theme="1"/>
        <rFont val="Calibri"/>
        <family val="3"/>
        <charset val="129"/>
        <scheme val="minor"/>
      </rPr>
      <t>모든피해증가</t>
    </r>
    <r>
      <rPr>
        <sz val="11"/>
        <color theme="1"/>
        <rFont val="Calibri"/>
        <family val="2"/>
        <scheme val="minor"/>
      </rPr>
      <t xml:space="preserve">, </t>
    </r>
    <r>
      <rPr>
        <sz val="11"/>
        <color theme="1"/>
        <rFont val="Calibri"/>
        <family val="3"/>
        <charset val="129"/>
        <scheme val="minor"/>
      </rPr>
      <t>명중률</t>
    </r>
    <r>
      <rPr>
        <sz val="11"/>
        <color theme="1"/>
        <rFont val="Calibri"/>
        <family val="2"/>
        <scheme val="minor"/>
      </rPr>
      <t xml:space="preserve"> </t>
    </r>
    <r>
      <rPr>
        <sz val="11"/>
        <color theme="1"/>
        <rFont val="Calibri"/>
        <family val="3"/>
        <charset val="129"/>
        <scheme val="minor"/>
      </rPr>
      <t>증가</t>
    </r>
    <r>
      <rPr>
        <sz val="11"/>
        <color theme="1"/>
        <rFont val="Calibri"/>
        <family val="2"/>
        <scheme val="minor"/>
      </rPr>
      <t xml:space="preserve"> (90</t>
    </r>
    <r>
      <rPr>
        <sz val="11"/>
        <color theme="1"/>
        <rFont val="Calibri"/>
        <family val="2"/>
        <charset val="129"/>
        <scheme val="minor"/>
      </rPr>
      <t>렙에</t>
    </r>
    <r>
      <rPr>
        <sz val="11"/>
        <color theme="1"/>
        <rFont val="Calibri"/>
        <family val="2"/>
        <scheme val="minor"/>
      </rPr>
      <t xml:space="preserve"> 1500</t>
    </r>
    <r>
      <rPr>
        <sz val="11"/>
        <color theme="1"/>
        <rFont val="Calibri"/>
        <family val="2"/>
        <charset val="129"/>
        <scheme val="minor"/>
      </rPr>
      <t>코인</t>
    </r>
    <r>
      <rPr>
        <sz val="11"/>
        <color theme="1"/>
        <rFont val="Calibri"/>
        <family val="2"/>
        <scheme val="minor"/>
      </rPr>
      <t>, 100</t>
    </r>
    <r>
      <rPr>
        <sz val="11"/>
        <color theme="1"/>
        <rFont val="Calibri"/>
        <family val="2"/>
        <charset val="129"/>
        <scheme val="minor"/>
      </rPr>
      <t>렙부터</t>
    </r>
    <r>
      <rPr>
        <sz val="11"/>
        <color theme="1"/>
        <rFont val="Calibri"/>
        <family val="2"/>
        <scheme val="minor"/>
      </rPr>
      <t xml:space="preserve"> 10</t>
    </r>
    <r>
      <rPr>
        <sz val="11"/>
        <color theme="1"/>
        <rFont val="Calibri"/>
        <family val="2"/>
        <charset val="129"/>
        <scheme val="minor"/>
      </rPr>
      <t>렙당</t>
    </r>
    <r>
      <rPr>
        <sz val="11"/>
        <color theme="1"/>
        <rFont val="Calibri"/>
        <family val="2"/>
        <scheme val="minor"/>
      </rPr>
      <t xml:space="preserve"> 3</t>
    </r>
    <r>
      <rPr>
        <sz val="11"/>
        <color theme="1"/>
        <rFont val="Calibri"/>
        <family val="2"/>
        <charset val="129"/>
        <scheme val="minor"/>
      </rPr>
      <t>천코인</t>
    </r>
    <r>
      <rPr>
        <sz val="11"/>
        <color theme="1"/>
        <rFont val="Calibri"/>
        <family val="2"/>
        <scheme val="minor"/>
      </rPr>
      <t xml:space="preserve"> </t>
    </r>
    <r>
      <rPr>
        <sz val="11"/>
        <color theme="1"/>
        <rFont val="Calibri"/>
        <family val="2"/>
        <charset val="129"/>
        <scheme val="minor"/>
      </rPr>
      <t>소모</t>
    </r>
    <r>
      <rPr>
        <sz val="11"/>
        <color theme="1"/>
        <rFont val="Calibri"/>
        <family val="2"/>
        <scheme val="minor"/>
      </rPr>
      <t>=90~129</t>
    </r>
    <r>
      <rPr>
        <sz val="11"/>
        <color theme="1"/>
        <rFont val="Calibri"/>
        <family val="2"/>
        <charset val="129"/>
        <scheme val="minor"/>
      </rPr>
      <t>렙까지</t>
    </r>
    <r>
      <rPr>
        <sz val="11"/>
        <color theme="1"/>
        <rFont val="Calibri"/>
        <family val="2"/>
        <scheme val="minor"/>
      </rPr>
      <t xml:space="preserve"> 10500</t>
    </r>
    <r>
      <rPr>
        <sz val="11"/>
        <color theme="1"/>
        <rFont val="Calibri"/>
        <family val="2"/>
        <charset val="129"/>
        <scheme val="minor"/>
      </rPr>
      <t>코인</t>
    </r>
    <r>
      <rPr>
        <sz val="11"/>
        <color theme="1"/>
        <rFont val="Calibri"/>
        <family val="2"/>
        <scheme val="minor"/>
      </rPr>
      <t>)</t>
    </r>
    <phoneticPr fontId="39" type="noConversion"/>
  </si>
  <si>
    <t>Lv 9</t>
    <phoneticPr fontId="39" type="noConversion"/>
  </si>
  <si>
    <r>
      <t xml:space="preserve">영웅장비 </t>
    </r>
    <r>
      <rPr>
        <sz val="11"/>
        <color theme="1"/>
        <rFont val="Calibri"/>
        <family val="2"/>
        <charset val="129"/>
        <scheme val="minor"/>
      </rPr>
      <t>갈아서</t>
    </r>
    <r>
      <rPr>
        <sz val="11"/>
        <color theme="1"/>
        <rFont val="Calibri"/>
        <family val="2"/>
        <scheme val="minor"/>
      </rPr>
      <t xml:space="preserve"> </t>
    </r>
    <r>
      <rPr>
        <sz val="11"/>
        <color theme="1"/>
        <rFont val="Calibri"/>
        <family val="2"/>
        <charset val="129"/>
        <scheme val="minor"/>
      </rPr>
      <t>획득</t>
    </r>
    <r>
      <rPr>
        <sz val="11"/>
        <color theme="1"/>
        <rFont val="Calibri"/>
        <family val="2"/>
        <scheme val="minor"/>
      </rPr>
      <t>(</t>
    </r>
    <r>
      <rPr>
        <sz val="11"/>
        <color theme="1"/>
        <rFont val="Calibri"/>
        <family val="2"/>
        <charset val="129"/>
        <scheme val="minor"/>
      </rPr>
      <t>샌드웜</t>
    </r>
    <r>
      <rPr>
        <sz val="11"/>
        <color theme="1"/>
        <rFont val="Calibri"/>
        <family val="2"/>
        <scheme val="minor"/>
      </rPr>
      <t>, 1-3</t>
    </r>
    <r>
      <rPr>
        <sz val="11"/>
        <color theme="1"/>
        <rFont val="Calibri"/>
        <family val="2"/>
        <charset val="129"/>
        <scheme val="minor"/>
      </rPr>
      <t>보스</t>
    </r>
    <r>
      <rPr>
        <sz val="11"/>
        <color theme="1"/>
        <rFont val="Calibri"/>
        <family val="2"/>
        <scheme val="minor"/>
      </rPr>
      <t xml:space="preserve">, </t>
    </r>
    <r>
      <rPr>
        <sz val="11"/>
        <color theme="1"/>
        <rFont val="Calibri"/>
        <family val="2"/>
        <charset val="129"/>
        <scheme val="minor"/>
      </rPr>
      <t>오만탑</t>
    </r>
    <r>
      <rPr>
        <sz val="11"/>
        <color theme="1"/>
        <rFont val="Calibri"/>
        <family val="2"/>
        <scheme val="minor"/>
      </rPr>
      <t xml:space="preserve"> 2,3</t>
    </r>
    <r>
      <rPr>
        <sz val="11"/>
        <color theme="1"/>
        <rFont val="Calibri"/>
        <family val="2"/>
        <charset val="129"/>
        <scheme val="minor"/>
      </rPr>
      <t>층</t>
    </r>
    <r>
      <rPr>
        <sz val="11"/>
        <color theme="1"/>
        <rFont val="Calibri"/>
        <family val="2"/>
        <scheme val="minor"/>
      </rPr>
      <t>)</t>
    </r>
    <phoneticPr fontId="39" type="noConversion"/>
  </si>
  <si>
    <r>
      <rPr>
        <sz val="11"/>
        <color theme="1"/>
        <rFont val="Calibri"/>
        <family val="2"/>
        <charset val="129"/>
        <scheme val="minor"/>
      </rPr>
      <t>배낭</t>
    </r>
    <r>
      <rPr>
        <sz val="11"/>
        <color theme="1"/>
        <rFont val="Calibri"/>
        <family val="2"/>
        <scheme val="minor"/>
      </rPr>
      <t xml:space="preserve"> </t>
    </r>
    <r>
      <rPr>
        <sz val="11"/>
        <color theme="1"/>
        <rFont val="Calibri"/>
        <family val="2"/>
        <charset val="129"/>
        <scheme val="minor"/>
      </rPr>
      <t>외형</t>
    </r>
    <r>
      <rPr>
        <sz val="11"/>
        <color theme="1"/>
        <rFont val="Calibri"/>
        <family val="2"/>
        <scheme val="minor"/>
      </rPr>
      <t xml:space="preserve"> </t>
    </r>
    <r>
      <rPr>
        <sz val="11"/>
        <color theme="1"/>
        <rFont val="Calibri"/>
        <family val="2"/>
        <charset val="129"/>
        <scheme val="minor"/>
      </rPr>
      <t>변경</t>
    </r>
    <phoneticPr fontId="39" type="noConversion"/>
  </si>
  <si>
    <r>
      <rPr>
        <sz val="11"/>
        <color theme="1"/>
        <rFont val="Calibri"/>
        <family val="2"/>
        <charset val="129"/>
        <scheme val="minor"/>
      </rPr>
      <t>캐릭</t>
    </r>
    <r>
      <rPr>
        <sz val="11"/>
        <color theme="1"/>
        <rFont val="Calibri"/>
        <family val="2"/>
        <scheme val="minor"/>
      </rPr>
      <t xml:space="preserve"> </t>
    </r>
    <r>
      <rPr>
        <sz val="11"/>
        <color theme="1"/>
        <rFont val="Calibri"/>
        <family val="2"/>
        <charset val="129"/>
        <scheme val="minor"/>
      </rPr>
      <t>외형</t>
    </r>
    <r>
      <rPr>
        <sz val="11"/>
        <color theme="1"/>
        <rFont val="Calibri"/>
        <family val="2"/>
        <scheme val="minor"/>
      </rPr>
      <t xml:space="preserve"> </t>
    </r>
    <r>
      <rPr>
        <sz val="11"/>
        <color theme="1"/>
        <rFont val="Calibri"/>
        <family val="2"/>
        <charset val="129"/>
        <scheme val="minor"/>
      </rPr>
      <t>변경</t>
    </r>
    <phoneticPr fontId="39" type="noConversion"/>
  </si>
  <si>
    <r>
      <rPr>
        <sz val="11"/>
        <color theme="1"/>
        <rFont val="Calibri"/>
        <family val="2"/>
        <charset val="129"/>
        <scheme val="minor"/>
      </rPr>
      <t>세트</t>
    </r>
    <r>
      <rPr>
        <sz val="11"/>
        <color theme="1"/>
        <rFont val="Calibri"/>
        <family val="2"/>
        <scheme val="minor"/>
      </rPr>
      <t xml:space="preserve"> 10</t>
    </r>
    <r>
      <rPr>
        <sz val="11"/>
        <color theme="1"/>
        <rFont val="Calibri"/>
        <family val="2"/>
        <charset val="129"/>
        <scheme val="minor"/>
      </rPr>
      <t>만원</t>
    </r>
    <phoneticPr fontId="39" type="noConversion"/>
  </si>
  <si>
    <r>
      <rPr>
        <sz val="11"/>
        <color theme="1"/>
        <rFont val="Calibri"/>
        <family val="2"/>
        <charset val="129"/>
        <scheme val="minor"/>
      </rPr>
      <t>캐릭터</t>
    </r>
    <r>
      <rPr>
        <sz val="11"/>
        <color theme="1"/>
        <rFont val="Calibri"/>
        <family val="2"/>
        <scheme val="minor"/>
      </rPr>
      <t xml:space="preserve"> 1</t>
    </r>
    <r>
      <rPr>
        <sz val="11"/>
        <color theme="1"/>
        <rFont val="Calibri"/>
        <family val="2"/>
        <charset val="129"/>
        <scheme val="minor"/>
      </rPr>
      <t>개</t>
    </r>
    <r>
      <rPr>
        <sz val="11"/>
        <color theme="1"/>
        <rFont val="Calibri"/>
        <family val="2"/>
        <scheme val="minor"/>
      </rPr>
      <t xml:space="preserve"> </t>
    </r>
    <r>
      <rPr>
        <sz val="11"/>
        <color theme="1"/>
        <rFont val="Calibri"/>
        <family val="2"/>
        <charset val="129"/>
        <scheme val="minor"/>
      </rPr>
      <t>업적</t>
    </r>
    <r>
      <rPr>
        <sz val="11"/>
        <color theme="1"/>
        <rFont val="Calibri"/>
        <family val="2"/>
        <scheme val="minor"/>
      </rPr>
      <t xml:space="preserve"> </t>
    </r>
    <r>
      <rPr>
        <sz val="11"/>
        <color theme="1"/>
        <rFont val="Calibri"/>
        <family val="2"/>
        <charset val="129"/>
        <scheme val="minor"/>
      </rPr>
      <t>이동</t>
    </r>
    <phoneticPr fontId="39" type="noConversion"/>
  </si>
  <si>
    <r>
      <t>20</t>
    </r>
    <r>
      <rPr>
        <sz val="11"/>
        <color theme="1"/>
        <rFont val="Calibri"/>
        <family val="2"/>
        <charset val="129"/>
        <scheme val="minor"/>
      </rPr>
      <t>개</t>
    </r>
    <r>
      <rPr>
        <sz val="11"/>
        <color theme="1"/>
        <rFont val="Calibri"/>
        <family val="2"/>
        <scheme val="minor"/>
      </rPr>
      <t xml:space="preserve"> </t>
    </r>
    <r>
      <rPr>
        <sz val="11"/>
        <color theme="1"/>
        <rFont val="Calibri"/>
        <family val="3"/>
        <charset val="129"/>
        <scheme val="minor"/>
      </rPr>
      <t>세트</t>
    </r>
    <r>
      <rPr>
        <sz val="11"/>
        <color theme="1"/>
        <rFont val="Calibri"/>
        <family val="2"/>
        <scheme val="minor"/>
      </rPr>
      <t>, 1</t>
    </r>
    <r>
      <rPr>
        <sz val="11"/>
        <color theme="1"/>
        <rFont val="Calibri"/>
        <family val="3"/>
        <charset val="129"/>
        <scheme val="minor"/>
      </rPr>
      <t>시간</t>
    </r>
    <r>
      <rPr>
        <sz val="11"/>
        <color theme="1"/>
        <rFont val="Calibri"/>
        <family val="2"/>
        <scheme val="minor"/>
      </rPr>
      <t xml:space="preserve"> </t>
    </r>
    <r>
      <rPr>
        <sz val="11"/>
        <color theme="1"/>
        <rFont val="Calibri"/>
        <family val="3"/>
        <charset val="129"/>
        <scheme val="minor"/>
      </rPr>
      <t>경험치</t>
    </r>
    <r>
      <rPr>
        <sz val="11"/>
        <color theme="1"/>
        <rFont val="Calibri"/>
        <family val="2"/>
        <scheme val="minor"/>
      </rPr>
      <t xml:space="preserve"> +25%</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</si>
  <si>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+5%, </t>
    </r>
    <r>
      <rPr>
        <sz val="11"/>
        <color theme="1"/>
        <rFont val="Calibri"/>
        <family val="2"/>
        <charset val="129"/>
        <scheme val="minor"/>
      </rPr>
      <t>도핑물약</t>
    </r>
    <r>
      <rPr>
        <sz val="11"/>
        <color theme="1"/>
        <rFont val="Calibri"/>
        <family val="2"/>
        <scheme val="minor"/>
      </rPr>
      <t xml:space="preserve"> +2,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+2</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</si>
  <si>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+10%, </t>
    </r>
    <r>
      <rPr>
        <sz val="11"/>
        <color theme="1"/>
        <rFont val="Calibri"/>
        <family val="2"/>
        <charset val="129"/>
        <scheme val="minor"/>
      </rPr>
      <t>도핑물약</t>
    </r>
    <r>
      <rPr>
        <sz val="11"/>
        <color theme="1"/>
        <rFont val="Calibri"/>
        <family val="2"/>
        <scheme val="minor"/>
      </rPr>
      <t xml:space="preserve"> +2,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+2</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</si>
  <si>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+15%, </t>
    </r>
    <r>
      <rPr>
        <sz val="11"/>
        <color theme="1"/>
        <rFont val="Calibri"/>
        <family val="2"/>
        <charset val="129"/>
        <scheme val="minor"/>
      </rPr>
      <t>도핑물약</t>
    </r>
    <r>
      <rPr>
        <sz val="11"/>
        <color theme="1"/>
        <rFont val="Calibri"/>
        <family val="2"/>
        <scheme val="minor"/>
      </rPr>
      <t xml:space="preserve"> +2,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+2</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</si>
  <si>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+25%, </t>
    </r>
    <r>
      <rPr>
        <sz val="11"/>
        <color theme="1"/>
        <rFont val="Calibri"/>
        <family val="2"/>
        <charset val="129"/>
        <scheme val="minor"/>
      </rPr>
      <t>도핑물약</t>
    </r>
    <r>
      <rPr>
        <sz val="11"/>
        <color theme="1"/>
        <rFont val="Calibri"/>
        <family val="2"/>
        <scheme val="minor"/>
      </rPr>
      <t xml:space="preserve"> +3,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+3</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</si>
  <si>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+35%, </t>
    </r>
    <r>
      <rPr>
        <sz val="11"/>
        <color theme="1"/>
        <rFont val="Calibri"/>
        <family val="2"/>
        <charset val="129"/>
        <scheme val="minor"/>
      </rPr>
      <t>도핑물약</t>
    </r>
    <r>
      <rPr>
        <sz val="11"/>
        <color theme="1"/>
        <rFont val="Calibri"/>
        <family val="2"/>
        <scheme val="minor"/>
      </rPr>
      <t xml:space="preserve"> +3,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+3</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</si>
  <si>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+50%, </t>
    </r>
    <r>
      <rPr>
        <sz val="11"/>
        <color theme="1"/>
        <rFont val="Calibri"/>
        <family val="2"/>
        <charset val="129"/>
        <scheme val="minor"/>
      </rPr>
      <t>도핑물약</t>
    </r>
    <r>
      <rPr>
        <sz val="11"/>
        <color theme="1"/>
        <rFont val="Calibri"/>
        <family val="2"/>
        <scheme val="minor"/>
      </rPr>
      <t xml:space="preserve"> +4,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+4</t>
    </r>
    <phoneticPr fontId="39" type="noConversion"/>
  </si>
  <si>
    <r>
      <rPr>
        <sz val="11"/>
        <color theme="1"/>
        <rFont val="Calibri"/>
        <family val="2"/>
        <charset val="129"/>
        <scheme val="minor"/>
      </rPr>
      <t>전체경치</t>
    </r>
    <r>
      <rPr>
        <sz val="11"/>
        <color theme="1"/>
        <rFont val="Calibri"/>
        <family val="2"/>
        <scheme val="minor"/>
      </rPr>
      <t>/</t>
    </r>
    <r>
      <rPr>
        <sz val="11"/>
        <color theme="1"/>
        <rFont val="Calibri"/>
        <family val="3"/>
        <charset val="129"/>
        <scheme val="minor"/>
      </rPr>
      <t>드랍</t>
    </r>
    <r>
      <rPr>
        <sz val="11"/>
        <color theme="1"/>
        <rFont val="Calibri"/>
        <family val="2"/>
        <scheme val="minor"/>
      </rPr>
      <t>/</t>
    </r>
    <r>
      <rPr>
        <sz val="11"/>
        <color theme="1"/>
        <rFont val="Calibri"/>
        <family val="3"/>
        <charset val="129"/>
        <scheme val="minor"/>
      </rPr>
      <t>자원률</t>
    </r>
    <r>
      <rPr>
        <sz val="11"/>
        <color theme="1"/>
        <rFont val="Calibri"/>
        <family val="2"/>
        <scheme val="minor"/>
      </rPr>
      <t xml:space="preserve"> +2%</t>
    </r>
    <phoneticPr fontId="39" type="noConversion"/>
  </si>
  <si>
    <r>
      <t xml:space="preserve">… +20%, 마을에 </t>
    </r>
    <r>
      <rPr>
        <sz val="11"/>
        <color theme="1"/>
        <rFont val="Calibri"/>
        <family val="2"/>
        <charset val="129"/>
        <scheme val="minor"/>
      </rPr>
      <t>동상</t>
    </r>
    <r>
      <rPr>
        <sz val="11"/>
        <color theme="1"/>
        <rFont val="Calibri"/>
        <family val="2"/>
        <scheme val="minor"/>
      </rPr>
      <t xml:space="preserve"> </t>
    </r>
    <r>
      <rPr>
        <sz val="11"/>
        <color theme="1"/>
        <rFont val="Calibri"/>
        <family val="2"/>
        <charset val="129"/>
        <scheme val="minor"/>
      </rPr>
      <t>추가</t>
    </r>
    <phoneticPr fontId="39" type="noConversion"/>
  </si>
  <si>
    <r>
      <t xml:space="preserve">… +30%, 개인날개, </t>
    </r>
    <r>
      <rPr>
        <sz val="11"/>
        <color theme="1"/>
        <rFont val="Calibri"/>
        <family val="2"/>
        <charset val="129"/>
        <scheme val="minor"/>
      </rPr>
      <t>개인오라</t>
    </r>
    <r>
      <rPr>
        <sz val="11"/>
        <color theme="1"/>
        <rFont val="Calibri"/>
        <family val="2"/>
        <scheme val="minor"/>
      </rPr>
      <t xml:space="preserve"> </t>
    </r>
    <r>
      <rPr>
        <sz val="11"/>
        <color theme="1"/>
        <rFont val="Calibri"/>
        <family val="2"/>
        <charset val="129"/>
        <scheme val="minor"/>
      </rPr>
      <t>추가</t>
    </r>
    <phoneticPr fontId="39" type="noConversion"/>
  </si>
  <si>
    <t>콘텐츠 순환 구조</t>
  </si>
  <si>
    <t>캐릭터/아이템/도감
경험치 획득</t>
  </si>
  <si>
    <t>템강화, 템등급, 티켓, 부활깃 재료 획득</t>
  </si>
  <si>
    <t>캐시/마일리지 획득</t>
  </si>
  <si>
    <t>캐시/마일리지 소모</t>
  </si>
  <si>
    <t>1일</t>
    <phoneticPr fontId="39" type="noConversion"/>
  </si>
  <si>
    <r>
      <rPr>
        <sz val="11"/>
        <color theme="1"/>
        <rFont val="Calibri"/>
        <family val="3"/>
        <charset val="129"/>
        <scheme val="minor"/>
      </rPr>
      <t>출석체크</t>
    </r>
    <r>
      <rPr>
        <sz val="11"/>
        <color theme="1"/>
        <rFont val="Calibri"/>
        <family val="2"/>
        <scheme val="minor"/>
      </rPr>
      <t xml:space="preserve"> </t>
    </r>
    <r>
      <rPr>
        <sz val="11"/>
        <color theme="1"/>
        <rFont val="Calibri"/>
        <family val="3"/>
        <charset val="129"/>
        <scheme val="minor"/>
      </rPr>
      <t>및</t>
    </r>
    <r>
      <rPr>
        <sz val="11"/>
        <color theme="1"/>
        <rFont val="Calibri"/>
        <family val="2"/>
        <scheme val="minor"/>
      </rPr>
      <t xml:space="preserve"> </t>
    </r>
    <r>
      <rPr>
        <sz val="11"/>
        <color theme="1"/>
        <rFont val="Calibri"/>
        <family val="3"/>
        <charset val="129"/>
        <scheme val="minor"/>
      </rPr>
      <t>데일리</t>
    </r>
    <r>
      <rPr>
        <sz val="11"/>
        <color theme="1"/>
        <rFont val="Calibri"/>
        <family val="2"/>
        <scheme val="minor"/>
      </rPr>
      <t xml:space="preserve"> </t>
    </r>
    <r>
      <rPr>
        <sz val="11"/>
        <color theme="1"/>
        <rFont val="Calibri"/>
        <family val="3"/>
        <charset val="129"/>
        <scheme val="minor"/>
      </rPr>
      <t>보상</t>
    </r>
    <r>
      <rPr>
        <sz val="11"/>
        <color theme="1"/>
        <rFont val="Calibri"/>
        <family val="2"/>
        <scheme val="minor"/>
      </rPr>
      <t xml:space="preserve">, </t>
    </r>
    <r>
      <rPr>
        <sz val="11"/>
        <color theme="1"/>
        <rFont val="Calibri"/>
        <family val="3"/>
        <charset val="129"/>
        <scheme val="minor"/>
      </rPr>
      <t>위클리</t>
    </r>
    <r>
      <rPr>
        <sz val="11"/>
        <color theme="1"/>
        <rFont val="Calibri"/>
        <family val="2"/>
        <scheme val="minor"/>
      </rPr>
      <t xml:space="preserve"> </t>
    </r>
    <r>
      <rPr>
        <sz val="11"/>
        <color theme="1"/>
        <rFont val="Calibri"/>
        <family val="3"/>
        <charset val="129"/>
        <scheme val="minor"/>
      </rPr>
      <t>보상</t>
    </r>
    <r>
      <rPr>
        <sz val="11"/>
        <color theme="1"/>
        <rFont val="Calibri"/>
        <family val="2"/>
        <scheme val="minor"/>
      </rPr>
      <t xml:space="preserve">, </t>
    </r>
    <r>
      <rPr>
        <sz val="11"/>
        <color theme="1"/>
        <rFont val="Calibri"/>
        <family val="3"/>
        <charset val="129"/>
        <scheme val="minor"/>
      </rPr>
      <t>몬쓸리</t>
    </r>
    <r>
      <rPr>
        <sz val="11"/>
        <color theme="1"/>
        <rFont val="Calibri"/>
        <family val="2"/>
        <scheme val="minor"/>
      </rPr>
      <t xml:space="preserve"> </t>
    </r>
    <r>
      <rPr>
        <sz val="11"/>
        <color theme="1"/>
        <rFont val="Calibri"/>
        <family val="3"/>
        <charset val="129"/>
        <scheme val="minor"/>
      </rPr>
      <t>보상</t>
    </r>
    <r>
      <rPr>
        <sz val="11"/>
        <color theme="1"/>
        <rFont val="Calibri"/>
        <family val="2"/>
        <scheme val="minor"/>
      </rPr>
      <t xml:space="preserve"> x2</t>
    </r>
    <r>
      <rPr>
        <sz val="11"/>
        <color theme="1"/>
        <rFont val="Calibri"/>
        <family val="3"/>
        <charset val="129"/>
        <scheme val="minor"/>
      </rPr>
      <t>배</t>
    </r>
    <phoneticPr fontId="39" type="noConversion"/>
  </si>
  <si>
    <r>
      <rPr>
        <sz val="11"/>
        <color theme="1"/>
        <rFont val="Calibri"/>
        <family val="3"/>
        <charset val="129"/>
        <scheme val="minor"/>
      </rPr>
      <t>※</t>
    </r>
    <r>
      <rPr>
        <sz val="11"/>
        <color theme="1"/>
        <rFont val="Calibri"/>
        <family val="2"/>
        <scheme val="minor"/>
      </rPr>
      <t>1</t>
    </r>
    <r>
      <rPr>
        <sz val="11"/>
        <color theme="1"/>
        <rFont val="Calibri"/>
        <family val="3"/>
        <charset val="129"/>
        <scheme val="minor"/>
      </rPr>
      <t>일짜리는</t>
    </r>
    <r>
      <rPr>
        <sz val="11"/>
        <color theme="1"/>
        <rFont val="Calibri"/>
        <family val="2"/>
        <scheme val="minor"/>
      </rPr>
      <t xml:space="preserve"> </t>
    </r>
    <r>
      <rPr>
        <sz val="11"/>
        <color theme="1"/>
        <rFont val="Calibri"/>
        <family val="3"/>
        <charset val="129"/>
        <scheme val="minor"/>
      </rPr>
      <t>이벤트로</t>
    </r>
    <r>
      <rPr>
        <sz val="11"/>
        <color theme="1"/>
        <rFont val="Calibri"/>
        <family val="2"/>
        <scheme val="minor"/>
      </rPr>
      <t xml:space="preserve"> </t>
    </r>
    <r>
      <rPr>
        <sz val="11"/>
        <color theme="1"/>
        <rFont val="Calibri"/>
        <family val="3"/>
        <charset val="129"/>
        <scheme val="minor"/>
      </rPr>
      <t>뿌릴</t>
    </r>
    <r>
      <rPr>
        <sz val="11"/>
        <color theme="1"/>
        <rFont val="Calibri"/>
        <family val="2"/>
        <scheme val="minor"/>
      </rPr>
      <t xml:space="preserve"> </t>
    </r>
    <r>
      <rPr>
        <sz val="11"/>
        <color theme="1"/>
        <rFont val="Calibri"/>
        <family val="3"/>
        <charset val="129"/>
        <scheme val="minor"/>
      </rPr>
      <t>예정</t>
    </r>
    <r>
      <rPr>
        <sz val="11"/>
        <color theme="1"/>
        <rFont val="Calibri"/>
        <family val="2"/>
        <scheme val="minor"/>
      </rPr>
      <t xml:space="preserve">, </t>
    </r>
    <r>
      <rPr>
        <sz val="11"/>
        <color theme="1"/>
        <rFont val="Calibri"/>
        <family val="3"/>
        <charset val="129"/>
        <scheme val="minor"/>
      </rPr>
      <t>갖고있으면</t>
    </r>
    <r>
      <rPr>
        <sz val="11"/>
        <color theme="1"/>
        <rFont val="Calibri"/>
        <family val="2"/>
        <scheme val="minor"/>
      </rPr>
      <t xml:space="preserve"> </t>
    </r>
    <r>
      <rPr>
        <sz val="11"/>
        <color theme="1"/>
        <rFont val="Calibri"/>
        <family val="3"/>
        <charset val="129"/>
        <scheme val="minor"/>
      </rPr>
      <t>마일리지</t>
    </r>
    <r>
      <rPr>
        <sz val="11"/>
        <color theme="1"/>
        <rFont val="Calibri"/>
        <family val="2"/>
        <scheme val="minor"/>
      </rPr>
      <t xml:space="preserve"> +500 </t>
    </r>
    <r>
      <rPr>
        <sz val="11"/>
        <color theme="1"/>
        <rFont val="Calibri"/>
        <family val="3"/>
        <charset val="129"/>
        <scheme val="minor"/>
      </rPr>
      <t>획득</t>
    </r>
    <phoneticPr fontId="39" type="noConversion"/>
  </si>
  <si>
    <r>
      <t>60</t>
    </r>
    <r>
      <rPr>
        <sz val="11"/>
        <color theme="1"/>
        <rFont val="Calibri"/>
        <family val="3"/>
        <charset val="129"/>
        <scheme val="minor"/>
      </rPr>
      <t>분정도</t>
    </r>
    <r>
      <rPr>
        <sz val="11"/>
        <color theme="1"/>
        <rFont val="Calibri"/>
        <family val="2"/>
        <scheme val="minor"/>
      </rPr>
      <t xml:space="preserve"> </t>
    </r>
    <r>
      <rPr>
        <sz val="11"/>
        <color theme="1"/>
        <rFont val="Calibri"/>
        <family val="3"/>
        <charset val="129"/>
        <scheme val="minor"/>
      </rPr>
      <t>소요되어</t>
    </r>
    <r>
      <rPr>
        <sz val="11"/>
        <color theme="1"/>
        <rFont val="Calibri"/>
        <family val="2"/>
        <scheme val="minor"/>
      </rPr>
      <t xml:space="preserve"> 7000-10000</t>
    </r>
    <r>
      <rPr>
        <sz val="11"/>
        <color theme="1"/>
        <rFont val="Calibri"/>
        <family val="3"/>
        <charset val="129"/>
        <scheme val="minor"/>
      </rPr>
      <t>원</t>
    </r>
    <r>
      <rPr>
        <sz val="11"/>
        <color theme="1"/>
        <rFont val="Calibri"/>
        <family val="2"/>
        <scheme val="minor"/>
      </rPr>
      <t xml:space="preserve"> </t>
    </r>
    <r>
      <rPr>
        <sz val="11"/>
        <color theme="1"/>
        <rFont val="Calibri"/>
        <family val="3"/>
        <charset val="129"/>
        <scheme val="minor"/>
      </rPr>
      <t>가치를</t>
    </r>
    <r>
      <rPr>
        <sz val="11"/>
        <color theme="1"/>
        <rFont val="Calibri"/>
        <family val="2"/>
        <scheme val="minor"/>
      </rPr>
      <t xml:space="preserve"> </t>
    </r>
    <r>
      <rPr>
        <sz val="11"/>
        <color theme="1"/>
        <rFont val="Calibri"/>
        <family val="3"/>
        <charset val="129"/>
        <scheme val="minor"/>
      </rPr>
      <t>얻는</t>
    </r>
    <r>
      <rPr>
        <sz val="11"/>
        <color theme="1"/>
        <rFont val="Calibri"/>
        <family val="2"/>
        <scheme val="minor"/>
      </rPr>
      <t xml:space="preserve"> </t>
    </r>
    <r>
      <rPr>
        <sz val="11"/>
        <color theme="1"/>
        <rFont val="Calibri"/>
        <family val="3"/>
        <charset val="129"/>
        <scheme val="minor"/>
      </rPr>
      <t>몬쓸리</t>
    </r>
    <r>
      <rPr>
        <sz val="11"/>
        <color theme="1"/>
        <rFont val="Calibri"/>
        <family val="2"/>
        <scheme val="minor"/>
      </rPr>
      <t xml:space="preserve"> </t>
    </r>
    <r>
      <rPr>
        <sz val="11"/>
        <color theme="1"/>
        <rFont val="Calibri"/>
        <family val="3"/>
        <charset val="129"/>
        <scheme val="minor"/>
      </rPr>
      <t>미션</t>
    </r>
    <r>
      <rPr>
        <sz val="11"/>
        <color theme="1"/>
        <rFont val="Calibri"/>
        <family val="2"/>
        <scheme val="minor"/>
      </rPr>
      <t xml:space="preserve"> </t>
    </r>
    <r>
      <rPr>
        <sz val="11"/>
        <color theme="1"/>
        <rFont val="Calibri"/>
        <family val="3"/>
        <charset val="129"/>
        <scheme val="minor"/>
      </rPr>
      <t>도전가능</t>
    </r>
    <phoneticPr fontId="39" type="noConversion"/>
  </si>
  <si>
    <r>
      <rPr>
        <sz val="11"/>
        <color theme="1"/>
        <rFont val="Calibri"/>
        <family val="3"/>
        <charset val="129"/>
        <scheme val="minor"/>
      </rPr>
      <t>위클리</t>
    </r>
    <r>
      <rPr>
        <sz val="11"/>
        <color theme="1"/>
        <rFont val="Calibri"/>
        <family val="2"/>
        <scheme val="minor"/>
      </rPr>
      <t xml:space="preserve"> </t>
    </r>
    <r>
      <rPr>
        <sz val="11"/>
        <color theme="1"/>
        <rFont val="Calibri"/>
        <family val="3"/>
        <charset val="129"/>
        <scheme val="minor"/>
      </rPr>
      <t>미션</t>
    </r>
    <r>
      <rPr>
        <sz val="11"/>
        <color theme="1"/>
        <rFont val="Calibri"/>
        <family val="2"/>
        <scheme val="minor"/>
      </rPr>
      <t xml:space="preserve"> </t>
    </r>
    <r>
      <rPr>
        <sz val="11"/>
        <color theme="1"/>
        <rFont val="Calibri"/>
        <family val="3"/>
        <charset val="129"/>
        <scheme val="minor"/>
      </rPr>
      <t>주기</t>
    </r>
    <r>
      <rPr>
        <sz val="11"/>
        <color theme="1"/>
        <rFont val="Calibri"/>
        <family val="2"/>
        <scheme val="minor"/>
      </rPr>
      <t xml:space="preserve"> 7</t>
    </r>
    <r>
      <rPr>
        <sz val="11"/>
        <color theme="1"/>
        <rFont val="Calibri"/>
        <family val="3"/>
        <charset val="129"/>
        <scheme val="minor"/>
      </rPr>
      <t>일</t>
    </r>
    <r>
      <rPr>
        <sz val="11"/>
        <color theme="1"/>
        <rFont val="Calibri"/>
        <family val="2"/>
        <scheme val="minor"/>
      </rPr>
      <t xml:space="preserve"> </t>
    </r>
    <r>
      <rPr>
        <sz val="11"/>
        <color theme="1"/>
        <rFont val="Calibri"/>
        <family val="3"/>
        <charset val="129"/>
        <scheme val="minor"/>
      </rPr>
      <t>→</t>
    </r>
    <r>
      <rPr>
        <sz val="11"/>
        <color theme="1"/>
        <rFont val="Calibri"/>
        <family val="2"/>
        <scheme val="minor"/>
      </rPr>
      <t xml:space="preserve"> 2</t>
    </r>
    <r>
      <rPr>
        <sz val="11"/>
        <color theme="1"/>
        <rFont val="Calibri"/>
        <family val="3"/>
        <charset val="129"/>
        <scheme val="minor"/>
      </rPr>
      <t>일</t>
    </r>
    <phoneticPr fontId="39" type="noConversion"/>
  </si>
  <si>
    <r>
      <rPr>
        <sz val="11"/>
        <color theme="1"/>
        <rFont val="Calibri"/>
        <family val="3"/>
        <charset val="129"/>
        <scheme val="minor"/>
      </rPr>
      <t>몬쓸리</t>
    </r>
    <r>
      <rPr>
        <sz val="11"/>
        <color theme="1"/>
        <rFont val="Calibri"/>
        <family val="2"/>
        <scheme val="minor"/>
      </rPr>
      <t xml:space="preserve"> </t>
    </r>
    <r>
      <rPr>
        <sz val="11"/>
        <color theme="1"/>
        <rFont val="Calibri"/>
        <family val="3"/>
        <charset val="129"/>
        <scheme val="minor"/>
      </rPr>
      <t>미션</t>
    </r>
    <r>
      <rPr>
        <sz val="11"/>
        <color theme="1"/>
        <rFont val="Calibri"/>
        <family val="2"/>
        <scheme val="minor"/>
      </rPr>
      <t xml:space="preserve"> </t>
    </r>
    <r>
      <rPr>
        <sz val="11"/>
        <color theme="1"/>
        <rFont val="Calibri"/>
        <family val="3"/>
        <charset val="129"/>
        <scheme val="minor"/>
      </rPr>
      <t>주기</t>
    </r>
    <r>
      <rPr>
        <sz val="11"/>
        <color theme="1"/>
        <rFont val="Calibri"/>
        <family val="2"/>
        <scheme val="minor"/>
      </rPr>
      <t xml:space="preserve"> 30</t>
    </r>
    <r>
      <rPr>
        <sz val="11"/>
        <color theme="1"/>
        <rFont val="Calibri"/>
        <family val="3"/>
        <charset val="129"/>
        <scheme val="minor"/>
      </rPr>
      <t>일</t>
    </r>
    <r>
      <rPr>
        <sz val="11"/>
        <color theme="1"/>
        <rFont val="Calibri"/>
        <family val="2"/>
        <scheme val="minor"/>
      </rPr>
      <t xml:space="preserve"> </t>
    </r>
    <r>
      <rPr>
        <sz val="11"/>
        <color theme="1"/>
        <rFont val="Calibri"/>
        <family val="3"/>
        <charset val="129"/>
        <scheme val="minor"/>
      </rPr>
      <t>→</t>
    </r>
    <r>
      <rPr>
        <sz val="11"/>
        <color theme="1"/>
        <rFont val="Calibri"/>
        <family val="2"/>
        <scheme val="minor"/>
      </rPr>
      <t xml:space="preserve"> 10</t>
    </r>
    <r>
      <rPr>
        <sz val="11"/>
        <color theme="1"/>
        <rFont val="Calibri"/>
        <family val="3"/>
        <charset val="129"/>
        <scheme val="minor"/>
      </rPr>
      <t>일</t>
    </r>
    <phoneticPr fontId="39" type="noConversion"/>
  </si>
  <si>
    <r>
      <rPr>
        <sz val="11"/>
        <color theme="1"/>
        <rFont val="Calibri"/>
        <family val="3"/>
        <charset val="129"/>
        <scheme val="minor"/>
      </rPr>
      <t>출석미션</t>
    </r>
    <phoneticPr fontId="39" type="noConversion"/>
  </si>
  <si>
    <r>
      <rPr>
        <sz val="11"/>
        <color theme="1"/>
        <rFont val="Calibri"/>
        <family val="3"/>
        <charset val="129"/>
        <scheme val="minor"/>
      </rPr>
      <t>욕심쟁이</t>
    </r>
    <phoneticPr fontId="39" type="noConversion"/>
  </si>
  <si>
    <r>
      <rPr>
        <sz val="11"/>
        <color theme="1"/>
        <rFont val="Calibri"/>
        <family val="3"/>
        <charset val="129"/>
        <scheme val="minor"/>
      </rPr>
      <t>일반</t>
    </r>
    <phoneticPr fontId="39" type="noConversion"/>
  </si>
  <si>
    <r>
      <rPr>
        <sz val="11"/>
        <color theme="1"/>
        <rFont val="Calibri"/>
        <family val="3"/>
        <charset val="129"/>
        <scheme val="minor"/>
      </rPr>
      <t>영구</t>
    </r>
    <phoneticPr fontId="39" type="noConversion"/>
  </si>
  <si>
    <r>
      <rPr>
        <sz val="11"/>
        <color theme="1"/>
        <rFont val="Calibri"/>
        <family val="3"/>
        <charset val="129"/>
        <scheme val="minor"/>
      </rPr>
      <t>몬쓸리</t>
    </r>
    <phoneticPr fontId="39" type="noConversion"/>
  </si>
  <si>
    <r>
      <rPr>
        <sz val="11"/>
        <color theme="1"/>
        <rFont val="Calibri"/>
        <family val="3"/>
        <charset val="129"/>
        <scheme val="minor"/>
      </rPr>
      <t>시간여행</t>
    </r>
    <phoneticPr fontId="39" type="noConversion"/>
  </si>
  <si>
    <t>1시간</t>
    <phoneticPr fontId="39" type="noConversion"/>
  </si>
  <si>
    <t>재화</t>
    <phoneticPr fontId="39" type="noConversion"/>
  </si>
  <si>
    <t>1개</t>
    <phoneticPr fontId="39" type="noConversion"/>
  </si>
  <si>
    <t>50개</t>
    <phoneticPr fontId="39" type="noConversion"/>
  </si>
  <si>
    <t>5분</t>
    <phoneticPr fontId="39" type="noConversion"/>
  </si>
  <si>
    <t>옵션리롤</t>
    <phoneticPr fontId="39" type="noConversion"/>
  </si>
  <si>
    <r>
      <rPr>
        <sz val="11"/>
        <color theme="1"/>
        <rFont val="Calibri"/>
        <family val="2"/>
        <charset val="129"/>
        <scheme val="minor"/>
      </rPr>
      <t>도핑물약</t>
    </r>
    <phoneticPr fontId="39" type="noConversion"/>
  </si>
  <si>
    <r>
      <rPr>
        <sz val="11"/>
        <color theme="1"/>
        <rFont val="Calibri"/>
        <family val="3"/>
        <charset val="129"/>
        <scheme val="minor"/>
      </rPr>
      <t>경험치</t>
    </r>
    <phoneticPr fontId="39" type="noConversion"/>
  </si>
  <si>
    <r>
      <t>10</t>
    </r>
    <r>
      <rPr>
        <sz val="11"/>
        <color theme="1"/>
        <rFont val="Calibri"/>
        <family val="3"/>
        <charset val="129"/>
        <scheme val="minor"/>
      </rPr>
      <t>개세트</t>
    </r>
    <r>
      <rPr>
        <sz val="11"/>
        <color theme="1"/>
        <rFont val="Calibri"/>
        <family val="2"/>
        <scheme val="minor"/>
      </rPr>
      <t xml:space="preserve">, </t>
    </r>
    <r>
      <rPr>
        <sz val="11"/>
        <color theme="1"/>
        <rFont val="Calibri"/>
        <family val="3"/>
        <charset val="129"/>
        <scheme val="minor"/>
      </rPr>
      <t>지속시간</t>
    </r>
    <r>
      <rPr>
        <sz val="11"/>
        <color theme="1"/>
        <rFont val="Calibri"/>
        <family val="2"/>
        <scheme val="minor"/>
      </rPr>
      <t xml:space="preserve"> </t>
    </r>
    <r>
      <rPr>
        <sz val="11"/>
        <color theme="1"/>
        <rFont val="Calibri"/>
        <family val="3"/>
        <charset val="129"/>
        <scheme val="minor"/>
      </rPr>
      <t>경험치</t>
    </r>
    <r>
      <rPr>
        <sz val="11"/>
        <color theme="1"/>
        <rFont val="Calibri"/>
        <family val="2"/>
        <scheme val="minor"/>
      </rPr>
      <t xml:space="preserve"> +25%, </t>
    </r>
    <r>
      <rPr>
        <sz val="11"/>
        <color theme="1"/>
        <rFont val="Calibri"/>
        <family val="3"/>
        <charset val="129"/>
        <scheme val="minor"/>
      </rPr>
      <t>중복안됨</t>
    </r>
    <r>
      <rPr>
        <sz val="11"/>
        <color theme="1"/>
        <rFont val="Calibri"/>
        <family val="2"/>
        <scheme val="minor"/>
      </rPr>
      <t>(</t>
    </r>
    <r>
      <rPr>
        <sz val="11"/>
        <color theme="1"/>
        <rFont val="Calibri"/>
        <family val="3"/>
        <charset val="129"/>
        <scheme val="minor"/>
      </rPr>
      <t>시간증가</t>
    </r>
    <r>
      <rPr>
        <sz val="11"/>
        <color theme="1"/>
        <rFont val="Calibri"/>
        <family val="2"/>
        <scheme val="minor"/>
      </rPr>
      <t>)</t>
    </r>
    <phoneticPr fontId="39" type="noConversion"/>
  </si>
  <si>
    <r>
      <t>5</t>
    </r>
    <r>
      <rPr>
        <sz val="11"/>
        <color theme="1"/>
        <rFont val="Calibri"/>
        <family val="3"/>
        <charset val="129"/>
        <scheme val="minor"/>
      </rPr>
      <t>개세트</t>
    </r>
    <r>
      <rPr>
        <sz val="11"/>
        <color theme="1"/>
        <rFont val="Calibri"/>
        <family val="2"/>
        <scheme val="minor"/>
      </rPr>
      <t xml:space="preserve">, </t>
    </r>
    <r>
      <rPr>
        <sz val="11"/>
        <color theme="1"/>
        <rFont val="Calibri"/>
        <family val="3"/>
        <charset val="129"/>
        <scheme val="minor"/>
      </rPr>
      <t>지속시간</t>
    </r>
    <r>
      <rPr>
        <sz val="11"/>
        <color theme="1"/>
        <rFont val="Calibri"/>
        <family val="2"/>
        <scheme val="minor"/>
      </rPr>
      <t xml:space="preserve"> </t>
    </r>
    <r>
      <rPr>
        <sz val="11"/>
        <color theme="1"/>
        <rFont val="Calibri"/>
        <family val="3"/>
        <charset val="129"/>
        <scheme val="minor"/>
      </rPr>
      <t>경험치</t>
    </r>
    <r>
      <rPr>
        <sz val="11"/>
        <color theme="1"/>
        <rFont val="Calibri"/>
        <family val="2"/>
        <scheme val="minor"/>
      </rPr>
      <t xml:space="preserve"> +25%, </t>
    </r>
    <r>
      <rPr>
        <sz val="11"/>
        <color theme="1"/>
        <rFont val="Calibri"/>
        <family val="3"/>
        <charset val="129"/>
        <scheme val="minor"/>
      </rPr>
      <t>중복안됨</t>
    </r>
    <r>
      <rPr>
        <sz val="11"/>
        <color theme="1"/>
        <rFont val="Calibri"/>
        <family val="2"/>
        <scheme val="minor"/>
      </rPr>
      <t>(</t>
    </r>
    <r>
      <rPr>
        <sz val="11"/>
        <color theme="1"/>
        <rFont val="Calibri"/>
        <family val="3"/>
        <charset val="129"/>
        <scheme val="minor"/>
      </rPr>
      <t>시간증가</t>
    </r>
    <r>
      <rPr>
        <sz val="11"/>
        <color theme="1"/>
        <rFont val="Calibri"/>
        <family val="2"/>
        <scheme val="minor"/>
      </rPr>
      <t>)</t>
    </r>
    <phoneticPr fontId="39" type="noConversion"/>
  </si>
  <si>
    <r>
      <rPr>
        <i/>
        <sz val="11"/>
        <color theme="1"/>
        <rFont val="Calibri"/>
        <family val="3"/>
        <charset val="129"/>
        <scheme val="minor"/>
      </rPr>
      <t>무과금</t>
    </r>
    <phoneticPr fontId="39" type="noConversion"/>
  </si>
  <si>
    <r>
      <t>50</t>
    </r>
    <r>
      <rPr>
        <sz val="11"/>
        <color theme="1"/>
        <rFont val="Calibri"/>
        <family val="3"/>
        <charset val="129"/>
        <scheme val="minor"/>
      </rPr>
      <t>개</t>
    </r>
    <r>
      <rPr>
        <sz val="11"/>
        <color theme="1"/>
        <rFont val="Calibri"/>
        <family val="2"/>
        <scheme val="minor"/>
      </rPr>
      <t xml:space="preserve"> </t>
    </r>
    <r>
      <rPr>
        <sz val="11"/>
        <color theme="1"/>
        <rFont val="Calibri"/>
        <family val="3"/>
        <charset val="129"/>
        <scheme val="minor"/>
      </rPr>
      <t>세트</t>
    </r>
    <r>
      <rPr>
        <sz val="11"/>
        <color theme="1"/>
        <rFont val="Calibri"/>
        <family val="2"/>
        <scheme val="minor"/>
      </rPr>
      <t xml:space="preserve">, </t>
    </r>
    <r>
      <rPr>
        <sz val="11"/>
        <color theme="1"/>
        <rFont val="Calibri"/>
        <family val="3"/>
        <charset val="129"/>
        <scheme val="minor"/>
      </rPr>
      <t>몬스터</t>
    </r>
    <r>
      <rPr>
        <sz val="11"/>
        <color theme="1"/>
        <rFont val="Calibri"/>
        <family val="2"/>
        <scheme val="minor"/>
      </rPr>
      <t xml:space="preserve"> </t>
    </r>
    <r>
      <rPr>
        <sz val="11"/>
        <color theme="1"/>
        <rFont val="Calibri"/>
        <family val="3"/>
        <charset val="129"/>
        <scheme val="minor"/>
      </rPr>
      <t>모든</t>
    </r>
    <r>
      <rPr>
        <sz val="11"/>
        <color theme="1"/>
        <rFont val="Calibri"/>
        <family val="2"/>
        <scheme val="minor"/>
      </rPr>
      <t xml:space="preserve"> </t>
    </r>
    <r>
      <rPr>
        <sz val="11"/>
        <color theme="1"/>
        <rFont val="Calibri"/>
        <family val="3"/>
        <charset val="129"/>
        <scheme val="minor"/>
      </rPr>
      <t>드랍률</t>
    </r>
    <r>
      <rPr>
        <sz val="11"/>
        <color theme="1"/>
        <rFont val="Calibri"/>
        <family val="2"/>
        <scheme val="minor"/>
      </rPr>
      <t xml:space="preserve"> 2</t>
    </r>
    <r>
      <rPr>
        <sz val="11"/>
        <color theme="1"/>
        <rFont val="Calibri"/>
        <family val="3"/>
        <charset val="129"/>
        <scheme val="minor"/>
      </rPr>
      <t>배</t>
    </r>
    <r>
      <rPr>
        <sz val="11"/>
        <color theme="1"/>
        <rFont val="Calibri"/>
        <family val="2"/>
        <scheme val="minor"/>
      </rPr>
      <t xml:space="preserve">, </t>
    </r>
    <r>
      <rPr>
        <sz val="11"/>
        <color theme="1"/>
        <rFont val="Calibri"/>
        <family val="3"/>
        <charset val="129"/>
        <scheme val="minor"/>
      </rPr>
      <t>몬스터</t>
    </r>
    <r>
      <rPr>
        <sz val="11"/>
        <color theme="1"/>
        <rFont val="Calibri"/>
        <family val="2"/>
        <scheme val="minor"/>
      </rPr>
      <t xml:space="preserve"> </t>
    </r>
    <r>
      <rPr>
        <sz val="11"/>
        <color theme="1"/>
        <rFont val="Calibri"/>
        <family val="3"/>
        <charset val="129"/>
        <scheme val="minor"/>
      </rPr>
      <t>마리당</t>
    </r>
    <r>
      <rPr>
        <sz val="11"/>
        <color theme="1"/>
        <rFont val="Calibri"/>
        <family val="2"/>
        <scheme val="minor"/>
      </rPr>
      <t xml:space="preserve"> 1</t>
    </r>
    <r>
      <rPr>
        <sz val="11"/>
        <color theme="1"/>
        <rFont val="Calibri"/>
        <family val="3"/>
        <charset val="129"/>
        <scheme val="minor"/>
      </rPr>
      <t>개</t>
    </r>
    <r>
      <rPr>
        <sz val="11"/>
        <color theme="1"/>
        <rFont val="Calibri"/>
        <family val="2"/>
        <scheme val="minor"/>
      </rPr>
      <t xml:space="preserve"> </t>
    </r>
    <r>
      <rPr>
        <sz val="11"/>
        <color theme="1"/>
        <rFont val="Calibri"/>
        <family val="3"/>
        <charset val="129"/>
        <scheme val="minor"/>
      </rPr>
      <t>소모</t>
    </r>
    <phoneticPr fontId="39" type="noConversion"/>
  </si>
  <si>
    <r>
      <rPr>
        <sz val="11"/>
        <color theme="1"/>
        <rFont val="Calibri"/>
        <family val="3"/>
        <charset val="129"/>
        <scheme val="minor"/>
      </rPr>
      <t>강화</t>
    </r>
    <phoneticPr fontId="39" type="noConversion"/>
  </si>
  <si>
    <r>
      <t>5</t>
    </r>
    <r>
      <rPr>
        <sz val="11"/>
        <color theme="1"/>
        <rFont val="Calibri"/>
        <family val="3"/>
        <charset val="129"/>
        <scheme val="minor"/>
      </rPr>
      <t>분간</t>
    </r>
    <r>
      <rPr>
        <sz val="11"/>
        <color theme="1"/>
        <rFont val="Calibri"/>
        <family val="2"/>
        <scheme val="minor"/>
      </rPr>
      <t xml:space="preserve"> </t>
    </r>
    <r>
      <rPr>
        <sz val="11"/>
        <color theme="1"/>
        <rFont val="Calibri"/>
        <family val="3"/>
        <charset val="129"/>
        <scheme val="minor"/>
      </rPr>
      <t>강화확률</t>
    </r>
    <r>
      <rPr>
        <sz val="11"/>
        <color theme="1"/>
        <rFont val="Calibri"/>
        <family val="2"/>
        <scheme val="minor"/>
      </rPr>
      <t xml:space="preserve"> 25% </t>
    </r>
    <r>
      <rPr>
        <sz val="11"/>
        <color theme="1"/>
        <rFont val="Calibri"/>
        <family val="3"/>
        <charset val="129"/>
        <scheme val="minor"/>
      </rPr>
      <t>증가</t>
    </r>
    <r>
      <rPr>
        <sz val="11"/>
        <color theme="1"/>
        <rFont val="Calibri"/>
        <family val="2"/>
        <scheme val="minor"/>
      </rPr>
      <t xml:space="preserve"> (ex. 20%</t>
    </r>
    <r>
      <rPr>
        <sz val="11"/>
        <color theme="1"/>
        <rFont val="Calibri"/>
        <family val="3"/>
        <charset val="129"/>
        <scheme val="minor"/>
      </rPr>
      <t>→</t>
    </r>
    <r>
      <rPr>
        <sz val="11"/>
        <color theme="1"/>
        <rFont val="Calibri"/>
        <family val="2"/>
        <scheme val="minor"/>
      </rPr>
      <t>25%)</t>
    </r>
    <phoneticPr fontId="39" type="noConversion"/>
  </si>
  <si>
    <t>15일</t>
    <phoneticPr fontId="39" type="noConversion"/>
  </si>
  <si>
    <t>D급</t>
    <phoneticPr fontId="39" type="noConversion"/>
  </si>
  <si>
    <t>C급</t>
    <phoneticPr fontId="39" type="noConversion"/>
  </si>
  <si>
    <t>B급</t>
    <phoneticPr fontId="39" type="noConversion"/>
  </si>
  <si>
    <r>
      <t xml:space="preserve">1회에 </t>
    </r>
    <r>
      <rPr>
        <sz val="11"/>
        <color theme="1"/>
        <rFont val="Calibri"/>
        <family val="2"/>
        <charset val="129"/>
        <scheme val="minor"/>
      </rPr>
      <t>한해</t>
    </r>
    <r>
      <rPr>
        <sz val="11"/>
        <color theme="1"/>
        <rFont val="Calibri"/>
        <family val="2"/>
        <scheme val="minor"/>
      </rPr>
      <t xml:space="preserve"> </t>
    </r>
    <r>
      <rPr>
        <sz val="11"/>
        <color theme="1"/>
        <rFont val="Calibri"/>
        <family val="3"/>
        <charset val="129"/>
        <scheme val="minor"/>
      </rPr>
      <t>강화확률</t>
    </r>
    <r>
      <rPr>
        <sz val="11"/>
        <color theme="1"/>
        <rFont val="Calibri"/>
        <family val="2"/>
        <scheme val="minor"/>
      </rPr>
      <t xml:space="preserve"> 25% </t>
    </r>
    <r>
      <rPr>
        <sz val="11"/>
        <color theme="1"/>
        <rFont val="Calibri"/>
        <family val="3"/>
        <charset val="129"/>
        <scheme val="minor"/>
      </rPr>
      <t>증가</t>
    </r>
    <r>
      <rPr>
        <sz val="11"/>
        <color theme="1"/>
        <rFont val="Calibri"/>
        <family val="2"/>
        <scheme val="minor"/>
      </rPr>
      <t xml:space="preserve"> (ex. 20%</t>
    </r>
    <r>
      <rPr>
        <sz val="11"/>
        <color theme="1"/>
        <rFont val="Calibri"/>
        <family val="3"/>
        <charset val="129"/>
        <scheme val="minor"/>
      </rPr>
      <t>→</t>
    </r>
    <r>
      <rPr>
        <sz val="11"/>
        <color theme="1"/>
        <rFont val="Calibri"/>
        <family val="2"/>
        <scheme val="minor"/>
      </rPr>
      <t>25%)</t>
    </r>
    <phoneticPr fontId="39" type="noConversion"/>
  </si>
  <si>
    <r>
      <rPr>
        <sz val="11"/>
        <color theme="1"/>
        <rFont val="Calibri"/>
        <family val="3"/>
        <charset val="129"/>
        <scheme val="minor"/>
      </rPr>
      <t>해당</t>
    </r>
    <r>
      <rPr>
        <sz val="11"/>
        <color theme="1"/>
        <rFont val="Calibri"/>
        <family val="2"/>
        <scheme val="minor"/>
      </rPr>
      <t xml:space="preserve"> </t>
    </r>
    <r>
      <rPr>
        <sz val="11"/>
        <color theme="1"/>
        <rFont val="Calibri"/>
        <family val="3"/>
        <charset val="129"/>
        <scheme val="minor"/>
      </rPr>
      <t>아이템이</t>
    </r>
    <r>
      <rPr>
        <sz val="11"/>
        <color theme="1"/>
        <rFont val="Calibri"/>
        <family val="2"/>
        <scheme val="minor"/>
      </rPr>
      <t xml:space="preserve"> </t>
    </r>
    <r>
      <rPr>
        <sz val="11"/>
        <color theme="1"/>
        <rFont val="Calibri"/>
        <family val="3"/>
        <charset val="129"/>
        <scheme val="minor"/>
      </rPr>
      <t>가진</t>
    </r>
    <r>
      <rPr>
        <sz val="11"/>
        <color theme="1"/>
        <rFont val="Calibri"/>
        <family val="2"/>
        <scheme val="minor"/>
      </rPr>
      <t xml:space="preserve"> </t>
    </r>
    <r>
      <rPr>
        <sz val="11"/>
        <color theme="1"/>
        <rFont val="Calibri"/>
        <family val="3"/>
        <charset val="129"/>
        <scheme val="minor"/>
      </rPr>
      <t>옵션을</t>
    </r>
    <r>
      <rPr>
        <sz val="11"/>
        <color theme="1"/>
        <rFont val="Calibri"/>
        <family val="2"/>
        <scheme val="minor"/>
      </rPr>
      <t xml:space="preserve"> F~S급으로 </t>
    </r>
    <r>
      <rPr>
        <sz val="11"/>
        <color theme="1"/>
        <rFont val="Calibri"/>
        <family val="3"/>
        <charset val="129"/>
        <scheme val="minor"/>
      </rPr>
      <t>재설정합니다</t>
    </r>
    <r>
      <rPr>
        <sz val="11"/>
        <color theme="1"/>
        <rFont val="Calibri"/>
        <family val="2"/>
        <scheme val="minor"/>
      </rPr>
      <t>.</t>
    </r>
    <phoneticPr fontId="39" type="noConversion"/>
  </si>
  <si>
    <r>
      <rPr>
        <sz val="11"/>
        <color theme="1"/>
        <rFont val="Calibri"/>
        <family val="3"/>
        <charset val="129"/>
        <scheme val="minor"/>
      </rPr>
      <t>같음</t>
    </r>
    <r>
      <rPr>
        <sz val="11"/>
        <color theme="1"/>
        <rFont val="Calibri"/>
        <family val="2"/>
        <scheme val="minor"/>
      </rPr>
      <t>, D~S</t>
    </r>
    <r>
      <rPr>
        <sz val="11"/>
        <color theme="1"/>
        <rFont val="Calibri"/>
        <family val="3"/>
        <charset val="129"/>
        <scheme val="minor"/>
      </rPr>
      <t>급으로</t>
    </r>
    <r>
      <rPr>
        <sz val="11"/>
        <color theme="1"/>
        <rFont val="Calibri"/>
        <family val="2"/>
        <scheme val="minor"/>
      </rPr>
      <t xml:space="preserve"> </t>
    </r>
    <r>
      <rPr>
        <sz val="11"/>
        <color theme="1"/>
        <rFont val="Calibri"/>
        <family val="3"/>
        <charset val="129"/>
        <scheme val="minor"/>
      </rPr>
      <t>재설정</t>
    </r>
    <r>
      <rPr>
        <sz val="11"/>
        <color theme="1"/>
        <rFont val="Calibri"/>
        <family val="2"/>
        <scheme val="minor"/>
      </rPr>
      <t xml:space="preserve">. </t>
    </r>
    <r>
      <rPr>
        <sz val="11"/>
        <color theme="1"/>
        <rFont val="Calibri"/>
        <family val="3"/>
        <charset val="129"/>
        <scheme val="minor"/>
      </rPr>
      <t>구매를</t>
    </r>
    <r>
      <rPr>
        <sz val="11"/>
        <color theme="1"/>
        <rFont val="Calibri"/>
        <family val="2"/>
        <scheme val="minor"/>
      </rPr>
      <t xml:space="preserve"> </t>
    </r>
    <r>
      <rPr>
        <sz val="11"/>
        <color theme="1"/>
        <rFont val="Calibri"/>
        <family val="3"/>
        <charset val="129"/>
        <scheme val="minor"/>
      </rPr>
      <t>하기보다</t>
    </r>
    <r>
      <rPr>
        <sz val="11"/>
        <color theme="1"/>
        <rFont val="Calibri"/>
        <family val="2"/>
        <scheme val="minor"/>
      </rPr>
      <t xml:space="preserve"> </t>
    </r>
    <r>
      <rPr>
        <sz val="11"/>
        <color theme="1"/>
        <rFont val="Calibri"/>
        <family val="3"/>
        <charset val="129"/>
        <scheme val="minor"/>
      </rPr>
      <t>기준가격을</t>
    </r>
    <r>
      <rPr>
        <sz val="11"/>
        <color theme="1"/>
        <rFont val="Calibri"/>
        <family val="2"/>
        <scheme val="minor"/>
      </rPr>
      <t xml:space="preserve"> </t>
    </r>
    <r>
      <rPr>
        <sz val="11"/>
        <color theme="1"/>
        <rFont val="Calibri"/>
        <family val="3"/>
        <charset val="129"/>
        <scheme val="minor"/>
      </rPr>
      <t>잡는</t>
    </r>
    <r>
      <rPr>
        <sz val="11"/>
        <color theme="1"/>
        <rFont val="Calibri"/>
        <family val="2"/>
        <scheme val="minor"/>
      </rPr>
      <t xml:space="preserve"> </t>
    </r>
    <r>
      <rPr>
        <sz val="11"/>
        <color theme="1"/>
        <rFont val="Calibri"/>
        <family val="3"/>
        <charset val="129"/>
        <scheme val="minor"/>
      </rPr>
      <t>것</t>
    </r>
    <r>
      <rPr>
        <sz val="11"/>
        <color theme="1"/>
        <rFont val="Calibri"/>
        <family val="2"/>
        <scheme val="minor"/>
      </rPr>
      <t>.</t>
    </r>
    <phoneticPr fontId="39" type="noConversion"/>
  </si>
  <si>
    <r>
      <rPr>
        <sz val="11"/>
        <color theme="1"/>
        <rFont val="Calibri"/>
        <family val="3"/>
        <charset val="129"/>
        <scheme val="minor"/>
      </rPr>
      <t>같음</t>
    </r>
    <r>
      <rPr>
        <sz val="11"/>
        <color theme="1"/>
        <rFont val="Calibri"/>
        <family val="2"/>
        <scheme val="minor"/>
      </rPr>
      <t>, C~S</t>
    </r>
    <r>
      <rPr>
        <sz val="11"/>
        <color theme="1"/>
        <rFont val="Calibri"/>
        <family val="3"/>
        <charset val="129"/>
        <scheme val="minor"/>
      </rPr>
      <t>급으로</t>
    </r>
    <r>
      <rPr>
        <sz val="11"/>
        <color theme="1"/>
        <rFont val="Calibri"/>
        <family val="2"/>
        <scheme val="minor"/>
      </rPr>
      <t xml:space="preserve"> </t>
    </r>
    <r>
      <rPr>
        <sz val="11"/>
        <color theme="1"/>
        <rFont val="Calibri"/>
        <family val="3"/>
        <charset val="129"/>
        <scheme val="minor"/>
      </rPr>
      <t>재설정</t>
    </r>
    <phoneticPr fontId="39" type="noConversion"/>
  </si>
  <si>
    <r>
      <rPr>
        <sz val="11"/>
        <color theme="1"/>
        <rFont val="Calibri"/>
        <family val="3"/>
        <charset val="129"/>
        <scheme val="minor"/>
      </rPr>
      <t>같음</t>
    </r>
    <r>
      <rPr>
        <sz val="11"/>
        <color theme="1"/>
        <rFont val="Calibri"/>
        <family val="2"/>
        <scheme val="minor"/>
      </rPr>
      <t>, B~S (B, B+, A, A+, S</t>
    </r>
    <r>
      <rPr>
        <sz val="11"/>
        <color theme="1"/>
        <rFont val="Calibri"/>
        <family val="3"/>
        <charset val="129"/>
        <scheme val="minor"/>
      </rPr>
      <t>급으로</t>
    </r>
    <r>
      <rPr>
        <sz val="11"/>
        <color theme="1"/>
        <rFont val="Calibri"/>
        <family val="2"/>
        <scheme val="minor"/>
      </rPr>
      <t xml:space="preserve"> </t>
    </r>
    <r>
      <rPr>
        <sz val="11"/>
        <color theme="1"/>
        <rFont val="Calibri"/>
        <family val="3"/>
        <charset val="129"/>
        <scheme val="minor"/>
      </rPr>
      <t>재설정</t>
    </r>
    <r>
      <rPr>
        <sz val="11"/>
        <color theme="1"/>
        <rFont val="Calibri"/>
        <family val="2"/>
        <scheme val="minor"/>
      </rPr>
      <t>)</t>
    </r>
    <phoneticPr fontId="39" type="noConversion"/>
  </si>
  <si>
    <r>
      <t xml:space="preserve">원하는 </t>
    </r>
    <r>
      <rPr>
        <sz val="11"/>
        <color theme="1"/>
        <rFont val="Calibri"/>
        <family val="2"/>
        <charset val="129"/>
        <scheme val="minor"/>
      </rPr>
      <t>옵션</t>
    </r>
    <r>
      <rPr>
        <sz val="11"/>
        <color theme="1"/>
        <rFont val="Calibri"/>
        <family val="2"/>
        <scheme val="minor"/>
      </rPr>
      <t xml:space="preserve"> </t>
    </r>
    <r>
      <rPr>
        <sz val="11"/>
        <color theme="1"/>
        <rFont val="Calibri"/>
        <family val="2"/>
        <charset val="129"/>
        <scheme val="minor"/>
      </rPr>
      <t>강화</t>
    </r>
    <r>
      <rPr>
        <sz val="11"/>
        <color theme="1"/>
        <rFont val="Calibri"/>
        <family val="2"/>
        <scheme val="minor"/>
      </rPr>
      <t xml:space="preserve"> </t>
    </r>
    <r>
      <rPr>
        <sz val="11"/>
        <color theme="1"/>
        <rFont val="Calibri"/>
        <family val="2"/>
        <charset val="129"/>
        <scheme val="minor"/>
      </rPr>
      <t>가능</t>
    </r>
    <r>
      <rPr>
        <sz val="11"/>
        <color theme="1"/>
        <rFont val="Calibri"/>
        <family val="2"/>
        <scheme val="minor"/>
      </rPr>
      <t xml:space="preserve">, </t>
    </r>
    <r>
      <rPr>
        <sz val="11"/>
        <color theme="1"/>
        <rFont val="Calibri"/>
        <family val="2"/>
        <charset val="129"/>
        <scheme val="minor"/>
      </rPr>
      <t>옵션</t>
    </r>
    <r>
      <rPr>
        <sz val="11"/>
        <color theme="1"/>
        <rFont val="Calibri"/>
        <family val="2"/>
        <scheme val="minor"/>
      </rPr>
      <t xml:space="preserve"> </t>
    </r>
    <r>
      <rPr>
        <sz val="11"/>
        <color theme="1"/>
        <rFont val="Calibri"/>
        <family val="2"/>
        <charset val="129"/>
        <scheme val="minor"/>
      </rPr>
      <t>등급에</t>
    </r>
    <r>
      <rPr>
        <sz val="11"/>
        <color theme="1"/>
        <rFont val="Calibri"/>
        <family val="2"/>
        <scheme val="minor"/>
      </rPr>
      <t xml:space="preserve"> </t>
    </r>
    <r>
      <rPr>
        <sz val="11"/>
        <color theme="1"/>
        <rFont val="Calibri"/>
        <family val="2"/>
        <charset val="129"/>
        <scheme val="minor"/>
      </rPr>
      <t>따라</t>
    </r>
    <r>
      <rPr>
        <sz val="11"/>
        <color theme="1"/>
        <rFont val="Calibri"/>
        <family val="2"/>
        <scheme val="minor"/>
      </rPr>
      <t xml:space="preserve"> 1/2/4…256</t>
    </r>
    <r>
      <rPr>
        <sz val="11"/>
        <color theme="1"/>
        <rFont val="Calibri"/>
        <family val="2"/>
        <charset val="129"/>
        <scheme val="minor"/>
      </rPr>
      <t>장</t>
    </r>
    <r>
      <rPr>
        <sz val="11"/>
        <color theme="1"/>
        <rFont val="Calibri"/>
        <family val="2"/>
        <scheme val="minor"/>
      </rPr>
      <t xml:space="preserve"> </t>
    </r>
    <r>
      <rPr>
        <sz val="11"/>
        <color theme="1"/>
        <rFont val="Calibri"/>
        <family val="2"/>
        <charset val="129"/>
        <scheme val="minor"/>
      </rPr>
      <t>필요</t>
    </r>
    <phoneticPr fontId="39" type="noConversion"/>
  </si>
  <si>
    <r>
      <rPr>
        <b/>
        <sz val="11"/>
        <color theme="1"/>
        <rFont val="Calibri"/>
        <family val="3"/>
        <charset val="129"/>
        <scheme val="minor"/>
      </rPr>
      <t>이름</t>
    </r>
    <phoneticPr fontId="39" type="noConversion"/>
  </si>
  <si>
    <r>
      <rPr>
        <sz val="11"/>
        <color theme="1"/>
        <rFont val="Calibri"/>
        <family val="3"/>
        <charset val="129"/>
        <scheme val="minor"/>
      </rPr>
      <t>옵션고정</t>
    </r>
    <phoneticPr fontId="39" type="noConversion"/>
  </si>
  <si>
    <r>
      <rPr>
        <sz val="11"/>
        <color theme="1"/>
        <rFont val="Calibri"/>
        <family val="3"/>
        <charset val="129"/>
        <scheme val="minor"/>
      </rPr>
      <t>옵션강화</t>
    </r>
    <phoneticPr fontId="39" type="noConversion"/>
  </si>
  <si>
    <r>
      <rPr>
        <b/>
        <sz val="11"/>
        <color theme="1"/>
        <rFont val="Calibri"/>
        <family val="3"/>
        <charset val="129"/>
        <scheme val="minor"/>
      </rPr>
      <t>제한</t>
    </r>
    <phoneticPr fontId="39" type="noConversion"/>
  </si>
  <si>
    <r>
      <rPr>
        <b/>
        <sz val="20"/>
        <color theme="1"/>
        <rFont val="Calibri"/>
        <family val="3"/>
        <charset val="129"/>
        <scheme val="minor"/>
      </rPr>
      <t>후원</t>
    </r>
    <r>
      <rPr>
        <b/>
        <sz val="20"/>
        <color theme="1"/>
        <rFont val="Calibri"/>
        <family val="2"/>
        <scheme val="minor"/>
      </rPr>
      <t xml:space="preserve"> - </t>
    </r>
    <r>
      <rPr>
        <b/>
        <sz val="20"/>
        <color theme="1"/>
        <rFont val="Calibri"/>
        <family val="3"/>
        <charset val="129"/>
        <scheme val="minor"/>
      </rPr>
      <t>참고항목</t>
    </r>
    <phoneticPr fontId="39" type="noConversion"/>
  </si>
  <si>
    <r>
      <rPr>
        <b/>
        <sz val="22"/>
        <color theme="1"/>
        <rFont val="Calibri"/>
        <family val="3"/>
        <charset val="129"/>
        <scheme val="minor"/>
      </rPr>
      <t>후원</t>
    </r>
    <phoneticPr fontId="39" type="noConversion"/>
  </si>
  <si>
    <r>
      <rPr>
        <b/>
        <sz val="22"/>
        <color theme="1"/>
        <rFont val="Calibri"/>
        <family val="3"/>
        <charset val="129"/>
        <scheme val="minor"/>
      </rPr>
      <t>후원의</t>
    </r>
    <r>
      <rPr>
        <b/>
        <sz val="22"/>
        <color theme="1"/>
        <rFont val="Calibri"/>
        <family val="2"/>
        <scheme val="minor"/>
      </rPr>
      <t xml:space="preserve"> </t>
    </r>
    <r>
      <rPr>
        <b/>
        <sz val="22"/>
        <color theme="1"/>
        <rFont val="Calibri"/>
        <family val="3"/>
        <charset val="129"/>
        <scheme val="minor"/>
      </rPr>
      <t>종류</t>
    </r>
    <phoneticPr fontId="39" type="noConversion"/>
  </si>
  <si>
    <r>
      <rPr>
        <b/>
        <sz val="11"/>
        <color theme="1"/>
        <rFont val="Calibri"/>
        <family val="3"/>
        <charset val="129"/>
        <scheme val="minor"/>
      </rPr>
      <t>알피지</t>
    </r>
    <phoneticPr fontId="39" type="noConversion"/>
  </si>
  <si>
    <r>
      <rPr>
        <b/>
        <sz val="11"/>
        <color theme="1"/>
        <rFont val="Calibri"/>
        <family val="3"/>
        <charset val="129"/>
        <scheme val="minor"/>
      </rPr>
      <t>카테고리</t>
    </r>
    <phoneticPr fontId="39" type="noConversion"/>
  </si>
  <si>
    <r>
      <t>(</t>
    </r>
    <r>
      <rPr>
        <b/>
        <sz val="11"/>
        <color theme="1"/>
        <rFont val="Calibri"/>
        <family val="3"/>
        <charset val="129"/>
        <scheme val="minor"/>
      </rPr>
      <t>총</t>
    </r>
    <r>
      <rPr>
        <b/>
        <sz val="11"/>
        <color theme="1"/>
        <rFont val="Calibri"/>
        <family val="2"/>
        <scheme val="minor"/>
      </rPr>
      <t>)</t>
    </r>
    <r>
      <rPr>
        <b/>
        <sz val="11"/>
        <color theme="1"/>
        <rFont val="Calibri"/>
        <family val="3"/>
        <charset val="129"/>
        <scheme val="minor"/>
      </rPr>
      <t>가격</t>
    </r>
    <r>
      <rPr>
        <b/>
        <sz val="11"/>
        <color theme="1"/>
        <rFont val="Calibri"/>
        <family val="2"/>
        <scheme val="minor"/>
      </rPr>
      <t>(</t>
    </r>
    <r>
      <rPr>
        <b/>
        <sz val="11"/>
        <color theme="1"/>
        <rFont val="Calibri"/>
        <family val="3"/>
        <charset val="129"/>
        <scheme val="minor"/>
      </rPr>
      <t>만원</t>
    </r>
    <r>
      <rPr>
        <b/>
        <sz val="11"/>
        <color theme="1"/>
        <rFont val="Calibri"/>
        <family val="2"/>
        <scheme val="minor"/>
      </rPr>
      <t>)</t>
    </r>
    <phoneticPr fontId="39" type="noConversion"/>
  </si>
  <si>
    <r>
      <rPr>
        <b/>
        <sz val="11"/>
        <color theme="1"/>
        <rFont val="Calibri"/>
        <family val="3"/>
        <charset val="129"/>
        <scheme val="minor"/>
      </rPr>
      <t>목차</t>
    </r>
    <phoneticPr fontId="39" type="noConversion"/>
  </si>
  <si>
    <r>
      <t xml:space="preserve"> - </t>
    </r>
    <r>
      <rPr>
        <sz val="11"/>
        <color theme="1"/>
        <rFont val="Calibri"/>
        <family val="3"/>
        <charset val="129"/>
        <scheme val="minor"/>
      </rPr>
      <t>후원의</t>
    </r>
    <r>
      <rPr>
        <sz val="11"/>
        <color theme="1"/>
        <rFont val="Calibri"/>
        <family val="2"/>
        <scheme val="minor"/>
      </rPr>
      <t xml:space="preserve"> </t>
    </r>
    <r>
      <rPr>
        <sz val="11"/>
        <color theme="1"/>
        <rFont val="Calibri"/>
        <family val="3"/>
        <charset val="129"/>
        <scheme val="minor"/>
      </rPr>
      <t>정의와</t>
    </r>
    <r>
      <rPr>
        <sz val="11"/>
        <color theme="1"/>
        <rFont val="Calibri"/>
        <family val="2"/>
        <scheme val="minor"/>
      </rPr>
      <t xml:space="preserve"> </t>
    </r>
    <r>
      <rPr>
        <sz val="11"/>
        <color theme="1"/>
        <rFont val="Calibri"/>
        <family val="3"/>
        <charset val="129"/>
        <scheme val="minor"/>
      </rPr>
      <t xml:space="preserve">목적
</t>
    </r>
    <r>
      <rPr>
        <sz val="11"/>
        <color theme="1"/>
        <rFont val="Calibri"/>
        <family val="2"/>
        <scheme val="minor"/>
      </rPr>
      <t xml:space="preserve"> - </t>
    </r>
    <r>
      <rPr>
        <sz val="11"/>
        <color theme="1"/>
        <rFont val="Calibri"/>
        <family val="2"/>
        <charset val="129"/>
        <scheme val="minor"/>
      </rPr>
      <t>후원의</t>
    </r>
    <r>
      <rPr>
        <sz val="11"/>
        <color theme="1"/>
        <rFont val="Calibri"/>
        <family val="2"/>
        <scheme val="minor"/>
      </rPr>
      <t xml:space="preserve"> </t>
    </r>
    <r>
      <rPr>
        <sz val="11"/>
        <color theme="1"/>
        <rFont val="Calibri"/>
        <family val="2"/>
        <charset val="129"/>
        <scheme val="minor"/>
      </rPr>
      <t>혜택과</t>
    </r>
    <r>
      <rPr>
        <sz val="11"/>
        <color theme="1"/>
        <rFont val="Calibri"/>
        <family val="2"/>
        <scheme val="minor"/>
      </rPr>
      <t xml:space="preserve"> </t>
    </r>
    <r>
      <rPr>
        <sz val="11"/>
        <color theme="1"/>
        <rFont val="Calibri"/>
        <family val="2"/>
        <charset val="129"/>
        <scheme val="minor"/>
      </rPr>
      <t xml:space="preserve">종류
</t>
    </r>
    <r>
      <rPr>
        <sz val="11"/>
        <color theme="1"/>
        <rFont val="Calibri"/>
        <family val="2"/>
        <scheme val="minor"/>
      </rPr>
      <t xml:space="preserve"> - </t>
    </r>
    <r>
      <rPr>
        <sz val="11"/>
        <color theme="1"/>
        <rFont val="Calibri"/>
        <family val="2"/>
        <charset val="129"/>
        <scheme val="minor"/>
      </rPr>
      <t>후원의</t>
    </r>
    <r>
      <rPr>
        <sz val="11"/>
        <color theme="1"/>
        <rFont val="Calibri"/>
        <family val="2"/>
        <scheme val="minor"/>
      </rPr>
      <t xml:space="preserve"> </t>
    </r>
    <r>
      <rPr>
        <sz val="11"/>
        <color theme="1"/>
        <rFont val="Calibri"/>
        <family val="2"/>
        <charset val="129"/>
        <scheme val="minor"/>
      </rPr>
      <t>방법과</t>
    </r>
    <r>
      <rPr>
        <sz val="11"/>
        <color theme="1"/>
        <rFont val="Calibri"/>
        <family val="2"/>
        <scheme val="minor"/>
      </rPr>
      <t xml:space="preserve"> </t>
    </r>
    <r>
      <rPr>
        <sz val="11"/>
        <color theme="1"/>
        <rFont val="Calibri"/>
        <family val="2"/>
        <charset val="129"/>
        <scheme val="minor"/>
      </rPr>
      <t xml:space="preserve">환불
</t>
    </r>
    <r>
      <rPr>
        <sz val="11"/>
        <color theme="1"/>
        <rFont val="Calibri"/>
        <family val="2"/>
        <scheme val="minor"/>
      </rPr>
      <t xml:space="preserve"> - </t>
    </r>
    <r>
      <rPr>
        <sz val="11"/>
        <color theme="1"/>
        <rFont val="Calibri"/>
        <family val="2"/>
        <charset val="129"/>
        <scheme val="minor"/>
      </rPr>
      <t>후원의</t>
    </r>
    <r>
      <rPr>
        <sz val="11"/>
        <color theme="1"/>
        <rFont val="Calibri"/>
        <family val="2"/>
        <scheme val="minor"/>
      </rPr>
      <t xml:space="preserve"> </t>
    </r>
    <r>
      <rPr>
        <sz val="11"/>
        <color theme="1"/>
        <rFont val="Calibri"/>
        <family val="2"/>
        <charset val="129"/>
        <scheme val="minor"/>
      </rPr>
      <t>제한과</t>
    </r>
    <r>
      <rPr>
        <sz val="11"/>
        <color theme="1"/>
        <rFont val="Calibri"/>
        <family val="2"/>
        <scheme val="minor"/>
      </rPr>
      <t xml:space="preserve"> </t>
    </r>
    <r>
      <rPr>
        <sz val="11"/>
        <color theme="1"/>
        <rFont val="Calibri"/>
        <family val="2"/>
        <charset val="129"/>
        <scheme val="minor"/>
      </rPr>
      <t>한계</t>
    </r>
    <phoneticPr fontId="39" type="noConversion"/>
  </si>
  <si>
    <r>
      <t xml:space="preserve"> - </t>
    </r>
    <r>
      <rPr>
        <sz val="11"/>
        <color theme="1"/>
        <rFont val="Calibri"/>
        <family val="3"/>
        <charset val="129"/>
        <scheme val="minor"/>
      </rPr>
      <t xml:space="preserve">카테고리
</t>
    </r>
    <r>
      <rPr>
        <sz val="11"/>
        <color theme="1"/>
        <rFont val="Calibri"/>
        <family val="2"/>
        <scheme val="minor"/>
      </rPr>
      <t xml:space="preserve"> - </t>
    </r>
    <r>
      <rPr>
        <sz val="11"/>
        <color theme="1"/>
        <rFont val="Calibri"/>
        <family val="3"/>
        <charset val="129"/>
        <scheme val="minor"/>
      </rPr>
      <t>구매</t>
    </r>
    <r>
      <rPr>
        <sz val="11"/>
        <color theme="1"/>
        <rFont val="Calibri"/>
        <family val="2"/>
        <scheme val="minor"/>
      </rPr>
      <t xml:space="preserve"> </t>
    </r>
    <r>
      <rPr>
        <sz val="11"/>
        <color theme="1"/>
        <rFont val="Calibri"/>
        <family val="3"/>
        <charset val="129"/>
        <scheme val="minor"/>
      </rPr>
      <t>횟수</t>
    </r>
    <r>
      <rPr>
        <sz val="11"/>
        <color theme="1"/>
        <rFont val="Calibri"/>
        <family val="2"/>
        <scheme val="minor"/>
      </rPr>
      <t xml:space="preserve"> </t>
    </r>
    <r>
      <rPr>
        <sz val="11"/>
        <color theme="1"/>
        <rFont val="Calibri"/>
        <family val="3"/>
        <charset val="129"/>
        <scheme val="minor"/>
      </rPr>
      <t xml:space="preserve">제한
</t>
    </r>
    <r>
      <rPr>
        <sz val="11"/>
        <color theme="1"/>
        <rFont val="Calibri"/>
        <family val="2"/>
        <scheme val="minor"/>
      </rPr>
      <t xml:space="preserve"> - </t>
    </r>
    <r>
      <rPr>
        <sz val="11"/>
        <color theme="1"/>
        <rFont val="Calibri"/>
        <family val="3"/>
        <charset val="129"/>
        <scheme val="minor"/>
      </rPr>
      <t>종류와</t>
    </r>
    <r>
      <rPr>
        <sz val="11"/>
        <color theme="1"/>
        <rFont val="Calibri"/>
        <family val="2"/>
        <scheme val="minor"/>
      </rPr>
      <t xml:space="preserve"> </t>
    </r>
    <r>
      <rPr>
        <sz val="11"/>
        <color theme="1"/>
        <rFont val="Calibri"/>
        <family val="3"/>
        <charset val="129"/>
        <scheme val="minor"/>
      </rPr>
      <t xml:space="preserve">효과
</t>
    </r>
    <r>
      <rPr>
        <sz val="11"/>
        <color theme="1"/>
        <rFont val="Calibri"/>
        <family val="2"/>
        <scheme val="minor"/>
      </rPr>
      <t xml:space="preserve"> - </t>
    </r>
    <r>
      <rPr>
        <sz val="11"/>
        <color theme="1"/>
        <rFont val="Calibri"/>
        <family val="3"/>
        <charset val="129"/>
        <scheme val="minor"/>
      </rPr>
      <t>전체</t>
    </r>
    <r>
      <rPr>
        <sz val="11"/>
        <color theme="1"/>
        <rFont val="Calibri"/>
        <family val="2"/>
        <scheme val="minor"/>
      </rPr>
      <t xml:space="preserve"> </t>
    </r>
    <r>
      <rPr>
        <sz val="11"/>
        <color theme="1"/>
        <rFont val="Calibri"/>
        <family val="3"/>
        <charset val="129"/>
        <scheme val="minor"/>
      </rPr>
      <t>상품</t>
    </r>
    <r>
      <rPr>
        <sz val="11"/>
        <color theme="1"/>
        <rFont val="Calibri"/>
        <family val="2"/>
        <scheme val="minor"/>
      </rPr>
      <t xml:space="preserve"> </t>
    </r>
    <r>
      <rPr>
        <sz val="11"/>
        <color theme="1"/>
        <rFont val="Calibri"/>
        <family val="3"/>
        <charset val="129"/>
        <scheme val="minor"/>
      </rPr>
      <t>나열</t>
    </r>
    <phoneticPr fontId="39" type="noConversion"/>
  </si>
  <si>
    <r>
      <rPr>
        <sz val="11"/>
        <color theme="1"/>
        <rFont val="Calibri"/>
        <family val="3"/>
        <charset val="129"/>
        <scheme val="minor"/>
      </rPr>
      <t>배낭</t>
    </r>
    <phoneticPr fontId="39" type="noConversion"/>
  </si>
  <si>
    <r>
      <rPr>
        <sz val="11"/>
        <color theme="1"/>
        <rFont val="Calibri"/>
        <family val="3"/>
        <charset val="129"/>
        <scheme val="minor"/>
      </rPr>
      <t>친구영웅</t>
    </r>
    <phoneticPr fontId="39" type="noConversion"/>
  </si>
  <si>
    <r>
      <rPr>
        <b/>
        <sz val="11"/>
        <color theme="1"/>
        <rFont val="Calibri"/>
        <family val="3"/>
        <charset val="129"/>
        <scheme val="minor"/>
      </rPr>
      <t>정의
목적</t>
    </r>
    <phoneticPr fontId="39" type="noConversion"/>
  </si>
  <si>
    <r>
      <t xml:space="preserve"> - </t>
    </r>
    <r>
      <rPr>
        <sz val="11"/>
        <color theme="1"/>
        <rFont val="Calibri"/>
        <family val="2"/>
        <charset val="129"/>
        <scheme val="minor"/>
      </rPr>
      <t>후원이</t>
    </r>
    <r>
      <rPr>
        <sz val="11"/>
        <color theme="1"/>
        <rFont val="Calibri"/>
        <family val="2"/>
        <scheme val="minor"/>
      </rPr>
      <t xml:space="preserve"> </t>
    </r>
    <r>
      <rPr>
        <sz val="11"/>
        <color theme="1"/>
        <rFont val="Calibri"/>
        <family val="2"/>
        <charset val="129"/>
        <scheme val="minor"/>
      </rPr>
      <t>아닌</t>
    </r>
    <r>
      <rPr>
        <sz val="11"/>
        <color theme="1"/>
        <rFont val="Calibri"/>
        <family val="2"/>
        <scheme val="minor"/>
      </rPr>
      <t xml:space="preserve"> '</t>
    </r>
    <r>
      <rPr>
        <sz val="11"/>
        <color theme="1"/>
        <rFont val="Calibri"/>
        <family val="2"/>
        <charset val="129"/>
        <scheme val="minor"/>
      </rPr>
      <t>판매</t>
    </r>
    <r>
      <rPr>
        <sz val="11"/>
        <color theme="1"/>
        <rFont val="Calibri"/>
        <family val="2"/>
        <scheme val="minor"/>
      </rPr>
      <t xml:space="preserve">', </t>
    </r>
    <r>
      <rPr>
        <sz val="11"/>
        <color theme="1"/>
        <rFont val="Calibri"/>
        <family val="2"/>
        <charset val="129"/>
        <scheme val="minor"/>
      </rPr>
      <t>그에따른</t>
    </r>
    <r>
      <rPr>
        <sz val="11"/>
        <color theme="1"/>
        <rFont val="Calibri"/>
        <family val="2"/>
        <scheme val="minor"/>
      </rPr>
      <t xml:space="preserve"> </t>
    </r>
    <r>
      <rPr>
        <sz val="11"/>
        <color theme="1"/>
        <rFont val="Calibri"/>
        <family val="2"/>
        <charset val="129"/>
        <scheme val="minor"/>
      </rPr>
      <t>규정</t>
    </r>
    <r>
      <rPr>
        <sz val="11"/>
        <color theme="1"/>
        <rFont val="Calibri"/>
        <family val="2"/>
        <scheme val="minor"/>
      </rPr>
      <t xml:space="preserve"> </t>
    </r>
    <r>
      <rPr>
        <sz val="11"/>
        <color theme="1"/>
        <rFont val="Calibri"/>
        <family val="2"/>
        <charset val="129"/>
        <scheme val="minor"/>
      </rPr>
      <t xml:space="preserve">안내
</t>
    </r>
    <r>
      <rPr>
        <sz val="11"/>
        <color theme="1"/>
        <rFont val="Calibri"/>
        <family val="2"/>
        <scheme val="minor"/>
      </rPr>
      <t xml:space="preserve"> - </t>
    </r>
    <r>
      <rPr>
        <sz val="11"/>
        <color theme="1"/>
        <rFont val="Calibri"/>
        <family val="2"/>
        <charset val="129"/>
        <scheme val="minor"/>
      </rPr>
      <t>게임을</t>
    </r>
    <r>
      <rPr>
        <sz val="11"/>
        <color theme="1"/>
        <rFont val="Calibri"/>
        <family val="2"/>
        <scheme val="minor"/>
      </rPr>
      <t xml:space="preserve"> </t>
    </r>
    <r>
      <rPr>
        <sz val="11"/>
        <color theme="1"/>
        <rFont val="Calibri"/>
        <family val="2"/>
        <charset val="129"/>
        <scheme val="minor"/>
      </rPr>
      <t>더욱</t>
    </r>
    <r>
      <rPr>
        <sz val="11"/>
        <color theme="1"/>
        <rFont val="Calibri"/>
        <family val="2"/>
        <scheme val="minor"/>
      </rPr>
      <t xml:space="preserve"> </t>
    </r>
    <r>
      <rPr>
        <sz val="11"/>
        <color theme="1"/>
        <rFont val="Calibri"/>
        <family val="2"/>
        <charset val="129"/>
        <scheme val="minor"/>
      </rPr>
      <t>즐기기</t>
    </r>
    <r>
      <rPr>
        <sz val="11"/>
        <color theme="1"/>
        <rFont val="Calibri"/>
        <family val="2"/>
        <scheme val="minor"/>
      </rPr>
      <t xml:space="preserve"> </t>
    </r>
    <r>
      <rPr>
        <sz val="11"/>
        <color theme="1"/>
        <rFont val="Calibri"/>
        <family val="2"/>
        <charset val="129"/>
        <scheme val="minor"/>
      </rPr>
      <t>위하여</t>
    </r>
    <r>
      <rPr>
        <sz val="11"/>
        <color theme="1"/>
        <rFont val="Calibri"/>
        <family val="2"/>
        <scheme val="minor"/>
      </rPr>
      <t xml:space="preserve"> </t>
    </r>
    <r>
      <rPr>
        <sz val="11"/>
        <color theme="1"/>
        <rFont val="Calibri"/>
        <family val="2"/>
        <charset val="129"/>
        <scheme val="minor"/>
      </rPr>
      <t>과금하는</t>
    </r>
    <r>
      <rPr>
        <sz val="11"/>
        <color theme="1"/>
        <rFont val="Calibri"/>
        <family val="2"/>
        <scheme val="minor"/>
      </rPr>
      <t xml:space="preserve"> </t>
    </r>
    <r>
      <rPr>
        <sz val="11"/>
        <color theme="1"/>
        <rFont val="Calibri"/>
        <family val="2"/>
        <charset val="129"/>
        <scheme val="minor"/>
      </rPr>
      <t xml:space="preserve">행위
</t>
    </r>
    <r>
      <rPr>
        <sz val="11"/>
        <color theme="1"/>
        <rFont val="Calibri"/>
        <family val="2"/>
        <scheme val="minor"/>
      </rPr>
      <t xml:space="preserve"> - </t>
    </r>
    <r>
      <rPr>
        <sz val="11"/>
        <color theme="1"/>
        <rFont val="Calibri"/>
        <family val="2"/>
        <charset val="129"/>
        <scheme val="minor"/>
      </rPr>
      <t>현금영수증</t>
    </r>
    <r>
      <rPr>
        <sz val="11"/>
        <color theme="1"/>
        <rFont val="Calibri"/>
        <family val="2"/>
        <scheme val="minor"/>
      </rPr>
      <t xml:space="preserve"> </t>
    </r>
    <r>
      <rPr>
        <sz val="11"/>
        <color theme="1"/>
        <rFont val="Calibri"/>
        <family val="2"/>
        <charset val="129"/>
        <scheme val="minor"/>
      </rPr>
      <t>발급</t>
    </r>
    <r>
      <rPr>
        <sz val="11"/>
        <color theme="1"/>
        <rFont val="Calibri"/>
        <family val="2"/>
        <scheme val="minor"/>
      </rPr>
      <t xml:space="preserve"> (</t>
    </r>
    <r>
      <rPr>
        <sz val="11"/>
        <color theme="1"/>
        <rFont val="Calibri"/>
        <family val="2"/>
        <charset val="129"/>
        <scheme val="minor"/>
      </rPr>
      <t>제가</t>
    </r>
    <r>
      <rPr>
        <sz val="11"/>
        <color theme="1"/>
        <rFont val="Calibri"/>
        <family val="2"/>
        <scheme val="minor"/>
      </rPr>
      <t xml:space="preserve"> </t>
    </r>
    <r>
      <rPr>
        <sz val="11"/>
        <color theme="1"/>
        <rFont val="Calibri"/>
        <family val="2"/>
        <charset val="129"/>
        <scheme val="minor"/>
      </rPr>
      <t>부가세</t>
    </r>
    <r>
      <rPr>
        <sz val="11"/>
        <color theme="1"/>
        <rFont val="Calibri"/>
        <family val="2"/>
        <scheme val="minor"/>
      </rPr>
      <t xml:space="preserve"> 10% </t>
    </r>
    <r>
      <rPr>
        <sz val="11"/>
        <color theme="1"/>
        <rFont val="Calibri"/>
        <family val="2"/>
        <charset val="129"/>
        <scheme val="minor"/>
      </rPr>
      <t>손해봄</t>
    </r>
    <r>
      <rPr>
        <sz val="11"/>
        <color theme="1"/>
        <rFont val="Calibri"/>
        <family val="2"/>
        <scheme val="minor"/>
      </rPr>
      <t xml:space="preserve">, </t>
    </r>
    <r>
      <rPr>
        <sz val="11"/>
        <color theme="1"/>
        <rFont val="Calibri"/>
        <family val="2"/>
        <charset val="129"/>
        <scheme val="minor"/>
      </rPr>
      <t>서비스</t>
    </r>
    <r>
      <rPr>
        <sz val="11"/>
        <color theme="1"/>
        <rFont val="Calibri"/>
        <family val="2"/>
        <scheme val="minor"/>
      </rPr>
      <t xml:space="preserve"> </t>
    </r>
    <r>
      <rPr>
        <sz val="11"/>
        <color theme="1"/>
        <rFont val="Calibri"/>
        <family val="2"/>
        <charset val="129"/>
        <scheme val="minor"/>
      </rPr>
      <t>차원</t>
    </r>
    <r>
      <rPr>
        <sz val="11"/>
        <color theme="1"/>
        <rFont val="Calibri"/>
        <family val="2"/>
        <scheme val="minor"/>
      </rPr>
      <t xml:space="preserve">)
 - </t>
    </r>
    <r>
      <rPr>
        <sz val="11"/>
        <color theme="1"/>
        <rFont val="Calibri"/>
        <family val="2"/>
        <charset val="129"/>
        <scheme val="minor"/>
      </rPr>
      <t>모든</t>
    </r>
    <r>
      <rPr>
        <sz val="11"/>
        <color theme="1"/>
        <rFont val="Calibri"/>
        <family val="2"/>
        <scheme val="minor"/>
      </rPr>
      <t xml:space="preserve"> </t>
    </r>
    <r>
      <rPr>
        <sz val="11"/>
        <color theme="1"/>
        <rFont val="Calibri"/>
        <family val="2"/>
        <charset val="129"/>
        <scheme val="minor"/>
      </rPr>
      <t>후원은</t>
    </r>
    <r>
      <rPr>
        <sz val="11"/>
        <color theme="1"/>
        <rFont val="Calibri"/>
        <family val="2"/>
        <scheme val="minor"/>
      </rPr>
      <t xml:space="preserve"> </t>
    </r>
    <r>
      <rPr>
        <sz val="11"/>
        <color theme="1"/>
        <rFont val="Calibri"/>
        <family val="2"/>
        <charset val="129"/>
        <scheme val="minor"/>
      </rPr>
      <t>마일리지로</t>
    </r>
    <r>
      <rPr>
        <sz val="11"/>
        <color theme="1"/>
        <rFont val="Calibri"/>
        <family val="2"/>
        <scheme val="minor"/>
      </rPr>
      <t xml:space="preserve"> </t>
    </r>
    <r>
      <rPr>
        <sz val="11"/>
        <color theme="1"/>
        <rFont val="Calibri"/>
        <family val="2"/>
        <charset val="129"/>
        <scheme val="minor"/>
      </rPr>
      <t>변환됨</t>
    </r>
    <r>
      <rPr>
        <sz val="11"/>
        <color theme="1"/>
        <rFont val="Calibri"/>
        <family val="2"/>
        <scheme val="minor"/>
      </rPr>
      <t>. (1</t>
    </r>
    <r>
      <rPr>
        <sz val="11"/>
        <color theme="1"/>
        <rFont val="Calibri"/>
        <family val="2"/>
        <charset val="129"/>
        <scheme val="minor"/>
      </rPr>
      <t>마일리지</t>
    </r>
    <r>
      <rPr>
        <sz val="11"/>
        <color theme="1"/>
        <rFont val="Calibri"/>
        <family val="2"/>
        <scheme val="minor"/>
      </rPr>
      <t xml:space="preserve"> = 50</t>
    </r>
    <r>
      <rPr>
        <sz val="11"/>
        <color theme="1"/>
        <rFont val="Calibri"/>
        <family val="2"/>
        <charset val="129"/>
        <scheme val="minor"/>
      </rPr>
      <t>원</t>
    </r>
    <r>
      <rPr>
        <sz val="11"/>
        <color theme="1"/>
        <rFont val="Calibri"/>
        <family val="2"/>
        <scheme val="minor"/>
      </rPr>
      <t xml:space="preserve">)
 - </t>
    </r>
    <r>
      <rPr>
        <sz val="11"/>
        <color theme="1"/>
        <rFont val="Calibri"/>
        <family val="2"/>
        <charset val="129"/>
        <scheme val="minor"/>
      </rPr>
      <t>마일리지는</t>
    </r>
    <r>
      <rPr>
        <sz val="11"/>
        <color theme="1"/>
        <rFont val="Calibri"/>
        <family val="2"/>
        <scheme val="minor"/>
      </rPr>
      <t xml:space="preserve"> </t>
    </r>
    <r>
      <rPr>
        <sz val="11"/>
        <color theme="1"/>
        <rFont val="Calibri"/>
        <family val="2"/>
        <charset val="129"/>
        <scheme val="minor"/>
      </rPr>
      <t>인게임</t>
    </r>
    <r>
      <rPr>
        <sz val="11"/>
        <color theme="1"/>
        <rFont val="Calibri"/>
        <family val="2"/>
        <scheme val="minor"/>
      </rPr>
      <t xml:space="preserve"> '</t>
    </r>
    <r>
      <rPr>
        <sz val="11"/>
        <color theme="1"/>
        <rFont val="Calibri"/>
        <family val="2"/>
        <charset val="129"/>
        <scheme val="minor"/>
      </rPr>
      <t>상점</t>
    </r>
    <r>
      <rPr>
        <sz val="11"/>
        <color theme="1"/>
        <rFont val="Calibri"/>
        <family val="2"/>
        <scheme val="minor"/>
      </rPr>
      <t>'</t>
    </r>
    <r>
      <rPr>
        <sz val="11"/>
        <color theme="1"/>
        <rFont val="Calibri"/>
        <family val="2"/>
        <charset val="129"/>
        <scheme val="minor"/>
      </rPr>
      <t>에서</t>
    </r>
    <r>
      <rPr>
        <sz val="11"/>
        <color theme="1"/>
        <rFont val="Calibri"/>
        <family val="2"/>
        <scheme val="minor"/>
      </rPr>
      <t xml:space="preserve"> </t>
    </r>
    <r>
      <rPr>
        <sz val="11"/>
        <color theme="1"/>
        <rFont val="Calibri"/>
        <family val="2"/>
        <charset val="129"/>
        <scheme val="minor"/>
      </rPr>
      <t>플레이</t>
    </r>
    <r>
      <rPr>
        <sz val="11"/>
        <color theme="1"/>
        <rFont val="Calibri"/>
        <family val="2"/>
        <scheme val="minor"/>
      </rPr>
      <t xml:space="preserve"> </t>
    </r>
    <r>
      <rPr>
        <sz val="11"/>
        <color theme="1"/>
        <rFont val="Calibri"/>
        <family val="2"/>
        <charset val="129"/>
        <scheme val="minor"/>
      </rPr>
      <t>도움</t>
    </r>
    <r>
      <rPr>
        <sz val="11"/>
        <color theme="1"/>
        <rFont val="Calibri"/>
        <family val="2"/>
        <scheme val="minor"/>
      </rPr>
      <t xml:space="preserve"> </t>
    </r>
    <r>
      <rPr>
        <sz val="11"/>
        <color theme="1"/>
        <rFont val="Calibri"/>
        <family val="2"/>
        <charset val="129"/>
        <scheme val="minor"/>
      </rPr>
      <t>상품</t>
    </r>
    <r>
      <rPr>
        <sz val="11"/>
        <color theme="1"/>
        <rFont val="Calibri"/>
        <family val="2"/>
        <scheme val="minor"/>
      </rPr>
      <t xml:space="preserve"> </t>
    </r>
    <r>
      <rPr>
        <sz val="11"/>
        <color theme="1"/>
        <rFont val="Calibri"/>
        <family val="2"/>
        <charset val="129"/>
        <scheme val="minor"/>
      </rPr>
      <t>구매에</t>
    </r>
    <r>
      <rPr>
        <sz val="11"/>
        <color theme="1"/>
        <rFont val="Calibri"/>
        <family val="2"/>
        <scheme val="minor"/>
      </rPr>
      <t xml:space="preserve"> </t>
    </r>
    <r>
      <rPr>
        <sz val="11"/>
        <color theme="1"/>
        <rFont val="Calibri"/>
        <family val="2"/>
        <charset val="129"/>
        <scheme val="minor"/>
      </rPr>
      <t>사용</t>
    </r>
    <r>
      <rPr>
        <sz val="11"/>
        <color theme="1"/>
        <rFont val="Calibri"/>
        <family val="2"/>
        <scheme val="minor"/>
      </rPr>
      <t xml:space="preserve"> </t>
    </r>
    <r>
      <rPr>
        <sz val="11"/>
        <color theme="1"/>
        <rFont val="Calibri"/>
        <family val="2"/>
        <charset val="129"/>
        <scheme val="minor"/>
      </rPr>
      <t>가능</t>
    </r>
    <phoneticPr fontId="39" type="noConversion"/>
  </si>
  <si>
    <r>
      <rPr>
        <b/>
        <sz val="11"/>
        <color theme="1"/>
        <rFont val="Calibri"/>
        <family val="3"/>
        <charset val="129"/>
        <scheme val="minor"/>
      </rPr>
      <t>카테
고리</t>
    </r>
    <phoneticPr fontId="39" type="noConversion"/>
  </si>
  <si>
    <r>
      <rPr>
        <sz val="11"/>
        <color theme="1"/>
        <rFont val="Calibri"/>
        <family val="3"/>
        <charset val="129"/>
        <scheme val="minor"/>
      </rPr>
      <t xml:space="preserve">누적혜택	</t>
    </r>
    <r>
      <rPr>
        <sz val="11"/>
        <color theme="1"/>
        <rFont val="Calibri"/>
        <family val="2"/>
        <scheme val="minor"/>
      </rPr>
      <t xml:space="preserve"> - </t>
    </r>
    <r>
      <rPr>
        <sz val="11"/>
        <color theme="1"/>
        <rFont val="Calibri"/>
        <family val="3"/>
        <charset val="129"/>
        <scheme val="minor"/>
      </rPr>
      <t>누적</t>
    </r>
    <r>
      <rPr>
        <sz val="11"/>
        <color theme="1"/>
        <rFont val="Calibri"/>
        <family val="2"/>
        <scheme val="minor"/>
      </rPr>
      <t xml:space="preserve"> </t>
    </r>
    <r>
      <rPr>
        <sz val="11"/>
        <color theme="1"/>
        <rFont val="Calibri"/>
        <family val="3"/>
        <charset val="129"/>
        <scheme val="minor"/>
      </rPr>
      <t>금액이</t>
    </r>
    <r>
      <rPr>
        <sz val="11"/>
        <color theme="1"/>
        <rFont val="Calibri"/>
        <family val="2"/>
        <scheme val="minor"/>
      </rPr>
      <t xml:space="preserve"> </t>
    </r>
    <r>
      <rPr>
        <sz val="11"/>
        <color theme="1"/>
        <rFont val="Calibri"/>
        <family val="3"/>
        <charset val="129"/>
        <scheme val="minor"/>
      </rPr>
      <t>일정</t>
    </r>
    <r>
      <rPr>
        <sz val="11"/>
        <color theme="1"/>
        <rFont val="Calibri"/>
        <family val="2"/>
        <scheme val="minor"/>
      </rPr>
      <t xml:space="preserve"> </t>
    </r>
    <r>
      <rPr>
        <sz val="11"/>
        <color theme="1"/>
        <rFont val="Calibri"/>
        <family val="3"/>
        <charset val="129"/>
        <scheme val="minor"/>
      </rPr>
      <t>금액에</t>
    </r>
    <r>
      <rPr>
        <sz val="11"/>
        <color theme="1"/>
        <rFont val="Calibri"/>
        <family val="2"/>
        <scheme val="minor"/>
      </rPr>
      <t xml:space="preserve"> </t>
    </r>
    <r>
      <rPr>
        <sz val="11"/>
        <color theme="1"/>
        <rFont val="Calibri"/>
        <family val="3"/>
        <charset val="129"/>
        <scheme val="minor"/>
      </rPr>
      <t>달하면</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 xml:space="preserve"> </t>
    </r>
    <r>
      <rPr>
        <sz val="11"/>
        <color theme="1"/>
        <rFont val="Calibri"/>
        <family val="3"/>
        <charset val="129"/>
        <scheme val="minor"/>
      </rPr>
      <t>혜택을</t>
    </r>
    <r>
      <rPr>
        <sz val="11"/>
        <color theme="1"/>
        <rFont val="Calibri"/>
        <family val="2"/>
        <scheme val="minor"/>
      </rPr>
      <t xml:space="preserve"> </t>
    </r>
    <r>
      <rPr>
        <sz val="11"/>
        <color theme="1"/>
        <rFont val="Calibri"/>
        <family val="3"/>
        <charset val="129"/>
        <scheme val="minor"/>
      </rPr>
      <t>받습니다</t>
    </r>
    <r>
      <rPr>
        <sz val="11"/>
        <color theme="1"/>
        <rFont val="Calibri"/>
        <family val="2"/>
        <scheme val="minor"/>
      </rPr>
      <t xml:space="preserve">.
</t>
    </r>
    <r>
      <rPr>
        <sz val="11"/>
        <color theme="1"/>
        <rFont val="Calibri"/>
        <family val="3"/>
        <charset val="129"/>
        <scheme val="minor"/>
      </rPr>
      <t xml:space="preserve">일반구매	</t>
    </r>
    <r>
      <rPr>
        <sz val="11"/>
        <color theme="1"/>
        <rFont val="Calibri"/>
        <family val="2"/>
        <scheme val="minor"/>
      </rPr>
      <t xml:space="preserve"> - </t>
    </r>
    <r>
      <rPr>
        <sz val="11"/>
        <color theme="1"/>
        <rFont val="Calibri"/>
        <family val="3"/>
        <charset val="129"/>
        <scheme val="minor"/>
      </rPr>
      <t>일반적인</t>
    </r>
    <r>
      <rPr>
        <sz val="11"/>
        <color theme="1"/>
        <rFont val="Calibri"/>
        <family val="2"/>
        <scheme val="minor"/>
      </rPr>
      <t xml:space="preserve"> </t>
    </r>
    <r>
      <rPr>
        <sz val="11"/>
        <color theme="1"/>
        <rFont val="Calibri"/>
        <family val="3"/>
        <charset val="129"/>
        <scheme val="minor"/>
      </rPr>
      <t>상품으로</t>
    </r>
    <r>
      <rPr>
        <sz val="11"/>
        <color theme="1"/>
        <rFont val="Calibri"/>
        <family val="2"/>
        <scheme val="minor"/>
      </rPr>
      <t xml:space="preserve">, </t>
    </r>
    <r>
      <rPr>
        <sz val="11"/>
        <color theme="1"/>
        <rFont val="Calibri"/>
        <family val="3"/>
        <charset val="129"/>
        <scheme val="minor"/>
      </rPr>
      <t>마일리지로</t>
    </r>
    <r>
      <rPr>
        <sz val="11"/>
        <color theme="1"/>
        <rFont val="Calibri"/>
        <family val="2"/>
        <scheme val="minor"/>
      </rPr>
      <t xml:space="preserve"> </t>
    </r>
    <r>
      <rPr>
        <sz val="11"/>
        <color theme="1"/>
        <rFont val="Calibri"/>
        <family val="3"/>
        <charset val="129"/>
        <scheme val="minor"/>
      </rPr>
      <t>구매가</t>
    </r>
    <r>
      <rPr>
        <sz val="11"/>
        <color theme="1"/>
        <rFont val="Calibri"/>
        <family val="2"/>
        <scheme val="minor"/>
      </rPr>
      <t xml:space="preserve"> </t>
    </r>
    <r>
      <rPr>
        <sz val="11"/>
        <color theme="1"/>
        <rFont val="Calibri"/>
        <family val="3"/>
        <charset val="129"/>
        <scheme val="minor"/>
      </rPr>
      <t>가능한</t>
    </r>
    <r>
      <rPr>
        <sz val="11"/>
        <color theme="1"/>
        <rFont val="Calibri"/>
        <family val="2"/>
        <scheme val="minor"/>
      </rPr>
      <t xml:space="preserve"> </t>
    </r>
    <r>
      <rPr>
        <sz val="11"/>
        <color theme="1"/>
        <rFont val="Calibri"/>
        <family val="3"/>
        <charset val="129"/>
        <scheme val="minor"/>
      </rPr>
      <t>상품들입니다</t>
    </r>
    <r>
      <rPr>
        <sz val="11"/>
        <color theme="1"/>
        <rFont val="Calibri"/>
        <family val="2"/>
        <scheme val="minor"/>
      </rPr>
      <t>.</t>
    </r>
    <phoneticPr fontId="39" type="noConversion"/>
  </si>
  <si>
    <r>
      <rPr>
        <sz val="11"/>
        <color theme="1"/>
        <rFont val="Calibri"/>
        <family val="3"/>
        <charset val="129"/>
        <scheme val="minor"/>
      </rPr>
      <t>친구업글</t>
    </r>
    <phoneticPr fontId="39" type="noConversion"/>
  </si>
  <si>
    <r>
      <rPr>
        <sz val="11"/>
        <color theme="1"/>
        <rFont val="Calibri"/>
        <family val="3"/>
        <charset val="129"/>
        <scheme val="minor"/>
      </rPr>
      <t>펫</t>
    </r>
    <phoneticPr fontId="39" type="noConversion"/>
  </si>
  <si>
    <r>
      <rPr>
        <sz val="11"/>
        <color theme="1"/>
        <rFont val="Calibri"/>
        <family val="3"/>
        <charset val="129"/>
        <scheme val="minor"/>
      </rPr>
      <t>펫업글</t>
    </r>
    <phoneticPr fontId="39" type="noConversion"/>
  </si>
  <si>
    <r>
      <rPr>
        <b/>
        <sz val="11"/>
        <color theme="1"/>
        <rFont val="Calibri"/>
        <family val="2"/>
        <charset val="129"/>
        <scheme val="minor"/>
      </rPr>
      <t>구매
제한</t>
    </r>
    <phoneticPr fontId="39" type="noConversion"/>
  </si>
  <si>
    <r>
      <rPr>
        <sz val="11"/>
        <color theme="1"/>
        <rFont val="Calibri"/>
        <family val="3"/>
        <charset val="129"/>
        <scheme val="minor"/>
      </rPr>
      <t>일반　　</t>
    </r>
    <r>
      <rPr>
        <sz val="11"/>
        <color theme="1"/>
        <rFont val="Calibri"/>
        <family val="2"/>
        <scheme val="minor"/>
      </rPr>
      <t xml:space="preserve"> - </t>
    </r>
    <r>
      <rPr>
        <sz val="11"/>
        <color theme="1"/>
        <rFont val="Calibri"/>
        <family val="3"/>
        <charset val="129"/>
        <scheme val="minor"/>
      </rPr>
      <t>일반</t>
    </r>
    <r>
      <rPr>
        <sz val="11"/>
        <color theme="1"/>
        <rFont val="Calibri"/>
        <family val="2"/>
        <scheme val="minor"/>
      </rPr>
      <t xml:space="preserve"> </t>
    </r>
    <r>
      <rPr>
        <sz val="11"/>
        <color theme="1"/>
        <rFont val="Calibri"/>
        <family val="3"/>
        <charset val="129"/>
        <scheme val="minor"/>
      </rPr>
      <t>구매</t>
    </r>
    <r>
      <rPr>
        <sz val="11"/>
        <color theme="1"/>
        <rFont val="Calibri"/>
        <family val="2"/>
        <scheme val="minor"/>
      </rPr>
      <t xml:space="preserve"> </t>
    </r>
    <r>
      <rPr>
        <sz val="11"/>
        <color theme="1"/>
        <rFont val="Calibri"/>
        <family val="3"/>
        <charset val="129"/>
        <scheme val="minor"/>
      </rPr>
      <t>상품</t>
    </r>
    <r>
      <rPr>
        <sz val="11"/>
        <color theme="1"/>
        <rFont val="Calibri"/>
        <family val="2"/>
        <scheme val="minor"/>
      </rPr>
      <t xml:space="preserve"> </t>
    </r>
    <r>
      <rPr>
        <sz val="11"/>
        <color theme="1"/>
        <rFont val="Calibri"/>
        <family val="3"/>
        <charset val="129"/>
        <scheme val="minor"/>
      </rPr>
      <t>중</t>
    </r>
    <r>
      <rPr>
        <sz val="11"/>
        <color theme="1"/>
        <rFont val="Calibri"/>
        <family val="2"/>
        <scheme val="minor"/>
      </rPr>
      <t>, 1</t>
    </r>
    <r>
      <rPr>
        <sz val="11"/>
        <color theme="1"/>
        <rFont val="Calibri"/>
        <family val="3"/>
        <charset val="129"/>
        <scheme val="minor"/>
      </rPr>
      <t>회만</t>
    </r>
    <r>
      <rPr>
        <sz val="11"/>
        <color theme="1"/>
        <rFont val="Calibri"/>
        <family val="2"/>
        <scheme val="minor"/>
      </rPr>
      <t xml:space="preserve"> </t>
    </r>
    <r>
      <rPr>
        <sz val="11"/>
        <color theme="1"/>
        <rFont val="Calibri"/>
        <family val="3"/>
        <charset val="129"/>
        <scheme val="minor"/>
      </rPr>
      <t>구매하면</t>
    </r>
    <r>
      <rPr>
        <sz val="11"/>
        <color theme="1"/>
        <rFont val="Calibri"/>
        <family val="2"/>
        <scheme val="minor"/>
      </rPr>
      <t xml:space="preserve"> </t>
    </r>
    <r>
      <rPr>
        <sz val="11"/>
        <color theme="1"/>
        <rFont val="Calibri"/>
        <family val="3"/>
        <charset val="129"/>
        <scheme val="minor"/>
      </rPr>
      <t>되는</t>
    </r>
    <r>
      <rPr>
        <sz val="11"/>
        <color theme="1"/>
        <rFont val="Calibri"/>
        <family val="2"/>
        <scheme val="minor"/>
      </rPr>
      <t xml:space="preserve"> </t>
    </r>
    <r>
      <rPr>
        <sz val="11"/>
        <color theme="1"/>
        <rFont val="Calibri"/>
        <family val="3"/>
        <charset val="129"/>
        <scheme val="minor"/>
      </rPr>
      <t>일반적인</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 xml:space="preserve">.
</t>
    </r>
    <r>
      <rPr>
        <sz val="11"/>
        <color theme="1"/>
        <rFont val="Calibri"/>
        <family val="3"/>
        <charset val="129"/>
        <scheme val="minor"/>
      </rPr>
      <t>중첩　　</t>
    </r>
    <r>
      <rPr>
        <sz val="11"/>
        <color theme="1"/>
        <rFont val="Calibri"/>
        <family val="2"/>
        <scheme val="minor"/>
      </rPr>
      <t xml:space="preserve"> - </t>
    </r>
    <r>
      <rPr>
        <sz val="11"/>
        <color theme="1"/>
        <rFont val="Calibri"/>
        <family val="3"/>
        <charset val="129"/>
        <scheme val="minor"/>
      </rPr>
      <t>누적</t>
    </r>
    <r>
      <rPr>
        <sz val="11"/>
        <color theme="1"/>
        <rFont val="Calibri"/>
        <family val="2"/>
        <scheme val="minor"/>
      </rPr>
      <t xml:space="preserve"> </t>
    </r>
    <r>
      <rPr>
        <sz val="11"/>
        <color theme="1"/>
        <rFont val="Calibri"/>
        <family val="3"/>
        <charset val="129"/>
        <scheme val="minor"/>
      </rPr>
      <t>레벨이</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상품으로써</t>
    </r>
    <r>
      <rPr>
        <sz val="11"/>
        <color theme="1"/>
        <rFont val="Calibri"/>
        <family val="2"/>
        <scheme val="minor"/>
      </rPr>
      <t xml:space="preserve">, </t>
    </r>
    <r>
      <rPr>
        <sz val="11"/>
        <color theme="1"/>
        <rFont val="Calibri"/>
        <family val="3"/>
        <charset val="129"/>
        <scheme val="minor"/>
      </rPr>
      <t>여러</t>
    </r>
    <r>
      <rPr>
        <sz val="11"/>
        <color theme="1"/>
        <rFont val="Calibri"/>
        <family val="2"/>
        <scheme val="minor"/>
      </rPr>
      <t xml:space="preserve"> </t>
    </r>
    <r>
      <rPr>
        <sz val="11"/>
        <color theme="1"/>
        <rFont val="Calibri"/>
        <family val="3"/>
        <charset val="129"/>
        <scheme val="minor"/>
      </rPr>
      <t>번</t>
    </r>
    <r>
      <rPr>
        <sz val="11"/>
        <color theme="1"/>
        <rFont val="Calibri"/>
        <family val="2"/>
        <scheme val="minor"/>
      </rPr>
      <t xml:space="preserve"> </t>
    </r>
    <r>
      <rPr>
        <sz val="11"/>
        <color theme="1"/>
        <rFont val="Calibri"/>
        <family val="3"/>
        <charset val="129"/>
        <scheme val="minor"/>
      </rPr>
      <t>구매하여</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 xml:space="preserve"> </t>
    </r>
    <r>
      <rPr>
        <sz val="11"/>
        <color theme="1"/>
        <rFont val="Calibri"/>
        <family val="3"/>
        <charset val="129"/>
        <scheme val="minor"/>
      </rPr>
      <t>효과를</t>
    </r>
    <r>
      <rPr>
        <sz val="11"/>
        <color theme="1"/>
        <rFont val="Calibri"/>
        <family val="2"/>
        <scheme val="minor"/>
      </rPr>
      <t xml:space="preserve"> </t>
    </r>
    <r>
      <rPr>
        <sz val="11"/>
        <color theme="1"/>
        <rFont val="Calibri"/>
        <family val="3"/>
        <charset val="129"/>
        <scheme val="minor"/>
      </rPr>
      <t>얻을</t>
    </r>
    <r>
      <rPr>
        <sz val="11"/>
        <color theme="1"/>
        <rFont val="Calibri"/>
        <family val="2"/>
        <scheme val="minor"/>
      </rPr>
      <t xml:space="preserve"> </t>
    </r>
    <r>
      <rPr>
        <sz val="11"/>
        <color theme="1"/>
        <rFont val="Calibri"/>
        <family val="3"/>
        <charset val="129"/>
        <scheme val="minor"/>
      </rPr>
      <t>수</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 xml:space="preserve">.
</t>
    </r>
    <r>
      <rPr>
        <sz val="11"/>
        <color theme="1"/>
        <rFont val="Calibri"/>
        <family val="3"/>
        <charset val="129"/>
        <scheme val="minor"/>
      </rPr>
      <t>무과금　</t>
    </r>
    <r>
      <rPr>
        <sz val="11"/>
        <color theme="1"/>
        <rFont val="Calibri"/>
        <family val="2"/>
        <scheme val="minor"/>
      </rPr>
      <t xml:space="preserve"> - </t>
    </r>
    <r>
      <rPr>
        <sz val="11"/>
        <color theme="1"/>
        <rFont val="Calibri"/>
        <family val="3"/>
        <charset val="129"/>
        <scheme val="minor"/>
      </rPr>
      <t>무과금도</t>
    </r>
    <r>
      <rPr>
        <sz val="11"/>
        <color theme="1"/>
        <rFont val="Calibri"/>
        <family val="2"/>
        <scheme val="minor"/>
      </rPr>
      <t xml:space="preserve"> </t>
    </r>
    <r>
      <rPr>
        <sz val="11"/>
        <color theme="1"/>
        <rFont val="Calibri"/>
        <family val="3"/>
        <charset val="129"/>
        <scheme val="minor"/>
      </rPr>
      <t>다른</t>
    </r>
    <r>
      <rPr>
        <sz val="11"/>
        <color theme="1"/>
        <rFont val="Calibri"/>
        <family val="2"/>
        <scheme val="minor"/>
      </rPr>
      <t xml:space="preserve"> </t>
    </r>
    <r>
      <rPr>
        <sz val="11"/>
        <color theme="1"/>
        <rFont val="Calibri"/>
        <family val="3"/>
        <charset val="129"/>
        <scheme val="minor"/>
      </rPr>
      <t>경로로</t>
    </r>
    <r>
      <rPr>
        <sz val="11"/>
        <color theme="1"/>
        <rFont val="Calibri"/>
        <family val="2"/>
        <scheme val="minor"/>
      </rPr>
      <t xml:space="preserve"> </t>
    </r>
    <r>
      <rPr>
        <sz val="11"/>
        <color theme="1"/>
        <rFont val="Calibri"/>
        <family val="3"/>
        <charset val="129"/>
        <scheme val="minor"/>
      </rPr>
      <t>얻을</t>
    </r>
    <r>
      <rPr>
        <sz val="11"/>
        <color theme="1"/>
        <rFont val="Calibri"/>
        <family val="2"/>
        <scheme val="minor"/>
      </rPr>
      <t xml:space="preserve"> </t>
    </r>
    <r>
      <rPr>
        <sz val="11"/>
        <color theme="1"/>
        <rFont val="Calibri"/>
        <family val="3"/>
        <charset val="129"/>
        <scheme val="minor"/>
      </rPr>
      <t>수</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 xml:space="preserve">.
</t>
    </r>
    <r>
      <rPr>
        <sz val="11"/>
        <color theme="1"/>
        <rFont val="Calibri"/>
        <family val="3"/>
        <charset val="129"/>
        <scheme val="minor"/>
      </rPr>
      <t>한정상품</t>
    </r>
    <r>
      <rPr>
        <sz val="11"/>
        <color theme="1"/>
        <rFont val="Calibri"/>
        <family val="2"/>
        <scheme val="minor"/>
      </rPr>
      <t xml:space="preserve"> - </t>
    </r>
    <r>
      <rPr>
        <sz val="11"/>
        <color theme="1"/>
        <rFont val="Calibri"/>
        <family val="3"/>
        <charset val="129"/>
        <scheme val="minor"/>
      </rPr>
      <t>단</t>
    </r>
    <r>
      <rPr>
        <sz val="11"/>
        <color theme="1"/>
        <rFont val="Calibri"/>
        <family val="2"/>
        <scheme val="minor"/>
      </rPr>
      <t xml:space="preserve"> 1</t>
    </r>
    <r>
      <rPr>
        <sz val="11"/>
        <color theme="1"/>
        <rFont val="Calibri"/>
        <family val="3"/>
        <charset val="129"/>
        <scheme val="minor"/>
      </rPr>
      <t>개만</t>
    </r>
    <r>
      <rPr>
        <sz val="11"/>
        <color theme="1"/>
        <rFont val="Calibri"/>
        <family val="2"/>
        <scheme val="minor"/>
      </rPr>
      <t xml:space="preserve"> </t>
    </r>
    <r>
      <rPr>
        <sz val="11"/>
        <color theme="1"/>
        <rFont val="Calibri"/>
        <family val="3"/>
        <charset val="129"/>
        <scheme val="minor"/>
      </rPr>
      <t>존재하는</t>
    </r>
    <r>
      <rPr>
        <sz val="11"/>
        <color theme="1"/>
        <rFont val="Calibri"/>
        <family val="2"/>
        <scheme val="minor"/>
      </rPr>
      <t xml:space="preserve"> </t>
    </r>
    <r>
      <rPr>
        <sz val="11"/>
        <color theme="1"/>
        <rFont val="Calibri"/>
        <family val="3"/>
        <charset val="129"/>
        <scheme val="minor"/>
      </rPr>
      <t>상품으로써</t>
    </r>
    <r>
      <rPr>
        <sz val="11"/>
        <color theme="1"/>
        <rFont val="Calibri"/>
        <family val="2"/>
        <scheme val="minor"/>
      </rPr>
      <t xml:space="preserve">, </t>
    </r>
    <r>
      <rPr>
        <sz val="11"/>
        <color theme="1"/>
        <rFont val="Calibri"/>
        <family val="3"/>
        <charset val="129"/>
        <scheme val="minor"/>
      </rPr>
      <t>선착순</t>
    </r>
    <r>
      <rPr>
        <sz val="11"/>
        <color theme="1"/>
        <rFont val="Calibri"/>
        <family val="2"/>
        <scheme val="minor"/>
      </rPr>
      <t xml:space="preserve"> </t>
    </r>
    <r>
      <rPr>
        <sz val="11"/>
        <color theme="1"/>
        <rFont val="Calibri"/>
        <family val="3"/>
        <charset val="129"/>
        <scheme val="minor"/>
      </rPr>
      <t>및</t>
    </r>
    <r>
      <rPr>
        <sz val="11"/>
        <color theme="1"/>
        <rFont val="Calibri"/>
        <family val="2"/>
        <scheme val="minor"/>
      </rPr>
      <t xml:space="preserve"> </t>
    </r>
    <r>
      <rPr>
        <sz val="11"/>
        <color theme="1"/>
        <rFont val="Calibri"/>
        <family val="3"/>
        <charset val="129"/>
        <scheme val="minor"/>
      </rPr>
      <t>특정</t>
    </r>
    <r>
      <rPr>
        <sz val="11"/>
        <color theme="1"/>
        <rFont val="Calibri"/>
        <family val="2"/>
        <scheme val="minor"/>
      </rPr>
      <t xml:space="preserve"> </t>
    </r>
    <r>
      <rPr>
        <sz val="11"/>
        <color theme="1"/>
        <rFont val="Calibri"/>
        <family val="3"/>
        <charset val="129"/>
        <scheme val="minor"/>
      </rPr>
      <t>혜택으로만</t>
    </r>
    <r>
      <rPr>
        <sz val="11"/>
        <color theme="1"/>
        <rFont val="Calibri"/>
        <family val="2"/>
        <scheme val="minor"/>
      </rPr>
      <t xml:space="preserve"> </t>
    </r>
    <r>
      <rPr>
        <sz val="11"/>
        <color theme="1"/>
        <rFont val="Calibri"/>
        <family val="3"/>
        <charset val="129"/>
        <scheme val="minor"/>
      </rPr>
      <t>얻을</t>
    </r>
    <r>
      <rPr>
        <sz val="11"/>
        <color theme="1"/>
        <rFont val="Calibri"/>
        <family val="2"/>
        <scheme val="minor"/>
      </rPr>
      <t xml:space="preserve"> </t>
    </r>
    <r>
      <rPr>
        <sz val="11"/>
        <color theme="1"/>
        <rFont val="Calibri"/>
        <family val="3"/>
        <charset val="129"/>
        <scheme val="minor"/>
      </rPr>
      <t>수</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t>
    </r>
    <phoneticPr fontId="39" type="noConversion"/>
  </si>
  <si>
    <r>
      <rPr>
        <sz val="11"/>
        <color theme="1"/>
        <rFont val="Calibri"/>
        <family val="3"/>
        <charset val="129"/>
        <scheme val="minor"/>
      </rPr>
      <t>창고스킨</t>
    </r>
    <phoneticPr fontId="39" type="noConversion"/>
  </si>
  <si>
    <r>
      <rPr>
        <sz val="11"/>
        <color theme="1"/>
        <rFont val="Calibri"/>
        <family val="3"/>
        <charset val="129"/>
        <scheme val="minor"/>
      </rPr>
      <t>창고업글</t>
    </r>
    <phoneticPr fontId="39" type="noConversion"/>
  </si>
  <si>
    <r>
      <rPr>
        <b/>
        <sz val="11"/>
        <color theme="1"/>
        <rFont val="Calibri"/>
        <family val="3"/>
        <charset val="129"/>
        <scheme val="minor"/>
      </rPr>
      <t>혜택
종류</t>
    </r>
    <phoneticPr fontId="39" type="noConversion"/>
  </si>
  <si>
    <r>
      <rPr>
        <sz val="11"/>
        <color theme="1"/>
        <rFont val="Calibri"/>
        <family val="3"/>
        <charset val="129"/>
        <scheme val="minor"/>
      </rPr>
      <t>날개</t>
    </r>
    <phoneticPr fontId="39" type="noConversion"/>
  </si>
  <si>
    <r>
      <rPr>
        <sz val="11"/>
        <color theme="1"/>
        <rFont val="Calibri"/>
        <family val="3"/>
        <charset val="129"/>
        <scheme val="minor"/>
      </rPr>
      <t>날개업글</t>
    </r>
    <phoneticPr fontId="39" type="noConversion"/>
  </si>
  <si>
    <r>
      <rPr>
        <sz val="11"/>
        <color theme="1"/>
        <rFont val="Calibri"/>
        <family val="3"/>
        <charset val="129"/>
        <scheme val="minor"/>
      </rPr>
      <t>누적보상</t>
    </r>
    <phoneticPr fontId="39" type="noConversion"/>
  </si>
  <si>
    <r>
      <rPr>
        <b/>
        <sz val="11"/>
        <color theme="1"/>
        <rFont val="Calibri"/>
        <family val="3"/>
        <charset val="129"/>
        <scheme val="minor"/>
      </rPr>
      <t>종류
효과</t>
    </r>
    <phoneticPr fontId="39" type="noConversion"/>
  </si>
  <si>
    <r>
      <rPr>
        <b/>
        <sz val="11"/>
        <color theme="1"/>
        <rFont val="Calibri"/>
        <family val="3"/>
        <charset val="129"/>
        <scheme val="minor"/>
      </rPr>
      <t>방법
환불</t>
    </r>
    <phoneticPr fontId="39" type="noConversion"/>
  </si>
  <si>
    <r>
      <t xml:space="preserve"> - </t>
    </r>
    <r>
      <rPr>
        <sz val="11"/>
        <color theme="1"/>
        <rFont val="Calibri"/>
        <family val="2"/>
        <charset val="129"/>
        <scheme val="minor"/>
      </rPr>
      <t>지정된</t>
    </r>
    <r>
      <rPr>
        <sz val="11"/>
        <color theme="1"/>
        <rFont val="Calibri"/>
        <family val="2"/>
        <scheme val="minor"/>
      </rPr>
      <t xml:space="preserve"> </t>
    </r>
    <r>
      <rPr>
        <sz val="11"/>
        <color theme="1"/>
        <rFont val="Calibri"/>
        <family val="2"/>
        <charset val="129"/>
        <scheme val="minor"/>
      </rPr>
      <t>계좌</t>
    </r>
    <r>
      <rPr>
        <sz val="11"/>
        <color theme="1"/>
        <rFont val="Calibri"/>
        <family val="2"/>
        <scheme val="minor"/>
      </rPr>
      <t>+</t>
    </r>
    <r>
      <rPr>
        <sz val="11"/>
        <color theme="1"/>
        <rFont val="Calibri"/>
        <family val="2"/>
        <charset val="129"/>
        <scheme val="minor"/>
      </rPr>
      <t>워크</t>
    </r>
    <r>
      <rPr>
        <sz val="11"/>
        <color theme="1"/>
        <rFont val="Calibri"/>
        <family val="2"/>
        <scheme val="minor"/>
      </rPr>
      <t xml:space="preserve"> </t>
    </r>
    <r>
      <rPr>
        <sz val="11"/>
        <color theme="1"/>
        <rFont val="Calibri"/>
        <family val="2"/>
        <charset val="129"/>
        <scheme val="minor"/>
      </rPr>
      <t>아이디</t>
    </r>
    <r>
      <rPr>
        <sz val="11"/>
        <color theme="1"/>
        <rFont val="Calibri"/>
        <family val="2"/>
        <scheme val="minor"/>
      </rPr>
      <t xml:space="preserve"> </t>
    </r>
    <r>
      <rPr>
        <sz val="11"/>
        <color theme="1"/>
        <rFont val="Calibri"/>
        <family val="2"/>
        <charset val="129"/>
        <scheme val="minor"/>
      </rPr>
      <t>입금자명시</t>
    </r>
    <r>
      <rPr>
        <sz val="11"/>
        <color theme="1"/>
        <rFont val="Calibri"/>
        <family val="2"/>
        <scheme val="minor"/>
      </rPr>
      <t xml:space="preserve"> </t>
    </r>
    <r>
      <rPr>
        <sz val="11"/>
        <color theme="1"/>
        <rFont val="Calibri"/>
        <family val="2"/>
        <charset val="129"/>
        <scheme val="minor"/>
      </rPr>
      <t>확인</t>
    </r>
    <r>
      <rPr>
        <sz val="11"/>
        <color theme="1"/>
        <rFont val="Calibri"/>
        <family val="2"/>
        <scheme val="minor"/>
      </rPr>
      <t xml:space="preserve"> </t>
    </r>
    <r>
      <rPr>
        <sz val="11"/>
        <color theme="1"/>
        <rFont val="Calibri"/>
        <family val="2"/>
        <charset val="129"/>
        <scheme val="minor"/>
      </rPr>
      <t>후</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 xml:space="preserve">적용
</t>
    </r>
    <r>
      <rPr>
        <sz val="11"/>
        <color theme="1"/>
        <rFont val="Calibri"/>
        <family val="2"/>
        <scheme val="minor"/>
      </rPr>
      <t xml:space="preserve"> - </t>
    </r>
    <r>
      <rPr>
        <sz val="11"/>
        <color theme="1"/>
        <rFont val="Calibri"/>
        <family val="2"/>
        <charset val="129"/>
        <scheme val="minor"/>
      </rPr>
      <t>적용된</t>
    </r>
    <r>
      <rPr>
        <sz val="11"/>
        <color theme="1"/>
        <rFont val="Calibri"/>
        <family val="2"/>
        <scheme val="minor"/>
      </rPr>
      <t xml:space="preserve"> </t>
    </r>
    <r>
      <rPr>
        <sz val="11"/>
        <color theme="1"/>
        <rFont val="Calibri"/>
        <family val="2"/>
        <charset val="129"/>
        <scheme val="minor"/>
      </rPr>
      <t>마일리지로</t>
    </r>
    <r>
      <rPr>
        <sz val="11"/>
        <color theme="1"/>
        <rFont val="Calibri"/>
        <family val="2"/>
        <scheme val="minor"/>
      </rPr>
      <t xml:space="preserve"> </t>
    </r>
    <r>
      <rPr>
        <sz val="11"/>
        <color theme="1"/>
        <rFont val="Calibri"/>
        <family val="2"/>
        <charset val="129"/>
        <scheme val="minor"/>
      </rPr>
      <t>인게임</t>
    </r>
    <r>
      <rPr>
        <sz val="11"/>
        <color theme="1"/>
        <rFont val="Calibri"/>
        <family val="2"/>
        <scheme val="minor"/>
      </rPr>
      <t xml:space="preserve"> </t>
    </r>
    <r>
      <rPr>
        <sz val="11"/>
        <color theme="1"/>
        <rFont val="Calibri"/>
        <family val="2"/>
        <charset val="129"/>
        <scheme val="minor"/>
      </rPr>
      <t>상점에서</t>
    </r>
    <r>
      <rPr>
        <sz val="11"/>
        <color theme="1"/>
        <rFont val="Calibri"/>
        <family val="2"/>
        <scheme val="minor"/>
      </rPr>
      <t xml:space="preserve"> </t>
    </r>
    <r>
      <rPr>
        <sz val="11"/>
        <color theme="1"/>
        <rFont val="Calibri"/>
        <family val="2"/>
        <charset val="129"/>
        <scheme val="minor"/>
      </rPr>
      <t>원하는대로</t>
    </r>
    <r>
      <rPr>
        <sz val="11"/>
        <color theme="1"/>
        <rFont val="Calibri"/>
        <family val="2"/>
        <scheme val="minor"/>
      </rPr>
      <t xml:space="preserve"> </t>
    </r>
    <r>
      <rPr>
        <sz val="11"/>
        <color theme="1"/>
        <rFont val="Calibri"/>
        <family val="2"/>
        <charset val="129"/>
        <scheme val="minor"/>
      </rPr>
      <t xml:space="preserve">구매가능
</t>
    </r>
    <r>
      <rPr>
        <sz val="11"/>
        <color theme="1"/>
        <rFont val="Calibri"/>
        <family val="2"/>
        <scheme val="minor"/>
      </rPr>
      <t xml:space="preserve"> - </t>
    </r>
    <r>
      <rPr>
        <sz val="11"/>
        <color theme="1"/>
        <rFont val="Calibri"/>
        <family val="2"/>
        <charset val="129"/>
        <scheme val="minor"/>
      </rPr>
      <t>누적</t>
    </r>
    <r>
      <rPr>
        <sz val="11"/>
        <color theme="1"/>
        <rFont val="Calibri"/>
        <family val="2"/>
        <scheme val="minor"/>
      </rPr>
      <t xml:space="preserve"> </t>
    </r>
    <r>
      <rPr>
        <sz val="11"/>
        <color theme="1"/>
        <rFont val="Calibri"/>
        <family val="2"/>
        <charset val="129"/>
        <scheme val="minor"/>
      </rPr>
      <t>보상은</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결제</t>
    </r>
    <r>
      <rPr>
        <sz val="11"/>
        <color theme="1"/>
        <rFont val="Calibri"/>
        <family val="2"/>
        <scheme val="minor"/>
      </rPr>
      <t xml:space="preserve"> </t>
    </r>
    <r>
      <rPr>
        <sz val="11"/>
        <color theme="1"/>
        <rFont val="Calibri"/>
        <family val="2"/>
        <charset val="129"/>
        <scheme val="minor"/>
      </rPr>
      <t>기준이</t>
    </r>
    <r>
      <rPr>
        <sz val="11"/>
        <color theme="1"/>
        <rFont val="Calibri"/>
        <family val="2"/>
        <scheme val="minor"/>
      </rPr>
      <t xml:space="preserve"> </t>
    </r>
    <r>
      <rPr>
        <sz val="11"/>
        <color theme="1"/>
        <rFont val="Calibri"/>
        <family val="2"/>
        <charset val="129"/>
        <scheme val="minor"/>
      </rPr>
      <t>아닌</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사용</t>
    </r>
    <r>
      <rPr>
        <sz val="11"/>
        <color theme="1"/>
        <rFont val="Calibri"/>
        <family val="2"/>
        <scheme val="minor"/>
      </rPr>
      <t xml:space="preserve"> </t>
    </r>
    <r>
      <rPr>
        <sz val="11"/>
        <color theme="1"/>
        <rFont val="Calibri"/>
        <family val="2"/>
        <charset val="129"/>
        <scheme val="minor"/>
      </rPr>
      <t>기준</t>
    </r>
    <r>
      <rPr>
        <sz val="11"/>
        <color theme="1"/>
        <rFont val="Calibri"/>
        <family val="2"/>
        <scheme val="minor"/>
      </rPr>
      <t xml:space="preserve"> </t>
    </r>
    <r>
      <rPr>
        <sz val="11"/>
        <color theme="1"/>
        <rFont val="Calibri"/>
        <family val="2"/>
        <charset val="129"/>
        <scheme val="minor"/>
      </rPr>
      <t xml:space="preserve">적용
</t>
    </r>
    <r>
      <rPr>
        <sz val="11"/>
        <color theme="1"/>
        <rFont val="Calibri"/>
        <family val="2"/>
        <scheme val="minor"/>
      </rPr>
      <t xml:space="preserve"> - </t>
    </r>
    <r>
      <rPr>
        <sz val="11"/>
        <color theme="1"/>
        <rFont val="Calibri"/>
        <family val="2"/>
        <charset val="129"/>
        <scheme val="minor"/>
      </rPr>
      <t>사용하지</t>
    </r>
    <r>
      <rPr>
        <sz val="11"/>
        <color theme="1"/>
        <rFont val="Calibri"/>
        <family val="2"/>
        <scheme val="minor"/>
      </rPr>
      <t xml:space="preserve"> </t>
    </r>
    <r>
      <rPr>
        <sz val="11"/>
        <color theme="1"/>
        <rFont val="Calibri"/>
        <family val="2"/>
        <charset val="129"/>
        <scheme val="minor"/>
      </rPr>
      <t>않은</t>
    </r>
    <r>
      <rPr>
        <sz val="11"/>
        <color theme="1"/>
        <rFont val="Calibri"/>
        <family val="2"/>
        <scheme val="minor"/>
      </rPr>
      <t xml:space="preserve"> </t>
    </r>
    <r>
      <rPr>
        <sz val="11"/>
        <color theme="1"/>
        <rFont val="Calibri"/>
        <family val="2"/>
        <charset val="129"/>
        <scheme val="minor"/>
      </rPr>
      <t>마일리지는</t>
    </r>
    <r>
      <rPr>
        <sz val="11"/>
        <color theme="1"/>
        <rFont val="Calibri"/>
        <family val="2"/>
        <scheme val="minor"/>
      </rPr>
      <t xml:space="preserve"> 1</t>
    </r>
    <r>
      <rPr>
        <sz val="11"/>
        <color theme="1"/>
        <rFont val="Calibri"/>
        <family val="2"/>
        <charset val="129"/>
        <scheme val="minor"/>
      </rPr>
      <t>주일</t>
    </r>
    <r>
      <rPr>
        <sz val="11"/>
        <color theme="1"/>
        <rFont val="Calibri"/>
        <family val="2"/>
        <scheme val="minor"/>
      </rPr>
      <t xml:space="preserve"> </t>
    </r>
    <r>
      <rPr>
        <sz val="11"/>
        <color theme="1"/>
        <rFont val="Calibri"/>
        <family val="2"/>
        <charset val="129"/>
        <scheme val="minor"/>
      </rPr>
      <t>내</t>
    </r>
    <r>
      <rPr>
        <sz val="11"/>
        <color theme="1"/>
        <rFont val="Calibri"/>
        <family val="2"/>
        <scheme val="minor"/>
      </rPr>
      <t xml:space="preserve"> 100% </t>
    </r>
    <r>
      <rPr>
        <sz val="11"/>
        <color theme="1"/>
        <rFont val="Calibri"/>
        <family val="2"/>
        <charset val="129"/>
        <scheme val="minor"/>
      </rPr>
      <t>환불가능</t>
    </r>
    <r>
      <rPr>
        <sz val="11"/>
        <color theme="1"/>
        <rFont val="Calibri"/>
        <family val="2"/>
        <scheme val="minor"/>
      </rPr>
      <t xml:space="preserve"> </t>
    </r>
    <r>
      <rPr>
        <sz val="10"/>
        <color theme="1"/>
        <rFont val="Calibri"/>
        <family val="2"/>
        <scheme val="minor"/>
      </rPr>
      <t>(</t>
    </r>
    <r>
      <rPr>
        <sz val="10"/>
        <color theme="1"/>
        <rFont val="Calibri"/>
        <family val="3"/>
        <charset val="129"/>
        <scheme val="minor"/>
      </rPr>
      <t>사용부분</t>
    </r>
    <r>
      <rPr>
        <sz val="10"/>
        <color theme="1"/>
        <rFont val="Calibri"/>
        <family val="2"/>
        <scheme val="minor"/>
      </rPr>
      <t xml:space="preserve"> </t>
    </r>
    <r>
      <rPr>
        <sz val="10"/>
        <color theme="1"/>
        <rFont val="Calibri"/>
        <family val="3"/>
        <charset val="129"/>
        <scheme val="minor"/>
      </rPr>
      <t>환불</t>
    </r>
    <r>
      <rPr>
        <sz val="10"/>
        <color theme="1"/>
        <rFont val="Calibri"/>
        <family val="2"/>
        <scheme val="minor"/>
      </rPr>
      <t xml:space="preserve"> </t>
    </r>
    <r>
      <rPr>
        <sz val="10"/>
        <color theme="1"/>
        <rFont val="Calibri"/>
        <family val="3"/>
        <charset val="129"/>
        <scheme val="minor"/>
      </rPr>
      <t>불가</t>
    </r>
    <r>
      <rPr>
        <sz val="10"/>
        <color theme="1"/>
        <rFont val="Calibri"/>
        <family val="2"/>
        <scheme val="minor"/>
      </rPr>
      <t>)</t>
    </r>
    <r>
      <rPr>
        <sz val="11"/>
        <color theme="1"/>
        <rFont val="Calibri"/>
        <family val="2"/>
        <scheme val="minor"/>
      </rPr>
      <t xml:space="preserve">
 - </t>
    </r>
    <r>
      <rPr>
        <sz val="11"/>
        <color theme="1"/>
        <rFont val="Calibri"/>
        <family val="2"/>
        <charset val="129"/>
        <scheme val="minor"/>
      </rPr>
      <t>지속적인</t>
    </r>
    <r>
      <rPr>
        <sz val="11"/>
        <color theme="1"/>
        <rFont val="Calibri"/>
        <family val="2"/>
        <scheme val="minor"/>
      </rPr>
      <t xml:space="preserve"> </t>
    </r>
    <r>
      <rPr>
        <sz val="11"/>
        <color theme="1"/>
        <rFont val="Calibri"/>
        <family val="2"/>
        <charset val="129"/>
        <scheme val="minor"/>
      </rPr>
      <t>패치를</t>
    </r>
    <r>
      <rPr>
        <sz val="11"/>
        <color theme="1"/>
        <rFont val="Calibri"/>
        <family val="2"/>
        <scheme val="minor"/>
      </rPr>
      <t xml:space="preserve"> </t>
    </r>
    <r>
      <rPr>
        <sz val="11"/>
        <color theme="1"/>
        <rFont val="Calibri"/>
        <family val="2"/>
        <charset val="129"/>
        <scheme val="minor"/>
      </rPr>
      <t>기대하고</t>
    </r>
    <r>
      <rPr>
        <sz val="11"/>
        <color theme="1"/>
        <rFont val="Calibri"/>
        <family val="2"/>
        <scheme val="minor"/>
      </rPr>
      <t xml:space="preserve"> </t>
    </r>
    <r>
      <rPr>
        <sz val="11"/>
        <color theme="1"/>
        <rFont val="Calibri"/>
        <family val="2"/>
        <charset val="129"/>
        <scheme val="minor"/>
      </rPr>
      <t>후원하는</t>
    </r>
    <r>
      <rPr>
        <sz val="11"/>
        <color theme="1"/>
        <rFont val="Calibri"/>
        <family val="2"/>
        <scheme val="minor"/>
      </rPr>
      <t xml:space="preserve"> </t>
    </r>
    <r>
      <rPr>
        <sz val="11"/>
        <color theme="1"/>
        <rFont val="Calibri"/>
        <family val="2"/>
        <charset val="129"/>
        <scheme val="minor"/>
      </rPr>
      <t>것이기</t>
    </r>
    <r>
      <rPr>
        <sz val="11"/>
        <color theme="1"/>
        <rFont val="Calibri"/>
        <family val="2"/>
        <scheme val="minor"/>
      </rPr>
      <t xml:space="preserve"> </t>
    </r>
    <r>
      <rPr>
        <sz val="11"/>
        <color theme="1"/>
        <rFont val="Calibri"/>
        <family val="2"/>
        <charset val="129"/>
        <scheme val="minor"/>
      </rPr>
      <t>때문에</t>
    </r>
    <r>
      <rPr>
        <sz val="11"/>
        <color theme="1"/>
        <rFont val="Calibri"/>
        <family val="2"/>
        <scheme val="minor"/>
      </rPr>
      <t xml:space="preserve">, </t>
    </r>
    <r>
      <rPr>
        <sz val="11"/>
        <color theme="1"/>
        <rFont val="Calibri"/>
        <family val="2"/>
        <charset val="129"/>
        <scheme val="minor"/>
      </rPr>
      <t>패치가</t>
    </r>
    <r>
      <rPr>
        <sz val="11"/>
        <color theme="1"/>
        <rFont val="Calibri"/>
        <family val="2"/>
        <scheme val="minor"/>
      </rPr>
      <t xml:space="preserve"> </t>
    </r>
    <r>
      <rPr>
        <sz val="11"/>
        <color theme="1"/>
        <rFont val="Calibri"/>
        <family val="2"/>
        <charset val="129"/>
        <scheme val="minor"/>
      </rPr>
      <t>없으면</t>
    </r>
    <r>
      <rPr>
        <sz val="11"/>
        <color theme="1"/>
        <rFont val="Calibri"/>
        <family val="2"/>
        <scheme val="minor"/>
      </rPr>
      <t xml:space="preserve"> </t>
    </r>
    <r>
      <rPr>
        <sz val="11"/>
        <color theme="1"/>
        <rFont val="Calibri"/>
        <family val="2"/>
        <charset val="129"/>
        <scheme val="minor"/>
      </rPr>
      <t xml:space="preserve">환불
</t>
    </r>
    <r>
      <rPr>
        <sz val="11"/>
        <color theme="1"/>
        <rFont val="Calibri"/>
        <family val="2"/>
        <scheme val="minor"/>
      </rPr>
      <t xml:space="preserve">   - 1</t>
    </r>
    <r>
      <rPr>
        <sz val="11"/>
        <color theme="1"/>
        <rFont val="Calibri"/>
        <family val="2"/>
        <charset val="129"/>
        <scheme val="minor"/>
      </rPr>
      <t>개월</t>
    </r>
    <r>
      <rPr>
        <sz val="11"/>
        <color theme="1"/>
        <rFont val="Calibri"/>
        <family val="2"/>
        <scheme val="minor"/>
      </rPr>
      <t xml:space="preserve"> </t>
    </r>
    <r>
      <rPr>
        <sz val="11"/>
        <color theme="1"/>
        <rFont val="Calibri"/>
        <family val="2"/>
        <charset val="129"/>
        <scheme val="minor"/>
      </rPr>
      <t>이상</t>
    </r>
    <r>
      <rPr>
        <sz val="11"/>
        <color theme="1"/>
        <rFont val="Calibri"/>
        <family val="2"/>
        <scheme val="minor"/>
      </rPr>
      <t xml:space="preserve"> </t>
    </r>
    <r>
      <rPr>
        <sz val="11"/>
        <color theme="1"/>
        <rFont val="Calibri"/>
        <family val="2"/>
        <charset val="129"/>
        <scheme val="minor"/>
      </rPr>
      <t>일반</t>
    </r>
    <r>
      <rPr>
        <sz val="11"/>
        <color theme="1"/>
        <rFont val="Calibri"/>
        <family val="2"/>
        <scheme val="minor"/>
      </rPr>
      <t xml:space="preserve"> </t>
    </r>
    <r>
      <rPr>
        <sz val="11"/>
        <color theme="1"/>
        <rFont val="Calibri"/>
        <family val="2"/>
        <charset val="129"/>
        <scheme val="minor"/>
      </rPr>
      <t>패치가</t>
    </r>
    <r>
      <rPr>
        <sz val="11"/>
        <color theme="1"/>
        <rFont val="Calibri"/>
        <family val="2"/>
        <scheme val="minor"/>
      </rPr>
      <t xml:space="preserve"> </t>
    </r>
    <r>
      <rPr>
        <sz val="11"/>
        <color theme="1"/>
        <rFont val="Calibri"/>
        <family val="2"/>
        <charset val="129"/>
        <scheme val="minor"/>
      </rPr>
      <t>없으면</t>
    </r>
    <r>
      <rPr>
        <sz val="11"/>
        <color theme="1"/>
        <rFont val="Calibri"/>
        <family val="2"/>
        <scheme val="minor"/>
      </rPr>
      <t xml:space="preserve"> </t>
    </r>
    <r>
      <rPr>
        <sz val="11"/>
        <color theme="1"/>
        <rFont val="Calibri"/>
        <family val="2"/>
        <charset val="129"/>
        <scheme val="minor"/>
      </rPr>
      <t>미사용</t>
    </r>
    <r>
      <rPr>
        <sz val="11"/>
        <color theme="1"/>
        <rFont val="Calibri"/>
        <family val="2"/>
        <scheme val="minor"/>
      </rPr>
      <t xml:space="preserve"> </t>
    </r>
    <r>
      <rPr>
        <sz val="11"/>
        <color theme="1"/>
        <rFont val="Calibri"/>
        <family val="2"/>
        <charset val="129"/>
        <scheme val="minor"/>
      </rPr>
      <t>후원금</t>
    </r>
    <r>
      <rPr>
        <sz val="11"/>
        <color theme="1"/>
        <rFont val="Calibri"/>
        <family val="2"/>
        <scheme val="minor"/>
      </rPr>
      <t xml:space="preserve"> 50% </t>
    </r>
    <r>
      <rPr>
        <sz val="11"/>
        <color theme="1"/>
        <rFont val="Calibri"/>
        <family val="2"/>
        <charset val="129"/>
        <scheme val="minor"/>
      </rPr>
      <t>환불</t>
    </r>
    <r>
      <rPr>
        <sz val="11"/>
        <color theme="1"/>
        <rFont val="Calibri"/>
        <family val="2"/>
        <scheme val="minor"/>
      </rPr>
      <t xml:space="preserve"> </t>
    </r>
    <r>
      <rPr>
        <sz val="11"/>
        <color theme="1"/>
        <rFont val="Calibri"/>
        <family val="2"/>
        <charset val="129"/>
        <scheme val="minor"/>
      </rPr>
      <t xml:space="preserve">가능
</t>
    </r>
    <r>
      <rPr>
        <sz val="11"/>
        <color theme="1"/>
        <rFont val="Calibri"/>
        <family val="2"/>
        <scheme val="minor"/>
      </rPr>
      <t xml:space="preserve">   - 2</t>
    </r>
    <r>
      <rPr>
        <sz val="11"/>
        <color theme="1"/>
        <rFont val="Calibri"/>
        <family val="2"/>
        <charset val="129"/>
        <scheme val="minor"/>
      </rPr>
      <t>개월</t>
    </r>
    <r>
      <rPr>
        <sz val="11"/>
        <color theme="1"/>
        <rFont val="Calibri"/>
        <family val="2"/>
        <scheme val="minor"/>
      </rPr>
      <t xml:space="preserve"> </t>
    </r>
    <r>
      <rPr>
        <sz val="11"/>
        <color theme="1"/>
        <rFont val="Calibri"/>
        <family val="2"/>
        <charset val="129"/>
        <scheme val="minor"/>
      </rPr>
      <t>이상</t>
    </r>
    <r>
      <rPr>
        <sz val="11"/>
        <color theme="1"/>
        <rFont val="Calibri"/>
        <family val="2"/>
        <scheme val="minor"/>
      </rPr>
      <t xml:space="preserve"> </t>
    </r>
    <r>
      <rPr>
        <sz val="11"/>
        <color theme="1"/>
        <rFont val="Calibri"/>
        <family val="2"/>
        <charset val="129"/>
        <scheme val="minor"/>
      </rPr>
      <t>신규</t>
    </r>
    <r>
      <rPr>
        <sz val="11"/>
        <color theme="1"/>
        <rFont val="Calibri"/>
        <family val="2"/>
        <scheme val="minor"/>
      </rPr>
      <t xml:space="preserve"> </t>
    </r>
    <r>
      <rPr>
        <sz val="11"/>
        <color theme="1"/>
        <rFont val="Calibri"/>
        <family val="2"/>
        <charset val="129"/>
        <scheme val="minor"/>
      </rPr>
      <t>컨텐츠</t>
    </r>
    <r>
      <rPr>
        <sz val="11"/>
        <color theme="1"/>
        <rFont val="Calibri"/>
        <family val="2"/>
        <scheme val="minor"/>
      </rPr>
      <t xml:space="preserve"> </t>
    </r>
    <r>
      <rPr>
        <sz val="11"/>
        <color theme="1"/>
        <rFont val="Calibri"/>
        <family val="2"/>
        <charset val="129"/>
        <scheme val="minor"/>
      </rPr>
      <t>패치가</t>
    </r>
    <r>
      <rPr>
        <sz val="11"/>
        <color theme="1"/>
        <rFont val="Calibri"/>
        <family val="2"/>
        <scheme val="minor"/>
      </rPr>
      <t xml:space="preserve"> </t>
    </r>
    <r>
      <rPr>
        <sz val="11"/>
        <color theme="1"/>
        <rFont val="Calibri"/>
        <family val="2"/>
        <charset val="129"/>
        <scheme val="minor"/>
      </rPr>
      <t>없으면</t>
    </r>
    <r>
      <rPr>
        <sz val="11"/>
        <color theme="1"/>
        <rFont val="Calibri"/>
        <family val="2"/>
        <scheme val="minor"/>
      </rPr>
      <t xml:space="preserve"> </t>
    </r>
    <r>
      <rPr>
        <sz val="11"/>
        <color theme="1"/>
        <rFont val="Calibri"/>
        <family val="2"/>
        <charset val="129"/>
        <scheme val="minor"/>
      </rPr>
      <t>미사용</t>
    </r>
    <r>
      <rPr>
        <sz val="11"/>
        <color theme="1"/>
        <rFont val="Calibri"/>
        <family val="2"/>
        <scheme val="minor"/>
      </rPr>
      <t xml:space="preserve"> </t>
    </r>
    <r>
      <rPr>
        <sz val="11"/>
        <color theme="1"/>
        <rFont val="Calibri"/>
        <family val="2"/>
        <charset val="129"/>
        <scheme val="minor"/>
      </rPr>
      <t>후원금</t>
    </r>
    <r>
      <rPr>
        <sz val="11"/>
        <color theme="1"/>
        <rFont val="Calibri"/>
        <family val="2"/>
        <scheme val="minor"/>
      </rPr>
      <t xml:space="preserve"> 100% </t>
    </r>
    <r>
      <rPr>
        <sz val="11"/>
        <color theme="1"/>
        <rFont val="Calibri"/>
        <family val="2"/>
        <charset val="129"/>
        <scheme val="minor"/>
      </rPr>
      <t>환불</t>
    </r>
    <r>
      <rPr>
        <sz val="11"/>
        <color theme="1"/>
        <rFont val="Calibri"/>
        <family val="2"/>
        <scheme val="minor"/>
      </rPr>
      <t xml:space="preserve"> </t>
    </r>
    <r>
      <rPr>
        <sz val="11"/>
        <color theme="1"/>
        <rFont val="Calibri"/>
        <family val="2"/>
        <charset val="129"/>
        <scheme val="minor"/>
      </rPr>
      <t xml:space="preserve">가능
</t>
    </r>
    <r>
      <rPr>
        <sz val="11"/>
        <color theme="1"/>
        <rFont val="Calibri"/>
        <family val="2"/>
        <scheme val="minor"/>
      </rPr>
      <t xml:space="preserve">   - </t>
    </r>
    <r>
      <rPr>
        <sz val="11"/>
        <color theme="1"/>
        <rFont val="Calibri"/>
        <family val="2"/>
        <charset val="129"/>
        <scheme val="minor"/>
      </rPr>
      <t>신규</t>
    </r>
    <r>
      <rPr>
        <sz val="11"/>
        <color theme="1"/>
        <rFont val="Calibri"/>
        <family val="2"/>
        <scheme val="minor"/>
      </rPr>
      <t xml:space="preserve"> </t>
    </r>
    <r>
      <rPr>
        <sz val="11"/>
        <color theme="1"/>
        <rFont val="Calibri"/>
        <family val="2"/>
        <charset val="129"/>
        <scheme val="minor"/>
      </rPr>
      <t>게임이</t>
    </r>
    <r>
      <rPr>
        <sz val="11"/>
        <color theme="1"/>
        <rFont val="Calibri"/>
        <family val="2"/>
        <scheme val="minor"/>
      </rPr>
      <t xml:space="preserve"> </t>
    </r>
    <r>
      <rPr>
        <sz val="11"/>
        <color theme="1"/>
        <rFont val="Calibri"/>
        <family val="2"/>
        <charset val="129"/>
        <scheme val="minor"/>
      </rPr>
      <t>나오면</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이전</t>
    </r>
    <r>
      <rPr>
        <sz val="11"/>
        <color theme="1"/>
        <rFont val="Calibri"/>
        <family val="2"/>
        <scheme val="minor"/>
      </rPr>
      <t xml:space="preserve"> </t>
    </r>
    <r>
      <rPr>
        <sz val="11"/>
        <color theme="1"/>
        <rFont val="Calibri"/>
        <family val="2"/>
        <charset val="129"/>
        <scheme val="minor"/>
      </rPr>
      <t>가능</t>
    </r>
    <r>
      <rPr>
        <sz val="11"/>
        <color theme="1"/>
        <rFont val="Calibri"/>
        <family val="2"/>
        <scheme val="minor"/>
      </rPr>
      <t xml:space="preserve"> (</t>
    </r>
    <r>
      <rPr>
        <sz val="11"/>
        <color theme="1"/>
        <rFont val="Calibri"/>
        <family val="2"/>
        <charset val="129"/>
        <scheme val="minor"/>
      </rPr>
      <t>선택</t>
    </r>
    <r>
      <rPr>
        <sz val="11"/>
        <color theme="1"/>
        <rFont val="Calibri"/>
        <family val="2"/>
        <scheme val="minor"/>
      </rPr>
      <t xml:space="preserve">, </t>
    </r>
    <r>
      <rPr>
        <sz val="11"/>
        <color theme="1"/>
        <rFont val="Calibri"/>
        <family val="2"/>
        <charset val="129"/>
        <scheme val="minor"/>
      </rPr>
      <t>기존</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삭제</t>
    </r>
    <r>
      <rPr>
        <sz val="11"/>
        <color theme="1"/>
        <rFont val="Calibri"/>
        <family val="2"/>
        <scheme val="minor"/>
      </rPr>
      <t xml:space="preserve">)
 - </t>
    </r>
    <r>
      <rPr>
        <sz val="11"/>
        <color theme="1"/>
        <rFont val="Calibri"/>
        <family val="2"/>
        <charset val="129"/>
        <scheme val="minor"/>
      </rPr>
      <t>밸런스로</t>
    </r>
    <r>
      <rPr>
        <sz val="11"/>
        <color theme="1"/>
        <rFont val="Calibri"/>
        <family val="2"/>
        <scheme val="minor"/>
      </rPr>
      <t xml:space="preserve"> </t>
    </r>
    <r>
      <rPr>
        <sz val="11"/>
        <color theme="1"/>
        <rFont val="Calibri"/>
        <family val="2"/>
        <charset val="129"/>
        <scheme val="minor"/>
      </rPr>
      <t>인해</t>
    </r>
    <r>
      <rPr>
        <sz val="11"/>
        <color theme="1"/>
        <rFont val="Calibri"/>
        <family val="2"/>
        <scheme val="minor"/>
      </rPr>
      <t xml:space="preserve"> </t>
    </r>
    <r>
      <rPr>
        <sz val="11"/>
        <color theme="1"/>
        <rFont val="Calibri"/>
        <family val="2"/>
        <charset val="129"/>
        <scheme val="minor"/>
      </rPr>
      <t>조정</t>
    </r>
    <r>
      <rPr>
        <sz val="11"/>
        <color theme="1"/>
        <rFont val="Calibri"/>
        <family val="2"/>
        <scheme val="minor"/>
      </rPr>
      <t>/</t>
    </r>
    <r>
      <rPr>
        <sz val="11"/>
        <color theme="1"/>
        <rFont val="Calibri"/>
        <family val="2"/>
        <charset val="129"/>
        <scheme val="minor"/>
      </rPr>
      <t>삭제가</t>
    </r>
    <r>
      <rPr>
        <sz val="11"/>
        <color theme="1"/>
        <rFont val="Calibri"/>
        <family val="2"/>
        <scheme val="minor"/>
      </rPr>
      <t xml:space="preserve"> </t>
    </r>
    <r>
      <rPr>
        <sz val="11"/>
        <color theme="1"/>
        <rFont val="Calibri"/>
        <family val="2"/>
        <charset val="129"/>
        <scheme val="minor"/>
      </rPr>
      <t>되면</t>
    </r>
    <r>
      <rPr>
        <sz val="11"/>
        <color theme="1"/>
        <rFont val="Calibri"/>
        <family val="2"/>
        <scheme val="minor"/>
      </rPr>
      <t xml:space="preserve"> </t>
    </r>
    <r>
      <rPr>
        <sz val="11"/>
        <color theme="1"/>
        <rFont val="Calibri"/>
        <family val="2"/>
        <charset val="129"/>
        <scheme val="minor"/>
      </rPr>
      <t>해당</t>
    </r>
    <r>
      <rPr>
        <sz val="11"/>
        <color theme="1"/>
        <rFont val="Calibri"/>
        <family val="2"/>
        <scheme val="minor"/>
      </rPr>
      <t xml:space="preserve"> </t>
    </r>
    <r>
      <rPr>
        <sz val="11"/>
        <color theme="1"/>
        <rFont val="Calibri"/>
        <family val="2"/>
        <charset val="129"/>
        <scheme val="minor"/>
      </rPr>
      <t>부분</t>
    </r>
    <r>
      <rPr>
        <sz val="11"/>
        <color theme="1"/>
        <rFont val="Calibri"/>
        <family val="2"/>
        <scheme val="minor"/>
      </rPr>
      <t xml:space="preserve"> </t>
    </r>
    <r>
      <rPr>
        <sz val="11"/>
        <color theme="1"/>
        <rFont val="Calibri"/>
        <family val="2"/>
        <charset val="129"/>
        <scheme val="minor"/>
      </rPr>
      <t>환불</t>
    </r>
    <r>
      <rPr>
        <sz val="11"/>
        <color theme="1"/>
        <rFont val="Calibri"/>
        <family val="2"/>
        <scheme val="minor"/>
      </rPr>
      <t xml:space="preserve"> </t>
    </r>
    <r>
      <rPr>
        <sz val="11"/>
        <color theme="1"/>
        <rFont val="Calibri"/>
        <family val="2"/>
        <charset val="129"/>
        <scheme val="minor"/>
      </rPr>
      <t>혹은</t>
    </r>
    <r>
      <rPr>
        <sz val="11"/>
        <color theme="1"/>
        <rFont val="Calibri"/>
        <family val="2"/>
        <scheme val="minor"/>
      </rPr>
      <t xml:space="preserve"> </t>
    </r>
    <r>
      <rPr>
        <sz val="11"/>
        <color theme="1"/>
        <rFont val="Calibri"/>
        <family val="2"/>
        <charset val="129"/>
        <scheme val="minor"/>
      </rPr>
      <t>보상</t>
    </r>
    <r>
      <rPr>
        <sz val="11"/>
        <color theme="1"/>
        <rFont val="Calibri"/>
        <family val="2"/>
        <scheme val="minor"/>
      </rPr>
      <t xml:space="preserve"> </t>
    </r>
    <r>
      <rPr>
        <sz val="11"/>
        <color theme="1"/>
        <rFont val="Calibri"/>
        <family val="2"/>
        <charset val="129"/>
        <scheme val="minor"/>
      </rPr>
      <t>가능</t>
    </r>
    <phoneticPr fontId="39" type="noConversion"/>
  </si>
  <si>
    <r>
      <rPr>
        <b/>
        <sz val="11"/>
        <color theme="1"/>
        <rFont val="Calibri"/>
        <family val="3"/>
        <charset val="129"/>
        <scheme val="minor"/>
      </rPr>
      <t>수량</t>
    </r>
    <phoneticPr fontId="39" type="noConversion"/>
  </si>
  <si>
    <r>
      <rPr>
        <b/>
        <sz val="11"/>
        <color theme="1"/>
        <rFont val="Calibri"/>
        <family val="3"/>
        <charset val="129"/>
        <scheme val="minor"/>
      </rPr>
      <t>기간</t>
    </r>
    <phoneticPr fontId="39" type="noConversion"/>
  </si>
  <si>
    <r>
      <rPr>
        <b/>
        <sz val="11"/>
        <color theme="1"/>
        <rFont val="Calibri"/>
        <family val="3"/>
        <charset val="129"/>
        <scheme val="minor"/>
      </rPr>
      <t>가격</t>
    </r>
    <r>
      <rPr>
        <b/>
        <sz val="11"/>
        <color theme="1"/>
        <rFont val="Calibri"/>
        <family val="2"/>
        <scheme val="minor"/>
      </rPr>
      <t>(</t>
    </r>
    <r>
      <rPr>
        <b/>
        <sz val="11"/>
        <color theme="1"/>
        <rFont val="Calibri"/>
        <family val="3"/>
        <charset val="129"/>
        <scheme val="minor"/>
      </rPr>
      <t>원</t>
    </r>
    <r>
      <rPr>
        <b/>
        <sz val="11"/>
        <color theme="1"/>
        <rFont val="Calibri"/>
        <family val="2"/>
        <scheme val="minor"/>
      </rPr>
      <t>)</t>
    </r>
    <phoneticPr fontId="39" type="noConversion"/>
  </si>
  <si>
    <r>
      <rPr>
        <b/>
        <sz val="11"/>
        <color theme="1"/>
        <rFont val="Calibri"/>
        <family val="3"/>
        <charset val="129"/>
        <scheme val="minor"/>
      </rPr>
      <t>총가격</t>
    </r>
    <phoneticPr fontId="39" type="noConversion"/>
  </si>
  <si>
    <r>
      <rPr>
        <sz val="11"/>
        <color theme="1"/>
        <rFont val="Calibri"/>
        <family val="3"/>
        <charset val="129"/>
        <scheme val="minor"/>
      </rPr>
      <t>※비고</t>
    </r>
    <r>
      <rPr>
        <sz val="11"/>
        <color theme="1"/>
        <rFont val="Calibri"/>
        <family val="2"/>
        <scheme val="minor"/>
      </rPr>
      <t xml:space="preserve"> : </t>
    </r>
    <r>
      <rPr>
        <sz val="11"/>
        <color theme="1"/>
        <rFont val="Calibri"/>
        <family val="3"/>
        <charset val="129"/>
        <scheme val="minor"/>
      </rPr>
      <t>직관적이고</t>
    </r>
    <r>
      <rPr>
        <sz val="11"/>
        <color theme="1"/>
        <rFont val="Calibri"/>
        <family val="2"/>
        <scheme val="minor"/>
      </rPr>
      <t xml:space="preserve"> </t>
    </r>
    <r>
      <rPr>
        <sz val="11"/>
        <color theme="1"/>
        <rFont val="Calibri"/>
        <family val="3"/>
        <charset val="129"/>
        <scheme val="minor"/>
      </rPr>
      <t>알아보기</t>
    </r>
    <r>
      <rPr>
        <sz val="11"/>
        <color theme="1"/>
        <rFont val="Calibri"/>
        <family val="2"/>
        <scheme val="minor"/>
      </rPr>
      <t xml:space="preserve"> </t>
    </r>
    <r>
      <rPr>
        <sz val="11"/>
        <color theme="1"/>
        <rFont val="Calibri"/>
        <family val="3"/>
        <charset val="129"/>
        <scheme val="minor"/>
      </rPr>
      <t>쉬운데</t>
    </r>
    <r>
      <rPr>
        <sz val="11"/>
        <color theme="1"/>
        <rFont val="Calibri"/>
        <family val="2"/>
        <scheme val="minor"/>
      </rPr>
      <t xml:space="preserve"> </t>
    </r>
    <r>
      <rPr>
        <sz val="11"/>
        <color theme="1"/>
        <rFont val="Calibri"/>
        <family val="3"/>
        <charset val="129"/>
        <scheme val="minor"/>
      </rPr>
      <t>천장이</t>
    </r>
    <r>
      <rPr>
        <sz val="11"/>
        <color theme="1"/>
        <rFont val="Calibri"/>
        <family val="2"/>
        <scheme val="minor"/>
      </rPr>
      <t xml:space="preserve"> </t>
    </r>
    <r>
      <rPr>
        <sz val="11"/>
        <color theme="1"/>
        <rFont val="Calibri"/>
        <family val="3"/>
        <charset val="129"/>
        <scheme val="minor"/>
      </rPr>
      <t>너무</t>
    </r>
    <r>
      <rPr>
        <sz val="11"/>
        <color theme="1"/>
        <rFont val="Calibri"/>
        <family val="2"/>
        <scheme val="minor"/>
      </rPr>
      <t xml:space="preserve"> </t>
    </r>
    <r>
      <rPr>
        <sz val="11"/>
        <color theme="1"/>
        <rFont val="Calibri"/>
        <family val="3"/>
        <charset val="129"/>
        <scheme val="minor"/>
      </rPr>
      <t>높음</t>
    </r>
    <r>
      <rPr>
        <sz val="11"/>
        <color theme="1"/>
        <rFont val="Calibri"/>
        <family val="2"/>
        <scheme val="minor"/>
      </rPr>
      <t xml:space="preserve"> (2129</t>
    </r>
    <r>
      <rPr>
        <sz val="11"/>
        <color theme="1"/>
        <rFont val="Calibri"/>
        <family val="3"/>
        <charset val="129"/>
        <scheme val="minor"/>
      </rPr>
      <t>만원</t>
    </r>
    <r>
      <rPr>
        <sz val="11"/>
        <color theme="1"/>
        <rFont val="Calibri"/>
        <family val="2"/>
        <scheme val="minor"/>
      </rPr>
      <t>)</t>
    </r>
    <phoneticPr fontId="39" type="noConversion"/>
  </si>
  <si>
    <r>
      <rPr>
        <b/>
        <sz val="11"/>
        <color theme="1"/>
        <rFont val="Calibri"/>
        <family val="3"/>
        <charset val="129"/>
        <scheme val="minor"/>
      </rPr>
      <t>데나알</t>
    </r>
    <phoneticPr fontId="39" type="noConversion"/>
  </si>
  <si>
    <r>
      <rPr>
        <sz val="11"/>
        <color theme="1"/>
        <rFont val="Calibri"/>
        <family val="3"/>
        <charset val="129"/>
        <scheme val="minor"/>
      </rPr>
      <t>스킨</t>
    </r>
    <phoneticPr fontId="39" type="noConversion"/>
  </si>
  <si>
    <r>
      <rPr>
        <sz val="11"/>
        <color theme="1"/>
        <rFont val="Calibri"/>
        <family val="3"/>
        <charset val="129"/>
        <scheme val="minor"/>
      </rPr>
      <t>오라</t>
    </r>
    <phoneticPr fontId="39" type="noConversion"/>
  </si>
  <si>
    <r>
      <rPr>
        <sz val="11"/>
        <color theme="1"/>
        <rFont val="Calibri"/>
        <family val="3"/>
        <charset val="129"/>
        <scheme val="minor"/>
      </rPr>
      <t>닉넴</t>
    </r>
    <phoneticPr fontId="39" type="noConversion"/>
  </si>
  <si>
    <r>
      <rPr>
        <sz val="11"/>
        <color theme="1"/>
        <rFont val="Calibri"/>
        <family val="3"/>
        <charset val="129"/>
        <scheme val="minor"/>
      </rPr>
      <t>드랍률</t>
    </r>
    <phoneticPr fontId="39" type="noConversion"/>
  </si>
  <si>
    <r>
      <rPr>
        <b/>
        <sz val="11"/>
        <color theme="1"/>
        <rFont val="Calibri"/>
        <family val="3"/>
        <charset val="129"/>
        <scheme val="minor"/>
      </rPr>
      <t>제한
한계</t>
    </r>
    <phoneticPr fontId="39" type="noConversion"/>
  </si>
  <si>
    <r>
      <t xml:space="preserve"> - 2</t>
    </r>
    <r>
      <rPr>
        <sz val="11"/>
        <color theme="1"/>
        <rFont val="Calibri"/>
        <family val="2"/>
        <charset val="129"/>
        <scheme val="minor"/>
      </rPr>
      <t>경고</t>
    </r>
    <r>
      <rPr>
        <sz val="11"/>
        <color theme="1"/>
        <rFont val="Calibri"/>
        <family val="2"/>
        <scheme val="minor"/>
      </rPr>
      <t xml:space="preserve"> </t>
    </r>
    <r>
      <rPr>
        <sz val="11"/>
        <color theme="1"/>
        <rFont val="Calibri"/>
        <family val="2"/>
        <charset val="129"/>
        <scheme val="minor"/>
      </rPr>
      <t xml:space="preserve">밴
</t>
    </r>
    <r>
      <rPr>
        <sz val="11"/>
        <color theme="1"/>
        <rFont val="Calibri"/>
        <family val="2"/>
        <scheme val="minor"/>
      </rPr>
      <t xml:space="preserve"> - </t>
    </r>
    <r>
      <rPr>
        <sz val="11"/>
        <color theme="1"/>
        <rFont val="Calibri"/>
        <family val="2"/>
        <charset val="129"/>
        <scheme val="minor"/>
      </rPr>
      <t>밴</t>
    </r>
    <r>
      <rPr>
        <sz val="11"/>
        <color theme="1"/>
        <rFont val="Calibri"/>
        <family val="2"/>
        <scheme val="minor"/>
      </rPr>
      <t xml:space="preserve"> </t>
    </r>
    <r>
      <rPr>
        <sz val="11"/>
        <color theme="1"/>
        <rFont val="Calibri"/>
        <family val="2"/>
        <charset val="129"/>
        <scheme val="minor"/>
      </rPr>
      <t>유저는</t>
    </r>
    <r>
      <rPr>
        <sz val="11"/>
        <color theme="1"/>
        <rFont val="Calibri"/>
        <family val="2"/>
        <scheme val="minor"/>
      </rPr>
      <t xml:space="preserve"> </t>
    </r>
    <r>
      <rPr>
        <sz val="11"/>
        <color theme="1"/>
        <rFont val="Calibri"/>
        <family val="2"/>
        <charset val="129"/>
        <scheme val="minor"/>
      </rPr>
      <t>후원</t>
    </r>
    <r>
      <rPr>
        <sz val="11"/>
        <color theme="1"/>
        <rFont val="Calibri"/>
        <family val="2"/>
        <scheme val="minor"/>
      </rPr>
      <t xml:space="preserve"> </t>
    </r>
    <r>
      <rPr>
        <sz val="11"/>
        <color theme="1"/>
        <rFont val="Calibri"/>
        <family val="2"/>
        <charset val="129"/>
        <scheme val="minor"/>
      </rPr>
      <t>소멸</t>
    </r>
    <r>
      <rPr>
        <sz val="11"/>
        <color theme="1"/>
        <rFont val="Calibri"/>
        <family val="2"/>
        <scheme val="minor"/>
      </rPr>
      <t xml:space="preserve"> (</t>
    </r>
    <r>
      <rPr>
        <sz val="11"/>
        <color theme="1"/>
        <rFont val="Calibri"/>
        <family val="2"/>
        <charset val="129"/>
        <scheme val="minor"/>
      </rPr>
      <t>권리에</t>
    </r>
    <r>
      <rPr>
        <sz val="11"/>
        <color theme="1"/>
        <rFont val="Calibri"/>
        <family val="2"/>
        <scheme val="minor"/>
      </rPr>
      <t xml:space="preserve"> </t>
    </r>
    <r>
      <rPr>
        <sz val="11"/>
        <color theme="1"/>
        <rFont val="Calibri"/>
        <family val="2"/>
        <charset val="129"/>
        <scheme val="minor"/>
      </rPr>
      <t>따른</t>
    </r>
    <r>
      <rPr>
        <sz val="11"/>
        <color theme="1"/>
        <rFont val="Calibri"/>
        <family val="2"/>
        <scheme val="minor"/>
      </rPr>
      <t xml:space="preserve"> </t>
    </r>
    <r>
      <rPr>
        <sz val="11"/>
        <color theme="1"/>
        <rFont val="Calibri"/>
        <family val="2"/>
        <charset val="129"/>
        <scheme val="minor"/>
      </rPr>
      <t>책임</t>
    </r>
    <r>
      <rPr>
        <sz val="11"/>
        <color theme="1"/>
        <rFont val="Calibri"/>
        <family val="2"/>
        <scheme val="minor"/>
      </rPr>
      <t xml:space="preserve"> </t>
    </r>
    <r>
      <rPr>
        <sz val="11"/>
        <color theme="1"/>
        <rFont val="Calibri"/>
        <family val="2"/>
        <charset val="129"/>
        <scheme val="minor"/>
      </rPr>
      <t>증가</t>
    </r>
    <r>
      <rPr>
        <sz val="11"/>
        <color theme="1"/>
        <rFont val="Calibri"/>
        <family val="2"/>
        <scheme val="minor"/>
      </rPr>
      <t xml:space="preserve">, </t>
    </r>
    <r>
      <rPr>
        <sz val="11"/>
        <color theme="1"/>
        <rFont val="Calibri"/>
        <family val="2"/>
        <charset val="129"/>
        <scheme val="minor"/>
      </rPr>
      <t>동의하시는</t>
    </r>
    <r>
      <rPr>
        <sz val="11"/>
        <color theme="1"/>
        <rFont val="Calibri"/>
        <family val="2"/>
        <scheme val="minor"/>
      </rPr>
      <t xml:space="preserve"> </t>
    </r>
    <r>
      <rPr>
        <sz val="11"/>
        <color theme="1"/>
        <rFont val="Calibri"/>
        <family val="2"/>
        <charset val="129"/>
        <scheme val="minor"/>
      </rPr>
      <t>분만</t>
    </r>
    <r>
      <rPr>
        <sz val="11"/>
        <color theme="1"/>
        <rFont val="Calibri"/>
        <family val="2"/>
        <scheme val="minor"/>
      </rPr>
      <t xml:space="preserve"> </t>
    </r>
    <r>
      <rPr>
        <sz val="11"/>
        <color theme="1"/>
        <rFont val="Calibri"/>
        <family val="2"/>
        <charset val="129"/>
        <scheme val="minor"/>
      </rPr>
      <t>후원</t>
    </r>
    <r>
      <rPr>
        <sz val="11"/>
        <color theme="1"/>
        <rFont val="Calibri"/>
        <family val="2"/>
        <scheme val="minor"/>
      </rPr>
      <t xml:space="preserve">)
  - </t>
    </r>
    <r>
      <rPr>
        <sz val="11"/>
        <color theme="1"/>
        <rFont val="Calibri"/>
        <family val="2"/>
        <charset val="129"/>
        <scheme val="minor"/>
      </rPr>
      <t>신고</t>
    </r>
    <r>
      <rPr>
        <sz val="11"/>
        <color theme="1"/>
        <rFont val="Calibri"/>
        <family val="2"/>
        <scheme val="minor"/>
      </rPr>
      <t xml:space="preserve"> </t>
    </r>
    <r>
      <rPr>
        <sz val="11"/>
        <color theme="1"/>
        <rFont val="Calibri"/>
        <family val="2"/>
        <charset val="129"/>
        <scheme val="minor"/>
      </rPr>
      <t>유저에게</t>
    </r>
    <r>
      <rPr>
        <sz val="11"/>
        <color theme="1"/>
        <rFont val="Calibri"/>
        <family val="2"/>
        <scheme val="minor"/>
      </rPr>
      <t xml:space="preserve"> 25% </t>
    </r>
    <r>
      <rPr>
        <sz val="11"/>
        <color theme="1"/>
        <rFont val="Calibri"/>
        <family val="2"/>
        <charset val="129"/>
        <scheme val="minor"/>
      </rPr>
      <t>보상금으로</t>
    </r>
    <r>
      <rPr>
        <sz val="11"/>
        <color theme="1"/>
        <rFont val="Calibri"/>
        <family val="2"/>
        <scheme val="minor"/>
      </rPr>
      <t xml:space="preserve"> </t>
    </r>
    <r>
      <rPr>
        <sz val="11"/>
        <color theme="1"/>
        <rFont val="Calibri"/>
        <family val="2"/>
        <charset val="129"/>
        <scheme val="minor"/>
      </rPr>
      <t>지급</t>
    </r>
    <r>
      <rPr>
        <sz val="11"/>
        <color theme="1"/>
        <rFont val="Calibri"/>
        <family val="2"/>
        <scheme val="minor"/>
      </rPr>
      <t xml:space="preserve">, </t>
    </r>
    <r>
      <rPr>
        <sz val="11"/>
        <color theme="1"/>
        <rFont val="Calibri"/>
        <family val="2"/>
        <charset val="129"/>
        <scheme val="minor"/>
      </rPr>
      <t>최소</t>
    </r>
    <r>
      <rPr>
        <sz val="11"/>
        <color theme="1"/>
        <rFont val="Calibri"/>
        <family val="2"/>
        <scheme val="minor"/>
      </rPr>
      <t xml:space="preserve"> 1</t>
    </r>
    <r>
      <rPr>
        <sz val="11"/>
        <color theme="1"/>
        <rFont val="Calibri"/>
        <family val="2"/>
        <charset val="129"/>
        <scheme val="minor"/>
      </rPr>
      <t xml:space="preserve">만원
</t>
    </r>
    <r>
      <rPr>
        <sz val="11"/>
        <color theme="1"/>
        <rFont val="Calibri"/>
        <family val="2"/>
        <scheme val="minor"/>
      </rPr>
      <t xml:space="preserve"> - </t>
    </r>
    <r>
      <rPr>
        <sz val="11"/>
        <color theme="1"/>
        <rFont val="Calibri"/>
        <family val="2"/>
        <charset val="129"/>
        <scheme val="minor"/>
      </rPr>
      <t>공지를</t>
    </r>
    <r>
      <rPr>
        <sz val="11"/>
        <color theme="1"/>
        <rFont val="Calibri"/>
        <family val="2"/>
        <scheme val="minor"/>
      </rPr>
      <t xml:space="preserve"> </t>
    </r>
    <r>
      <rPr>
        <sz val="11"/>
        <color theme="1"/>
        <rFont val="Calibri"/>
        <family val="2"/>
        <charset val="129"/>
        <scheme val="minor"/>
      </rPr>
      <t>통해</t>
    </r>
    <r>
      <rPr>
        <sz val="11"/>
        <color theme="1"/>
        <rFont val="Calibri"/>
        <family val="2"/>
        <scheme val="minor"/>
      </rPr>
      <t xml:space="preserve"> </t>
    </r>
    <r>
      <rPr>
        <sz val="11"/>
        <color theme="1"/>
        <rFont val="Calibri"/>
        <family val="2"/>
        <charset val="129"/>
        <scheme val="minor"/>
      </rPr>
      <t>주의드린</t>
    </r>
    <r>
      <rPr>
        <sz val="11"/>
        <color theme="1"/>
        <rFont val="Calibri"/>
        <family val="2"/>
        <scheme val="minor"/>
      </rPr>
      <t xml:space="preserve"> </t>
    </r>
    <r>
      <rPr>
        <sz val="11"/>
        <color theme="1"/>
        <rFont val="Calibri"/>
        <family val="2"/>
        <charset val="129"/>
        <scheme val="minor"/>
      </rPr>
      <t>내용이</t>
    </r>
    <r>
      <rPr>
        <sz val="11"/>
        <color theme="1"/>
        <rFont val="Calibri"/>
        <family val="2"/>
        <scheme val="minor"/>
      </rPr>
      <t xml:space="preserve"> </t>
    </r>
    <r>
      <rPr>
        <sz val="11"/>
        <color theme="1"/>
        <rFont val="Calibri"/>
        <family val="2"/>
        <charset val="129"/>
        <scheme val="minor"/>
      </rPr>
      <t>지켜지지</t>
    </r>
    <r>
      <rPr>
        <sz val="11"/>
        <color theme="1"/>
        <rFont val="Calibri"/>
        <family val="2"/>
        <scheme val="minor"/>
      </rPr>
      <t xml:space="preserve"> </t>
    </r>
    <r>
      <rPr>
        <sz val="11"/>
        <color theme="1"/>
        <rFont val="Calibri"/>
        <family val="2"/>
        <charset val="129"/>
        <scheme val="minor"/>
      </rPr>
      <t>않으면</t>
    </r>
    <r>
      <rPr>
        <sz val="11"/>
        <color theme="1"/>
        <rFont val="Calibri"/>
        <family val="2"/>
        <scheme val="minor"/>
      </rPr>
      <t xml:space="preserve"> </t>
    </r>
    <r>
      <rPr>
        <sz val="11"/>
        <color theme="1"/>
        <rFont val="Calibri"/>
        <family val="2"/>
        <charset val="129"/>
        <scheme val="minor"/>
      </rPr>
      <t xml:space="preserve">경고
</t>
    </r>
    <r>
      <rPr>
        <sz val="11"/>
        <color theme="1"/>
        <rFont val="Calibri"/>
        <family val="2"/>
        <scheme val="minor"/>
      </rPr>
      <t xml:space="preserve">  - </t>
    </r>
    <r>
      <rPr>
        <sz val="11"/>
        <color theme="1"/>
        <rFont val="Calibri"/>
        <family val="2"/>
        <charset val="129"/>
        <scheme val="minor"/>
      </rPr>
      <t>특정</t>
    </r>
    <r>
      <rPr>
        <sz val="11"/>
        <color theme="1"/>
        <rFont val="Calibri"/>
        <family val="2"/>
        <scheme val="minor"/>
      </rPr>
      <t xml:space="preserve"> </t>
    </r>
    <r>
      <rPr>
        <sz val="11"/>
        <color theme="1"/>
        <rFont val="Calibri"/>
        <family val="2"/>
        <charset val="129"/>
        <scheme val="minor"/>
      </rPr>
      <t>버그가</t>
    </r>
    <r>
      <rPr>
        <sz val="11"/>
        <color theme="1"/>
        <rFont val="Calibri"/>
        <family val="2"/>
        <scheme val="minor"/>
      </rPr>
      <t xml:space="preserve"> </t>
    </r>
    <r>
      <rPr>
        <sz val="11"/>
        <color theme="1"/>
        <rFont val="Calibri"/>
        <family val="2"/>
        <charset val="129"/>
        <scheme val="minor"/>
      </rPr>
      <t>있음을</t>
    </r>
    <r>
      <rPr>
        <sz val="11"/>
        <color theme="1"/>
        <rFont val="Calibri"/>
        <family val="2"/>
        <scheme val="minor"/>
      </rPr>
      <t xml:space="preserve"> </t>
    </r>
    <r>
      <rPr>
        <sz val="11"/>
        <color theme="1"/>
        <rFont val="Calibri"/>
        <family val="2"/>
        <charset val="129"/>
        <scheme val="minor"/>
      </rPr>
      <t>공개하고</t>
    </r>
    <r>
      <rPr>
        <sz val="11"/>
        <color theme="1"/>
        <rFont val="Calibri"/>
        <family val="2"/>
        <scheme val="minor"/>
      </rPr>
      <t xml:space="preserve"> </t>
    </r>
    <r>
      <rPr>
        <sz val="11"/>
        <color theme="1"/>
        <rFont val="Calibri"/>
        <family val="2"/>
        <charset val="129"/>
        <scheme val="minor"/>
      </rPr>
      <t>사용시</t>
    </r>
    <r>
      <rPr>
        <sz val="11"/>
        <color theme="1"/>
        <rFont val="Calibri"/>
        <family val="2"/>
        <scheme val="minor"/>
      </rPr>
      <t xml:space="preserve"> </t>
    </r>
    <r>
      <rPr>
        <sz val="11"/>
        <color theme="1"/>
        <rFont val="Calibri"/>
        <family val="2"/>
        <charset val="129"/>
        <scheme val="minor"/>
      </rPr>
      <t>경고</t>
    </r>
    <r>
      <rPr>
        <sz val="11"/>
        <color theme="1"/>
        <rFont val="Calibri"/>
        <family val="2"/>
        <scheme val="minor"/>
      </rPr>
      <t xml:space="preserve"> </t>
    </r>
    <r>
      <rPr>
        <sz val="11"/>
        <color theme="1"/>
        <rFont val="Calibri"/>
        <family val="2"/>
        <charset val="129"/>
        <scheme val="minor"/>
      </rPr>
      <t xml:space="preserve">등
</t>
    </r>
    <r>
      <rPr>
        <sz val="11"/>
        <color theme="1"/>
        <rFont val="Calibri"/>
        <family val="2"/>
        <scheme val="minor"/>
      </rPr>
      <t xml:space="preserve"> - </t>
    </r>
    <r>
      <rPr>
        <sz val="11"/>
        <color theme="1"/>
        <rFont val="Calibri"/>
        <family val="2"/>
        <charset val="129"/>
        <scheme val="minor"/>
      </rPr>
      <t>욕설</t>
    </r>
    <r>
      <rPr>
        <sz val="11"/>
        <color theme="1"/>
        <rFont val="Calibri"/>
        <family val="2"/>
        <scheme val="minor"/>
      </rPr>
      <t xml:space="preserve">, </t>
    </r>
    <r>
      <rPr>
        <sz val="11"/>
        <color theme="1"/>
        <rFont val="Calibri"/>
        <family val="2"/>
        <charset val="129"/>
        <scheme val="minor"/>
      </rPr>
      <t>뉴비억압</t>
    </r>
    <r>
      <rPr>
        <sz val="11"/>
        <color theme="1"/>
        <rFont val="Calibri"/>
        <family val="2"/>
        <scheme val="minor"/>
      </rPr>
      <t xml:space="preserve">, </t>
    </r>
    <r>
      <rPr>
        <sz val="11"/>
        <color theme="1"/>
        <rFont val="Calibri"/>
        <family val="2"/>
        <charset val="129"/>
        <scheme val="minor"/>
      </rPr>
      <t>버그악용</t>
    </r>
    <r>
      <rPr>
        <sz val="11"/>
        <color theme="1"/>
        <rFont val="Calibri"/>
        <family val="2"/>
        <scheme val="minor"/>
      </rPr>
      <t xml:space="preserve"> </t>
    </r>
    <r>
      <rPr>
        <sz val="11"/>
        <color theme="1"/>
        <rFont val="Calibri"/>
        <family val="2"/>
        <charset val="129"/>
        <scheme val="minor"/>
      </rPr>
      <t>적발시</t>
    </r>
    <r>
      <rPr>
        <sz val="11"/>
        <color theme="1"/>
        <rFont val="Calibri"/>
        <family val="2"/>
        <scheme val="minor"/>
      </rPr>
      <t xml:space="preserve"> 1</t>
    </r>
    <r>
      <rPr>
        <sz val="11"/>
        <color theme="1"/>
        <rFont val="Calibri"/>
        <family val="2"/>
        <charset val="129"/>
        <scheme val="minor"/>
      </rPr>
      <t xml:space="preserve">경고
</t>
    </r>
    <r>
      <rPr>
        <sz val="11"/>
        <color theme="1"/>
        <rFont val="Calibri"/>
        <family val="2"/>
        <scheme val="minor"/>
      </rPr>
      <t xml:space="preserve"> - </t>
    </r>
    <r>
      <rPr>
        <sz val="11"/>
        <color theme="1"/>
        <rFont val="Calibri"/>
        <family val="2"/>
        <charset val="129"/>
        <scheme val="minor"/>
      </rPr>
      <t>타</t>
    </r>
    <r>
      <rPr>
        <sz val="11"/>
        <color theme="1"/>
        <rFont val="Calibri"/>
        <family val="2"/>
        <scheme val="minor"/>
      </rPr>
      <t xml:space="preserve"> </t>
    </r>
    <r>
      <rPr>
        <sz val="11"/>
        <color theme="1"/>
        <rFont val="Calibri"/>
        <family val="2"/>
        <charset val="129"/>
        <scheme val="minor"/>
      </rPr>
      <t>맵</t>
    </r>
    <r>
      <rPr>
        <sz val="11"/>
        <color theme="1"/>
        <rFont val="Calibri"/>
        <family val="2"/>
        <scheme val="minor"/>
      </rPr>
      <t xml:space="preserve"> </t>
    </r>
    <r>
      <rPr>
        <sz val="11"/>
        <color theme="1"/>
        <rFont val="Calibri"/>
        <family val="2"/>
        <charset val="129"/>
        <scheme val="minor"/>
      </rPr>
      <t>밴</t>
    </r>
    <r>
      <rPr>
        <sz val="11"/>
        <color theme="1"/>
        <rFont val="Calibri"/>
        <family val="2"/>
        <scheme val="minor"/>
      </rPr>
      <t xml:space="preserve"> </t>
    </r>
    <r>
      <rPr>
        <sz val="11"/>
        <color theme="1"/>
        <rFont val="Calibri"/>
        <family val="2"/>
        <charset val="129"/>
        <scheme val="minor"/>
      </rPr>
      <t>유저는</t>
    </r>
    <r>
      <rPr>
        <sz val="11"/>
        <color theme="1"/>
        <rFont val="Calibri"/>
        <family val="2"/>
        <scheme val="minor"/>
      </rPr>
      <t xml:space="preserve"> 1</t>
    </r>
    <r>
      <rPr>
        <sz val="11"/>
        <color theme="1"/>
        <rFont val="Calibri"/>
        <family val="2"/>
        <charset val="129"/>
        <scheme val="minor"/>
      </rPr>
      <t>경고</t>
    </r>
    <r>
      <rPr>
        <sz val="11"/>
        <color theme="1"/>
        <rFont val="Calibri"/>
        <family val="2"/>
        <scheme val="minor"/>
      </rPr>
      <t xml:space="preserve"> </t>
    </r>
    <r>
      <rPr>
        <sz val="11"/>
        <color theme="1"/>
        <rFont val="Calibri"/>
        <family val="2"/>
        <charset val="129"/>
        <scheme val="minor"/>
      </rPr>
      <t>시작</t>
    </r>
    <r>
      <rPr>
        <sz val="11"/>
        <color theme="1"/>
        <rFont val="Calibri"/>
        <family val="2"/>
        <scheme val="minor"/>
      </rPr>
      <t xml:space="preserve">, </t>
    </r>
    <r>
      <rPr>
        <sz val="11"/>
        <color theme="1"/>
        <rFont val="Calibri"/>
        <family val="2"/>
        <charset val="129"/>
        <scheme val="minor"/>
      </rPr>
      <t>제</t>
    </r>
    <r>
      <rPr>
        <sz val="11"/>
        <color theme="1"/>
        <rFont val="Calibri"/>
        <family val="2"/>
        <scheme val="minor"/>
      </rPr>
      <t xml:space="preserve"> </t>
    </r>
    <r>
      <rPr>
        <sz val="11"/>
        <color theme="1"/>
        <rFont val="Calibri"/>
        <family val="2"/>
        <charset val="129"/>
        <scheme val="minor"/>
      </rPr>
      <t>맵</t>
    </r>
    <r>
      <rPr>
        <sz val="11"/>
        <color theme="1"/>
        <rFont val="Calibri"/>
        <family val="2"/>
        <scheme val="minor"/>
      </rPr>
      <t xml:space="preserve"> </t>
    </r>
    <r>
      <rPr>
        <sz val="11"/>
        <color theme="1"/>
        <rFont val="Calibri"/>
        <family val="2"/>
        <charset val="129"/>
        <scheme val="minor"/>
      </rPr>
      <t>밴</t>
    </r>
    <r>
      <rPr>
        <sz val="11"/>
        <color theme="1"/>
        <rFont val="Calibri"/>
        <family val="2"/>
        <scheme val="minor"/>
      </rPr>
      <t xml:space="preserve"> </t>
    </r>
    <r>
      <rPr>
        <sz val="11"/>
        <color theme="1"/>
        <rFont val="Calibri"/>
        <family val="2"/>
        <charset val="129"/>
        <scheme val="minor"/>
      </rPr>
      <t>유저는</t>
    </r>
    <r>
      <rPr>
        <sz val="11"/>
        <color theme="1"/>
        <rFont val="Calibri"/>
        <family val="2"/>
        <scheme val="minor"/>
      </rPr>
      <t xml:space="preserve"> </t>
    </r>
    <r>
      <rPr>
        <sz val="11"/>
        <color theme="1"/>
        <rFont val="Calibri"/>
        <family val="2"/>
        <charset val="129"/>
        <scheme val="minor"/>
      </rPr>
      <t>다음</t>
    </r>
    <r>
      <rPr>
        <sz val="11"/>
        <color theme="1"/>
        <rFont val="Calibri"/>
        <family val="2"/>
        <scheme val="minor"/>
      </rPr>
      <t xml:space="preserve"> </t>
    </r>
    <r>
      <rPr>
        <sz val="11"/>
        <color theme="1"/>
        <rFont val="Calibri"/>
        <family val="2"/>
        <charset val="129"/>
        <scheme val="minor"/>
      </rPr>
      <t>맵</t>
    </r>
    <r>
      <rPr>
        <sz val="11"/>
        <color theme="1"/>
        <rFont val="Calibri"/>
        <family val="2"/>
        <scheme val="minor"/>
      </rPr>
      <t xml:space="preserve"> </t>
    </r>
    <r>
      <rPr>
        <sz val="11"/>
        <color theme="1"/>
        <rFont val="Calibri"/>
        <family val="2"/>
        <charset val="129"/>
        <scheme val="minor"/>
      </rPr>
      <t>자동</t>
    </r>
    <r>
      <rPr>
        <sz val="11"/>
        <color theme="1"/>
        <rFont val="Calibri"/>
        <family val="2"/>
        <scheme val="minor"/>
      </rPr>
      <t xml:space="preserve"> </t>
    </r>
    <r>
      <rPr>
        <sz val="11"/>
        <color theme="1"/>
        <rFont val="Calibri"/>
        <family val="2"/>
        <charset val="129"/>
        <scheme val="minor"/>
      </rPr>
      <t>밴</t>
    </r>
    <phoneticPr fontId="39" type="noConversion"/>
  </si>
  <si>
    <r>
      <rPr>
        <sz val="11"/>
        <color theme="1"/>
        <rFont val="Calibri"/>
        <family val="3"/>
        <charset val="129"/>
        <scheme val="minor"/>
      </rPr>
      <t>버프후원</t>
    </r>
    <phoneticPr fontId="39" type="noConversion"/>
  </si>
  <si>
    <r>
      <t>100레벨 5</t>
    </r>
    <r>
      <rPr>
        <sz val="11"/>
        <color theme="1"/>
        <rFont val="Calibri"/>
        <family val="3"/>
        <charset val="129"/>
        <scheme val="minor"/>
      </rPr>
      <t>만분</t>
    </r>
    <r>
      <rPr>
        <sz val="11"/>
        <color theme="1"/>
        <rFont val="Calibri"/>
        <family val="2"/>
        <scheme val="minor"/>
      </rPr>
      <t xml:space="preserve"> </t>
    </r>
    <r>
      <rPr>
        <sz val="11"/>
        <color theme="1"/>
        <rFont val="Calibri"/>
        <family val="3"/>
        <charset val="129"/>
        <scheme val="minor"/>
      </rPr>
      <t>정도</t>
    </r>
    <phoneticPr fontId="39" type="noConversion"/>
  </si>
  <si>
    <r>
      <rPr>
        <sz val="11"/>
        <color theme="1"/>
        <rFont val="Calibri"/>
        <family val="3"/>
        <charset val="129"/>
        <scheme val="minor"/>
      </rPr>
      <t>누적후원</t>
    </r>
    <phoneticPr fontId="39" type="noConversion"/>
  </si>
  <si>
    <r>
      <t>100레벨 2.2</t>
    </r>
    <r>
      <rPr>
        <sz val="11"/>
        <color theme="1"/>
        <rFont val="Calibri"/>
        <family val="3"/>
        <charset val="129"/>
        <scheme val="minor"/>
      </rPr>
      <t>만분</t>
    </r>
    <r>
      <rPr>
        <sz val="11"/>
        <color theme="1"/>
        <rFont val="Calibri"/>
        <family val="2"/>
        <scheme val="minor"/>
      </rPr>
      <t>~3</t>
    </r>
    <r>
      <rPr>
        <sz val="11"/>
        <color theme="1"/>
        <rFont val="Calibri"/>
        <family val="3"/>
        <charset val="129"/>
        <scheme val="minor"/>
      </rPr>
      <t>만분</t>
    </r>
    <phoneticPr fontId="39" type="noConversion"/>
  </si>
  <si>
    <r>
      <t>100레벨 1.5~2</t>
    </r>
    <r>
      <rPr>
        <sz val="11"/>
        <color theme="1"/>
        <rFont val="Calibri"/>
        <family val="3"/>
        <charset val="129"/>
        <scheme val="minor"/>
      </rPr>
      <t>만분</t>
    </r>
    <r>
      <rPr>
        <sz val="11"/>
        <color theme="1"/>
        <rFont val="Calibri"/>
        <family val="2"/>
        <scheme val="minor"/>
      </rPr>
      <t xml:space="preserve"> = 14</t>
    </r>
    <r>
      <rPr>
        <sz val="11"/>
        <color theme="1"/>
        <rFont val="Calibri"/>
        <family val="3"/>
        <charset val="129"/>
        <scheme val="minor"/>
      </rPr>
      <t>일</t>
    </r>
    <phoneticPr fontId="39" type="noConversion"/>
  </si>
  <si>
    <r>
      <rPr>
        <sz val="11"/>
        <color theme="1"/>
        <rFont val="Calibri"/>
        <family val="3"/>
        <charset val="129"/>
        <scheme val="minor"/>
      </rPr>
      <t>옵션리롤</t>
    </r>
    <r>
      <rPr>
        <sz val="11"/>
        <color theme="1"/>
        <rFont val="Calibri"/>
        <family val="2"/>
        <scheme val="minor"/>
      </rPr>
      <t>x10</t>
    </r>
    <r>
      <rPr>
        <sz val="11"/>
        <color theme="1"/>
        <rFont val="Calibri"/>
        <family val="3"/>
        <charset val="129"/>
        <scheme val="minor"/>
      </rPr>
      <t>장</t>
    </r>
    <r>
      <rPr>
        <sz val="11"/>
        <color theme="1"/>
        <rFont val="Calibri"/>
        <family val="2"/>
        <scheme val="minor"/>
      </rPr>
      <t xml:space="preserve">' </t>
    </r>
    <r>
      <rPr>
        <sz val="11"/>
        <color theme="1"/>
        <rFont val="Calibri"/>
        <family val="3"/>
        <charset val="129"/>
        <scheme val="minor"/>
      </rPr>
      <t>합성가능</t>
    </r>
    <r>
      <rPr>
        <sz val="11"/>
        <color theme="1"/>
        <rFont val="Calibri"/>
        <family val="2"/>
        <scheme val="minor"/>
      </rPr>
      <t xml:space="preserve">, </t>
    </r>
    <r>
      <rPr>
        <sz val="11"/>
        <color theme="1"/>
        <rFont val="Calibri"/>
        <family val="3"/>
        <charset val="129"/>
        <scheme val="minor"/>
      </rPr>
      <t>일부</t>
    </r>
    <r>
      <rPr>
        <sz val="11"/>
        <color theme="1"/>
        <rFont val="Calibri"/>
        <family val="2"/>
        <scheme val="minor"/>
      </rPr>
      <t xml:space="preserve"> </t>
    </r>
    <r>
      <rPr>
        <sz val="11"/>
        <color theme="1"/>
        <rFont val="Calibri"/>
        <family val="3"/>
        <charset val="129"/>
        <scheme val="minor"/>
      </rPr>
      <t>옵션</t>
    </r>
    <r>
      <rPr>
        <sz val="11"/>
        <color theme="1"/>
        <rFont val="Calibri"/>
        <family val="2"/>
        <scheme val="minor"/>
      </rPr>
      <t xml:space="preserve"> </t>
    </r>
    <r>
      <rPr>
        <sz val="11"/>
        <color theme="1"/>
        <rFont val="Calibri"/>
        <family val="3"/>
        <charset val="129"/>
        <scheme val="minor"/>
      </rPr>
      <t>고정</t>
    </r>
    <r>
      <rPr>
        <sz val="11"/>
        <color theme="1"/>
        <rFont val="Calibri"/>
        <family val="2"/>
        <scheme val="minor"/>
      </rPr>
      <t xml:space="preserve">, </t>
    </r>
    <r>
      <rPr>
        <sz val="11"/>
        <color theme="1"/>
        <rFont val="Calibri"/>
        <family val="3"/>
        <charset val="129"/>
        <scheme val="minor"/>
      </rPr>
      <t>개수에</t>
    </r>
    <r>
      <rPr>
        <sz val="11"/>
        <color theme="1"/>
        <rFont val="Calibri"/>
        <family val="2"/>
        <scheme val="minor"/>
      </rPr>
      <t xml:space="preserve"> </t>
    </r>
    <r>
      <rPr>
        <sz val="11"/>
        <color theme="1"/>
        <rFont val="Calibri"/>
        <family val="3"/>
        <charset val="129"/>
        <scheme val="minor"/>
      </rPr>
      <t>따라</t>
    </r>
    <r>
      <rPr>
        <sz val="11"/>
        <color theme="1"/>
        <rFont val="Calibri"/>
        <family val="2"/>
        <scheme val="minor"/>
      </rPr>
      <t xml:space="preserve"> 1/2/4/8</t>
    </r>
    <r>
      <rPr>
        <sz val="11"/>
        <color theme="1"/>
        <rFont val="Calibri"/>
        <family val="3"/>
        <charset val="129"/>
        <scheme val="minor"/>
      </rPr>
      <t>장</t>
    </r>
    <r>
      <rPr>
        <sz val="11"/>
        <color theme="1"/>
        <rFont val="Calibri"/>
        <family val="2"/>
        <scheme val="minor"/>
      </rPr>
      <t xml:space="preserve"> </t>
    </r>
    <r>
      <rPr>
        <sz val="11"/>
        <color theme="1"/>
        <rFont val="Calibri"/>
        <family val="3"/>
        <charset val="129"/>
        <scheme val="minor"/>
      </rPr>
      <t>필요</t>
    </r>
    <phoneticPr fontId="39" type="noConversion"/>
  </si>
  <si>
    <r>
      <rPr>
        <sz val="11"/>
        <color theme="1"/>
        <rFont val="Calibri"/>
        <family val="3"/>
        <charset val="129"/>
        <scheme val="minor"/>
      </rPr>
      <t>명예코인</t>
    </r>
    <phoneticPr fontId="39" type="noConversion"/>
  </si>
  <si>
    <r>
      <rPr>
        <sz val="11"/>
        <color theme="1"/>
        <rFont val="Calibri"/>
        <family val="3"/>
        <charset val="129"/>
        <scheme val="minor"/>
      </rPr>
      <t>명예상점</t>
    </r>
    <phoneticPr fontId="39" type="noConversion"/>
  </si>
  <si>
    <r>
      <rPr>
        <sz val="11"/>
        <color theme="1"/>
        <rFont val="Calibri"/>
        <family val="3"/>
        <charset val="129"/>
        <scheme val="minor"/>
      </rPr>
      <t>하프엘릭서</t>
    </r>
    <phoneticPr fontId="39" type="noConversion"/>
  </si>
  <si>
    <r>
      <rPr>
        <sz val="11"/>
        <color theme="1"/>
        <rFont val="Calibri"/>
        <family val="3"/>
        <charset val="129"/>
        <scheme val="minor"/>
      </rPr>
      <t>성장의가호</t>
    </r>
    <phoneticPr fontId="39" type="noConversion"/>
  </si>
  <si>
    <r>
      <rPr>
        <sz val="11"/>
        <color theme="1"/>
        <rFont val="Calibri"/>
        <family val="3"/>
        <charset val="129"/>
        <scheme val="minor"/>
      </rPr>
      <t>보스드랍</t>
    </r>
    <phoneticPr fontId="39" type="noConversion"/>
  </si>
  <si>
    <r>
      <rPr>
        <sz val="11"/>
        <color theme="1"/>
        <rFont val="Calibri"/>
        <family val="3"/>
        <charset val="129"/>
        <scheme val="minor"/>
      </rPr>
      <t>아인하사드</t>
    </r>
    <r>
      <rPr>
        <sz val="11"/>
        <color theme="1"/>
        <rFont val="Calibri"/>
        <family val="2"/>
        <scheme val="minor"/>
      </rPr>
      <t>(</t>
    </r>
    <r>
      <rPr>
        <sz val="11"/>
        <color theme="1"/>
        <rFont val="Calibri"/>
        <family val="3"/>
        <charset val="129"/>
        <scheme val="minor"/>
      </rPr>
      <t>축복</t>
    </r>
    <r>
      <rPr>
        <sz val="11"/>
        <color theme="1"/>
        <rFont val="Calibri"/>
        <family val="2"/>
        <scheme val="minor"/>
      </rPr>
      <t>)</t>
    </r>
    <phoneticPr fontId="39" type="noConversion"/>
  </si>
  <si>
    <r>
      <rPr>
        <sz val="11"/>
        <color theme="1"/>
        <rFont val="Calibri"/>
        <family val="3"/>
        <charset val="129"/>
        <scheme val="minor"/>
      </rPr>
      <t>※비고</t>
    </r>
    <r>
      <rPr>
        <sz val="11"/>
        <color theme="1"/>
        <rFont val="Calibri"/>
        <family val="2"/>
        <scheme val="minor"/>
      </rPr>
      <t xml:space="preserve"> : </t>
    </r>
    <r>
      <rPr>
        <sz val="11"/>
        <color theme="1"/>
        <rFont val="Calibri"/>
        <family val="3"/>
        <charset val="129"/>
        <scheme val="minor"/>
      </rPr>
      <t>후원으로</t>
    </r>
    <r>
      <rPr>
        <sz val="11"/>
        <color theme="1"/>
        <rFont val="Calibri"/>
        <family val="2"/>
        <scheme val="minor"/>
      </rPr>
      <t xml:space="preserve"> </t>
    </r>
    <r>
      <rPr>
        <sz val="11"/>
        <color theme="1"/>
        <rFont val="Calibri"/>
        <family val="3"/>
        <charset val="129"/>
        <scheme val="minor"/>
      </rPr>
      <t>혜택을</t>
    </r>
    <r>
      <rPr>
        <sz val="11"/>
        <color theme="1"/>
        <rFont val="Calibri"/>
        <family val="2"/>
        <scheme val="minor"/>
      </rPr>
      <t xml:space="preserve"> </t>
    </r>
    <r>
      <rPr>
        <sz val="11"/>
        <color theme="1"/>
        <rFont val="Calibri"/>
        <family val="3"/>
        <charset val="129"/>
        <scheme val="minor"/>
      </rPr>
      <t>얻기보단</t>
    </r>
    <r>
      <rPr>
        <sz val="11"/>
        <color theme="1"/>
        <rFont val="Calibri"/>
        <family val="2"/>
        <scheme val="minor"/>
      </rPr>
      <t xml:space="preserve">, VIP </t>
    </r>
    <r>
      <rPr>
        <sz val="11"/>
        <color theme="1"/>
        <rFont val="Calibri"/>
        <family val="3"/>
        <charset val="129"/>
        <scheme val="minor"/>
      </rPr>
      <t>달성으로</t>
    </r>
    <r>
      <rPr>
        <sz val="11"/>
        <color theme="1"/>
        <rFont val="Calibri"/>
        <family val="2"/>
        <scheme val="minor"/>
      </rPr>
      <t xml:space="preserve"> </t>
    </r>
    <r>
      <rPr>
        <sz val="11"/>
        <color theme="1"/>
        <rFont val="Calibri"/>
        <family val="3"/>
        <charset val="129"/>
        <scheme val="minor"/>
      </rPr>
      <t>혜택을</t>
    </r>
    <r>
      <rPr>
        <sz val="11"/>
        <color theme="1"/>
        <rFont val="Calibri"/>
        <family val="2"/>
        <scheme val="minor"/>
      </rPr>
      <t xml:space="preserve"> </t>
    </r>
    <r>
      <rPr>
        <sz val="11"/>
        <color theme="1"/>
        <rFont val="Calibri"/>
        <family val="3"/>
        <charset val="129"/>
        <scheme val="minor"/>
      </rPr>
      <t>누리는</t>
    </r>
    <r>
      <rPr>
        <sz val="11"/>
        <color theme="1"/>
        <rFont val="Calibri"/>
        <family val="2"/>
        <scheme val="minor"/>
      </rPr>
      <t xml:space="preserve"> </t>
    </r>
    <r>
      <rPr>
        <sz val="11"/>
        <color theme="1"/>
        <rFont val="Calibri"/>
        <family val="3"/>
        <charset val="129"/>
        <scheme val="minor"/>
      </rPr>
      <t>느낌</t>
    </r>
    <r>
      <rPr>
        <sz val="11"/>
        <color theme="1"/>
        <rFont val="Calibri"/>
        <family val="2"/>
        <scheme val="minor"/>
      </rPr>
      <t xml:space="preserve">. </t>
    </r>
    <r>
      <rPr>
        <sz val="11"/>
        <color theme="1"/>
        <rFont val="Calibri"/>
        <family val="3"/>
        <charset val="129"/>
        <scheme val="minor"/>
      </rPr>
      <t>시간을</t>
    </r>
    <r>
      <rPr>
        <sz val="11"/>
        <color theme="1"/>
        <rFont val="Calibri"/>
        <family val="2"/>
        <scheme val="minor"/>
      </rPr>
      <t xml:space="preserve"> </t>
    </r>
    <r>
      <rPr>
        <sz val="11"/>
        <color theme="1"/>
        <rFont val="Calibri"/>
        <family val="3"/>
        <charset val="129"/>
        <scheme val="minor"/>
      </rPr>
      <t>아끼는</t>
    </r>
    <r>
      <rPr>
        <sz val="11"/>
        <color theme="1"/>
        <rFont val="Calibri"/>
        <family val="2"/>
        <scheme val="minor"/>
      </rPr>
      <t xml:space="preserve"> </t>
    </r>
    <r>
      <rPr>
        <sz val="11"/>
        <color theme="1"/>
        <rFont val="Calibri"/>
        <family val="3"/>
        <charset val="129"/>
        <scheme val="minor"/>
      </rPr>
      <t>것에</t>
    </r>
    <r>
      <rPr>
        <sz val="11"/>
        <color theme="1"/>
        <rFont val="Calibri"/>
        <family val="2"/>
        <scheme val="minor"/>
      </rPr>
      <t xml:space="preserve"> </t>
    </r>
    <r>
      <rPr>
        <sz val="11"/>
        <color theme="1"/>
        <rFont val="Calibri"/>
        <family val="3"/>
        <charset val="129"/>
        <scheme val="minor"/>
      </rPr>
      <t>중시</t>
    </r>
    <phoneticPr fontId="39" type="noConversion"/>
  </si>
  <si>
    <r>
      <rPr>
        <sz val="11"/>
        <color theme="1"/>
        <rFont val="Calibri"/>
        <family val="3"/>
        <charset val="129"/>
        <scheme val="minor"/>
      </rPr>
      <t>※후원</t>
    </r>
    <r>
      <rPr>
        <sz val="11"/>
        <color theme="1"/>
        <rFont val="Calibri"/>
        <family val="2"/>
        <scheme val="minor"/>
      </rPr>
      <t xml:space="preserve"> </t>
    </r>
    <r>
      <rPr>
        <sz val="11"/>
        <color theme="1"/>
        <rFont val="Calibri"/>
        <family val="3"/>
        <charset val="129"/>
        <scheme val="minor"/>
      </rPr>
      <t>혜택</t>
    </r>
    <r>
      <rPr>
        <sz val="11"/>
        <color theme="1"/>
        <rFont val="Calibri"/>
        <family val="2"/>
        <scheme val="minor"/>
      </rPr>
      <t xml:space="preserve">: </t>
    </r>
    <r>
      <rPr>
        <sz val="11"/>
        <color theme="1"/>
        <rFont val="Calibri"/>
        <family val="3"/>
        <charset val="129"/>
        <scheme val="minor"/>
      </rPr>
      <t>시간아낌</t>
    </r>
    <r>
      <rPr>
        <sz val="11"/>
        <color theme="1"/>
        <rFont val="Calibri"/>
        <family val="2"/>
        <scheme val="minor"/>
      </rPr>
      <t xml:space="preserve"> (100</t>
    </r>
    <r>
      <rPr>
        <sz val="11"/>
        <color theme="1"/>
        <rFont val="Calibri"/>
        <family val="3"/>
        <charset val="129"/>
        <scheme val="minor"/>
      </rPr>
      <t>렙</t>
    </r>
    <r>
      <rPr>
        <sz val="11"/>
        <color theme="1"/>
        <rFont val="Calibri"/>
        <family val="2"/>
        <scheme val="minor"/>
      </rPr>
      <t xml:space="preserve"> </t>
    </r>
    <r>
      <rPr>
        <sz val="11"/>
        <color theme="1"/>
        <rFont val="Calibri"/>
        <family val="3"/>
        <charset val="129"/>
        <scheme val="minor"/>
      </rPr>
      <t>일반</t>
    </r>
    <r>
      <rPr>
        <sz val="11"/>
        <color theme="1"/>
        <rFont val="Calibri"/>
        <family val="2"/>
        <scheme val="minor"/>
      </rPr>
      <t xml:space="preserve"> 5</t>
    </r>
    <r>
      <rPr>
        <sz val="11"/>
        <color theme="1"/>
        <rFont val="Calibri"/>
        <family val="3"/>
        <charset val="129"/>
        <scheme val="minor"/>
      </rPr>
      <t>만분</t>
    </r>
    <r>
      <rPr>
        <sz val="11"/>
        <color theme="1"/>
        <rFont val="Calibri"/>
        <family val="2"/>
        <scheme val="minor"/>
      </rPr>
      <t xml:space="preserve"> </t>
    </r>
    <r>
      <rPr>
        <sz val="11"/>
        <color theme="1"/>
        <rFont val="Calibri"/>
        <family val="3"/>
        <charset val="129"/>
        <scheme val="minor"/>
      </rPr>
      <t>플레이</t>
    </r>
    <r>
      <rPr>
        <sz val="11"/>
        <color theme="1"/>
        <rFont val="Calibri"/>
        <family val="2"/>
        <scheme val="minor"/>
      </rPr>
      <t xml:space="preserve"> -&gt; VIP4, VIP7 2</t>
    </r>
    <r>
      <rPr>
        <sz val="11"/>
        <color theme="1"/>
        <rFont val="Calibri"/>
        <family val="3"/>
        <charset val="129"/>
        <scheme val="minor"/>
      </rPr>
      <t>만분</t>
    </r>
    <r>
      <rPr>
        <sz val="11"/>
        <color theme="1"/>
        <rFont val="Calibri"/>
        <family val="2"/>
        <scheme val="minor"/>
      </rPr>
      <t>(14</t>
    </r>
    <r>
      <rPr>
        <sz val="11"/>
        <color theme="1"/>
        <rFont val="Calibri"/>
        <family val="3"/>
        <charset val="129"/>
        <scheme val="minor"/>
      </rPr>
      <t>일</t>
    </r>
    <r>
      <rPr>
        <sz val="11"/>
        <color theme="1"/>
        <rFont val="Calibri"/>
        <family val="2"/>
        <scheme val="minor"/>
      </rPr>
      <t>), 1.5</t>
    </r>
    <r>
      <rPr>
        <sz val="11"/>
        <color theme="1"/>
        <rFont val="Calibri"/>
        <family val="3"/>
        <charset val="129"/>
        <scheme val="minor"/>
      </rPr>
      <t>만분</t>
    </r>
    <r>
      <rPr>
        <sz val="11"/>
        <color theme="1"/>
        <rFont val="Calibri"/>
        <family val="2"/>
        <scheme val="minor"/>
      </rPr>
      <t xml:space="preserve">), </t>
    </r>
    <r>
      <rPr>
        <sz val="11"/>
        <color theme="1"/>
        <rFont val="Calibri"/>
        <family val="3"/>
        <charset val="129"/>
        <scheme val="minor"/>
      </rPr>
      <t>엔드컨텐츠</t>
    </r>
    <r>
      <rPr>
        <sz val="11"/>
        <color theme="1"/>
        <rFont val="Calibri"/>
        <family val="2"/>
        <scheme val="minor"/>
      </rPr>
      <t>(</t>
    </r>
    <r>
      <rPr>
        <sz val="11"/>
        <color theme="1"/>
        <rFont val="Calibri"/>
        <family val="3"/>
        <charset val="129"/>
        <scheme val="minor"/>
      </rPr>
      <t>강화</t>
    </r>
    <r>
      <rPr>
        <sz val="11"/>
        <color theme="1"/>
        <rFont val="Calibri"/>
        <family val="2"/>
        <scheme val="minor"/>
      </rPr>
      <t xml:space="preserve"> </t>
    </r>
    <r>
      <rPr>
        <sz val="11"/>
        <color theme="1"/>
        <rFont val="Calibri"/>
        <family val="3"/>
        <charset val="129"/>
        <scheme val="minor"/>
      </rPr>
      <t>주문서</t>
    </r>
    <r>
      <rPr>
        <sz val="11"/>
        <color theme="1"/>
        <rFont val="Calibri"/>
        <family val="2"/>
        <scheme val="minor"/>
      </rPr>
      <t xml:space="preserve"> </t>
    </r>
    <r>
      <rPr>
        <sz val="11"/>
        <color theme="1"/>
        <rFont val="Calibri"/>
        <family val="3"/>
        <charset val="129"/>
        <scheme val="minor"/>
      </rPr>
      <t>노가다</t>
    </r>
    <r>
      <rPr>
        <sz val="11"/>
        <color theme="1"/>
        <rFont val="Calibri"/>
        <family val="2"/>
        <scheme val="minor"/>
      </rPr>
      <t>&amp;</t>
    </r>
    <r>
      <rPr>
        <sz val="11"/>
        <color theme="1"/>
        <rFont val="Calibri"/>
        <family val="3"/>
        <charset val="129"/>
        <scheme val="minor"/>
      </rPr>
      <t>엘릭서</t>
    </r>
    <r>
      <rPr>
        <sz val="11"/>
        <color theme="1"/>
        <rFont val="Calibri"/>
        <family val="2"/>
        <scheme val="minor"/>
      </rPr>
      <t xml:space="preserve"> </t>
    </r>
    <r>
      <rPr>
        <sz val="11"/>
        <color theme="1"/>
        <rFont val="Calibri"/>
        <family val="3"/>
        <charset val="129"/>
        <scheme val="minor"/>
      </rPr>
      <t>업데이트</t>
    </r>
    <r>
      <rPr>
        <sz val="11"/>
        <color theme="1"/>
        <rFont val="Calibri"/>
        <family val="2"/>
        <scheme val="minor"/>
      </rPr>
      <t xml:space="preserve"> / </t>
    </r>
    <r>
      <rPr>
        <sz val="11"/>
        <color theme="1"/>
        <rFont val="Calibri"/>
        <family val="3"/>
        <charset val="129"/>
        <scheme val="minor"/>
      </rPr>
      <t>만렙</t>
    </r>
    <r>
      <rPr>
        <sz val="11"/>
        <color theme="1"/>
        <rFont val="Calibri"/>
        <family val="2"/>
        <scheme val="minor"/>
      </rPr>
      <t xml:space="preserve"> 150)</t>
    </r>
    <phoneticPr fontId="39" type="noConversion"/>
  </si>
  <si>
    <r>
      <rPr>
        <b/>
        <sz val="11"/>
        <color theme="1"/>
        <rFont val="Calibri"/>
        <family val="3"/>
        <charset val="129"/>
        <scheme val="minor"/>
      </rPr>
      <t>파밍의탑</t>
    </r>
    <phoneticPr fontId="39" type="noConversion"/>
  </si>
  <si>
    <r>
      <rPr>
        <sz val="11"/>
        <color theme="1"/>
        <rFont val="Calibri"/>
        <family val="3"/>
        <charset val="129"/>
        <scheme val="minor"/>
      </rPr>
      <t>배낭</t>
    </r>
    <r>
      <rPr>
        <sz val="11"/>
        <color theme="1"/>
        <rFont val="Calibri"/>
        <family val="2"/>
        <scheme val="minor"/>
      </rPr>
      <t xml:space="preserve"> </t>
    </r>
    <r>
      <rPr>
        <sz val="11"/>
        <color theme="1"/>
        <rFont val="Calibri"/>
        <family val="3"/>
        <charset val="129"/>
        <scheme val="minor"/>
      </rPr>
      <t>스킨</t>
    </r>
    <phoneticPr fontId="39" type="noConversion"/>
  </si>
  <si>
    <r>
      <rPr>
        <sz val="11"/>
        <color theme="1"/>
        <rFont val="Calibri"/>
        <family val="3"/>
        <charset val="129"/>
        <scheme val="minor"/>
      </rPr>
      <t>캐릭</t>
    </r>
    <r>
      <rPr>
        <sz val="11"/>
        <color theme="1"/>
        <rFont val="Calibri"/>
        <family val="2"/>
        <scheme val="minor"/>
      </rPr>
      <t xml:space="preserve"> </t>
    </r>
    <r>
      <rPr>
        <sz val="11"/>
        <color theme="1"/>
        <rFont val="Calibri"/>
        <family val="3"/>
        <charset val="129"/>
        <scheme val="minor"/>
      </rPr>
      <t>스킨</t>
    </r>
    <phoneticPr fontId="39" type="noConversion"/>
  </si>
  <si>
    <r>
      <rPr>
        <sz val="11"/>
        <color theme="1"/>
        <rFont val="Calibri"/>
        <family val="3"/>
        <charset val="129"/>
        <scheme val="minor"/>
      </rPr>
      <t>오라</t>
    </r>
    <r>
      <rPr>
        <sz val="11"/>
        <color theme="1"/>
        <rFont val="Calibri"/>
        <family val="2"/>
        <scheme val="minor"/>
      </rPr>
      <t>,</t>
    </r>
    <r>
      <rPr>
        <sz val="11"/>
        <color theme="1"/>
        <rFont val="Calibri"/>
        <family val="3"/>
        <charset val="129"/>
        <scheme val="minor"/>
      </rPr>
      <t>날개</t>
    </r>
    <phoneticPr fontId="39" type="noConversion"/>
  </si>
  <si>
    <r>
      <rPr>
        <sz val="11"/>
        <color theme="1"/>
        <rFont val="Calibri"/>
        <family val="3"/>
        <charset val="129"/>
        <scheme val="minor"/>
      </rPr>
      <t>업적</t>
    </r>
    <r>
      <rPr>
        <sz val="11"/>
        <color theme="1"/>
        <rFont val="Calibri"/>
        <family val="2"/>
        <scheme val="minor"/>
      </rPr>
      <t xml:space="preserve"> </t>
    </r>
    <r>
      <rPr>
        <sz val="11"/>
        <color theme="1"/>
        <rFont val="Calibri"/>
        <family val="3"/>
        <charset val="129"/>
        <scheme val="minor"/>
      </rPr>
      <t>이전</t>
    </r>
    <phoneticPr fontId="39" type="noConversion"/>
  </si>
  <si>
    <r>
      <rPr>
        <sz val="11"/>
        <color theme="1"/>
        <rFont val="Calibri"/>
        <family val="3"/>
        <charset val="129"/>
        <scheme val="minor"/>
      </rPr>
      <t>도핑</t>
    </r>
    <r>
      <rPr>
        <sz val="11"/>
        <color theme="1"/>
        <rFont val="Calibri"/>
        <family val="2"/>
        <scheme val="minor"/>
      </rPr>
      <t xml:space="preserve"> </t>
    </r>
    <r>
      <rPr>
        <sz val="11"/>
        <color theme="1"/>
        <rFont val="Calibri"/>
        <family val="3"/>
        <charset val="129"/>
        <scheme val="minor"/>
      </rPr>
      <t>물약</t>
    </r>
    <phoneticPr fontId="39" type="noConversion"/>
  </si>
  <si>
    <r>
      <rPr>
        <sz val="11"/>
        <color theme="1"/>
        <rFont val="Calibri"/>
        <family val="3"/>
        <charset val="129"/>
        <scheme val="minor"/>
      </rPr>
      <t xml:space="preserve">총후원
</t>
    </r>
    <r>
      <rPr>
        <sz val="11"/>
        <color theme="1"/>
        <rFont val="Calibri"/>
        <family val="2"/>
        <scheme val="minor"/>
      </rPr>
      <t>(</t>
    </r>
    <r>
      <rPr>
        <sz val="11"/>
        <color theme="1"/>
        <rFont val="Calibri"/>
        <family val="3"/>
        <charset val="129"/>
        <scheme val="minor"/>
      </rPr>
      <t>게임
공유</t>
    </r>
    <r>
      <rPr>
        <sz val="11"/>
        <color theme="1"/>
        <rFont val="Calibri"/>
        <family val="2"/>
        <scheme val="minor"/>
      </rPr>
      <t>)</t>
    </r>
    <phoneticPr fontId="39"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</si>
  <si>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9" type="noConversion"/>
  </si>
  <si>
    <r>
      <rPr>
        <sz val="11"/>
        <color theme="1"/>
        <rFont val="Calibri"/>
        <family val="2"/>
        <charset val="129"/>
        <scheme val="minor"/>
      </rPr>
      <t>드랍률</t>
    </r>
    <phoneticPr fontId="39" type="noConversion"/>
  </si>
  <si>
    <r>
      <rPr>
        <sz val="11"/>
        <color theme="1"/>
        <rFont val="Calibri"/>
        <family val="2"/>
        <charset val="129"/>
        <scheme val="minor"/>
      </rPr>
      <t>경험치</t>
    </r>
    <phoneticPr fontId="39" type="noConversion"/>
  </si>
  <si>
    <r>
      <rPr>
        <sz val="11"/>
        <color theme="1"/>
        <rFont val="Calibri"/>
        <family val="2"/>
        <charset val="129"/>
        <scheme val="minor"/>
      </rPr>
      <t>인벤토리</t>
    </r>
    <phoneticPr fontId="39" type="noConversion"/>
  </si>
  <si>
    <t>스텟/특기
(렙업/히든퀘스트 포인트)
최대 10</t>
    <phoneticPr fontId="39" type="noConversion"/>
  </si>
  <si>
    <r>
      <t>(</t>
    </r>
    <r>
      <rPr>
        <sz val="11"/>
        <color theme="1"/>
        <rFont val="Calibri"/>
        <family val="3"/>
        <charset val="129"/>
        <scheme val="minor"/>
      </rPr>
      <t>기본</t>
    </r>
    <r>
      <rPr>
        <sz val="11"/>
        <color theme="1"/>
        <rFont val="Calibri"/>
        <family val="2"/>
        <scheme val="minor"/>
      </rPr>
      <t xml:space="preserve"> 21</t>
    </r>
    <r>
      <rPr>
        <sz val="11"/>
        <color theme="1"/>
        <rFont val="Calibri"/>
        <family val="3"/>
        <charset val="129"/>
        <scheme val="minor"/>
      </rPr>
      <t>칸</t>
    </r>
    <r>
      <rPr>
        <sz val="11"/>
        <color theme="1"/>
        <rFont val="Calibri"/>
        <family val="2"/>
        <scheme val="minor"/>
      </rPr>
      <t>, 7</t>
    </r>
    <r>
      <rPr>
        <sz val="11"/>
        <color theme="1"/>
        <rFont val="Calibri"/>
        <family val="3"/>
        <charset val="129"/>
        <scheme val="minor"/>
      </rPr>
      <t>칸</t>
    </r>
    <r>
      <rPr>
        <sz val="11"/>
        <color theme="1"/>
        <rFont val="Calibri"/>
        <family val="2"/>
        <scheme val="minor"/>
      </rPr>
      <t>~28</t>
    </r>
    <r>
      <rPr>
        <sz val="11"/>
        <color theme="1"/>
        <rFont val="Calibri"/>
        <family val="3"/>
        <charset val="129"/>
        <scheme val="minor"/>
      </rPr>
      <t>칸</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t>
    </r>
    <phoneticPr fontId="39" type="noConversion"/>
  </si>
  <si>
    <r>
      <rPr>
        <sz val="11"/>
        <color theme="1"/>
        <rFont val="Calibri"/>
        <family val="2"/>
        <charset val="129"/>
        <scheme val="minor"/>
      </rPr>
      <t>최대</t>
    </r>
    <r>
      <rPr>
        <sz val="11"/>
        <color theme="1"/>
        <rFont val="Calibri"/>
        <family val="2"/>
        <scheme val="minor"/>
      </rPr>
      <t xml:space="preserve"> </t>
    </r>
    <r>
      <rPr>
        <sz val="11"/>
        <color theme="1"/>
        <rFont val="Calibri"/>
        <family val="2"/>
        <charset val="129"/>
        <scheme val="minor"/>
      </rPr>
      <t>데미지</t>
    </r>
    <r>
      <rPr>
        <sz val="11"/>
        <color theme="1"/>
        <rFont val="Calibri"/>
        <family val="2"/>
        <scheme val="minor"/>
      </rPr>
      <t xml:space="preserve"> +10%</t>
    </r>
    <phoneticPr fontId="39" type="noConversion"/>
  </si>
  <si>
    <r>
      <rPr>
        <sz val="11"/>
        <color theme="1"/>
        <rFont val="Calibri"/>
        <family val="2"/>
        <charset val="129"/>
        <scheme val="minor"/>
      </rPr>
      <t>데미지감소</t>
    </r>
    <r>
      <rPr>
        <sz val="11"/>
        <color theme="1"/>
        <rFont val="Calibri"/>
        <family val="2"/>
        <scheme val="minor"/>
      </rPr>
      <t xml:space="preserve"> 5%</t>
    </r>
    <phoneticPr fontId="39" type="noConversion"/>
  </si>
  <si>
    <r>
      <t>치명확률/</t>
    </r>
    <r>
      <rPr>
        <sz val="11"/>
        <color theme="1"/>
        <rFont val="Calibri"/>
        <family val="2"/>
        <charset val="129"/>
        <scheme val="minor"/>
      </rPr>
      <t>배율</t>
    </r>
    <r>
      <rPr>
        <sz val="11"/>
        <color theme="1"/>
        <rFont val="Calibri"/>
        <family val="2"/>
        <scheme val="minor"/>
      </rPr>
      <t xml:space="preserve"> +5%</t>
    </r>
    <phoneticPr fontId="39" type="noConversion"/>
  </si>
  <si>
    <r>
      <rPr>
        <sz val="11"/>
        <color theme="1"/>
        <rFont val="Calibri"/>
        <family val="2"/>
        <charset val="129"/>
        <scheme val="minor"/>
      </rPr>
      <t>이동속도</t>
    </r>
    <r>
      <rPr>
        <sz val="11"/>
        <color theme="1"/>
        <rFont val="Calibri"/>
        <family val="2"/>
        <scheme val="minor"/>
      </rPr>
      <t xml:space="preserve"> +5%, </t>
    </r>
    <r>
      <rPr>
        <sz val="11"/>
        <color theme="1"/>
        <rFont val="Calibri"/>
        <family val="2"/>
        <charset val="129"/>
        <scheme val="minor"/>
      </rPr>
      <t>공격속도</t>
    </r>
    <r>
      <rPr>
        <sz val="11"/>
        <color theme="1"/>
        <rFont val="Calibri"/>
        <family val="2"/>
        <scheme val="minor"/>
      </rPr>
      <t xml:space="preserve"> +5%</t>
    </r>
    <phoneticPr fontId="39" type="noConversion"/>
  </si>
  <si>
    <r>
      <rPr>
        <sz val="11"/>
        <color theme="1"/>
        <rFont val="Calibri"/>
        <family val="3"/>
        <charset val="129"/>
        <scheme val="minor"/>
      </rPr>
      <t>패링</t>
    </r>
    <r>
      <rPr>
        <sz val="11"/>
        <color theme="1"/>
        <rFont val="Calibri"/>
        <family val="2"/>
        <scheme val="minor"/>
      </rPr>
      <t>/</t>
    </r>
    <r>
      <rPr>
        <sz val="11"/>
        <color theme="1"/>
        <rFont val="Calibri"/>
        <family val="3"/>
        <charset val="129"/>
        <scheme val="minor"/>
      </rPr>
      <t>마방</t>
    </r>
    <r>
      <rPr>
        <sz val="11"/>
        <color theme="1"/>
        <rFont val="Calibri"/>
        <family val="2"/>
        <scheme val="minor"/>
      </rPr>
      <t xml:space="preserve"> +2.5%</t>
    </r>
    <phoneticPr fontId="39" type="noConversion"/>
  </si>
  <si>
    <r>
      <rPr>
        <sz val="11"/>
        <color theme="1"/>
        <rFont val="Calibri"/>
        <family val="2"/>
        <charset val="129"/>
        <scheme val="minor"/>
      </rPr>
      <t>물리</t>
    </r>
    <r>
      <rPr>
        <sz val="11"/>
        <color theme="1"/>
        <rFont val="Calibri"/>
        <family val="2"/>
        <scheme val="minor"/>
      </rPr>
      <t xml:space="preserve"> </t>
    </r>
    <r>
      <rPr>
        <sz val="11"/>
        <color theme="1"/>
        <rFont val="Calibri"/>
        <family val="2"/>
        <charset val="129"/>
        <scheme val="minor"/>
      </rPr>
      <t>흡혈</t>
    </r>
    <r>
      <rPr>
        <sz val="11"/>
        <color theme="1"/>
        <rFont val="Calibri"/>
        <family val="2"/>
        <scheme val="minor"/>
      </rPr>
      <t xml:space="preserve"> 4%</t>
    </r>
    <phoneticPr fontId="39" type="noConversion"/>
  </si>
  <si>
    <r>
      <rPr>
        <sz val="11"/>
        <color theme="1"/>
        <rFont val="Calibri"/>
        <family val="2"/>
        <charset val="129"/>
        <scheme val="minor"/>
      </rPr>
      <t>고정재생</t>
    </r>
    <r>
      <rPr>
        <sz val="11"/>
        <color theme="1"/>
        <rFont val="Calibri"/>
        <family val="2"/>
        <scheme val="minor"/>
      </rPr>
      <t xml:space="preserve"> +5</t>
    </r>
    <phoneticPr fontId="39" type="noConversion"/>
  </si>
  <si>
    <r>
      <rPr>
        <sz val="11"/>
        <color theme="1"/>
        <rFont val="Calibri"/>
        <family val="2"/>
        <charset val="129"/>
        <scheme val="minor"/>
      </rPr>
      <t>물리</t>
    </r>
    <r>
      <rPr>
        <sz val="11"/>
        <color theme="1"/>
        <rFont val="Calibri"/>
        <family val="2"/>
        <scheme val="minor"/>
      </rPr>
      <t xml:space="preserve"> </t>
    </r>
    <r>
      <rPr>
        <sz val="11"/>
        <color theme="1"/>
        <rFont val="Calibri"/>
        <family val="2"/>
        <charset val="129"/>
        <scheme val="minor"/>
      </rPr>
      <t>스킬데미지</t>
    </r>
    <r>
      <rPr>
        <sz val="11"/>
        <color theme="1"/>
        <rFont val="Calibri"/>
        <family val="2"/>
        <scheme val="minor"/>
      </rPr>
      <t xml:space="preserve"> +5%</t>
    </r>
    <phoneticPr fontId="39" type="noConversion"/>
  </si>
  <si>
    <r>
      <rPr>
        <sz val="11"/>
        <color theme="1"/>
        <rFont val="Calibri"/>
        <family val="2"/>
        <charset val="129"/>
        <scheme val="minor"/>
      </rPr>
      <t>마법</t>
    </r>
    <r>
      <rPr>
        <sz val="11"/>
        <color theme="1"/>
        <rFont val="Calibri"/>
        <family val="2"/>
        <scheme val="minor"/>
      </rPr>
      <t xml:space="preserve"> </t>
    </r>
    <r>
      <rPr>
        <sz val="11"/>
        <color theme="1"/>
        <rFont val="Calibri"/>
        <family val="2"/>
        <charset val="129"/>
        <scheme val="minor"/>
      </rPr>
      <t>스킬데미지</t>
    </r>
    <r>
      <rPr>
        <sz val="11"/>
        <color theme="1"/>
        <rFont val="Calibri"/>
        <family val="2"/>
        <scheme val="minor"/>
      </rPr>
      <t xml:space="preserve"> +5%</t>
    </r>
    <phoneticPr fontId="39" type="noConversion"/>
  </si>
  <si>
    <r>
      <rPr>
        <sz val="11"/>
        <color theme="1"/>
        <rFont val="Calibri"/>
        <family val="2"/>
        <charset val="129"/>
        <scheme val="minor"/>
      </rPr>
      <t>전체보유시</t>
    </r>
    <r>
      <rPr>
        <sz val="11"/>
        <color theme="1"/>
        <rFont val="Calibri"/>
        <family val="2"/>
        <scheme val="minor"/>
      </rPr>
      <t xml:space="preserve"> </t>
    </r>
    <r>
      <rPr>
        <sz val="11"/>
        <color theme="1"/>
        <rFont val="Calibri"/>
        <family val="2"/>
        <charset val="129"/>
        <scheme val="minor"/>
      </rPr>
      <t>가능</t>
    </r>
    <r>
      <rPr>
        <sz val="11"/>
        <color theme="1"/>
        <rFont val="Calibri"/>
        <family val="2"/>
        <scheme val="minor"/>
      </rPr>
      <t xml:space="preserve">, </t>
    </r>
    <r>
      <rPr>
        <sz val="11"/>
        <color theme="1"/>
        <rFont val="Calibri"/>
        <family val="2"/>
        <charset val="129"/>
        <scheme val="minor"/>
      </rPr>
      <t>스킬레벨</t>
    </r>
    <r>
      <rPr>
        <sz val="11"/>
        <color theme="1"/>
        <rFont val="Calibri"/>
        <family val="2"/>
        <scheme val="minor"/>
      </rPr>
      <t xml:space="preserve"> +1, </t>
    </r>
    <r>
      <rPr>
        <sz val="11"/>
        <color theme="1"/>
        <rFont val="Calibri"/>
        <family val="2"/>
        <charset val="129"/>
        <scheme val="minor"/>
      </rPr>
      <t>데미지</t>
    </r>
    <r>
      <rPr>
        <sz val="11"/>
        <color theme="1"/>
        <rFont val="Calibri"/>
        <family val="2"/>
        <scheme val="minor"/>
      </rPr>
      <t xml:space="preserve"> +5%</t>
    </r>
    <phoneticPr fontId="39" type="noConversion"/>
  </si>
  <si>
    <r>
      <rPr>
        <sz val="11"/>
        <color theme="1"/>
        <rFont val="Calibri"/>
        <family val="2"/>
        <charset val="129"/>
        <scheme val="minor"/>
      </rPr>
      <t>누적</t>
    </r>
    <phoneticPr fontId="39" type="noConversion"/>
  </si>
  <si>
    <r>
      <rPr>
        <sz val="11"/>
        <color theme="1"/>
        <rFont val="Calibri"/>
        <family val="3"/>
        <charset val="129"/>
        <scheme val="minor"/>
      </rPr>
      <t>공격력</t>
    </r>
  </si>
  <si>
    <r>
      <rPr>
        <sz val="11"/>
        <color theme="1"/>
        <rFont val="Calibri"/>
        <family val="3"/>
        <charset val="129"/>
        <scheme val="minor"/>
      </rPr>
      <t>방어력</t>
    </r>
    <phoneticPr fontId="39" type="noConversion"/>
  </si>
  <si>
    <r>
      <rPr>
        <sz val="11"/>
        <color theme="1"/>
        <rFont val="Calibri"/>
        <family val="3"/>
        <charset val="129"/>
        <scheme val="minor"/>
      </rPr>
      <t>치명타</t>
    </r>
    <phoneticPr fontId="39" type="noConversion"/>
  </si>
  <si>
    <r>
      <rPr>
        <sz val="11"/>
        <color theme="1"/>
        <rFont val="Calibri"/>
        <family val="3"/>
        <charset val="129"/>
        <scheme val="minor"/>
      </rPr>
      <t>속도</t>
    </r>
  </si>
  <si>
    <r>
      <rPr>
        <sz val="11"/>
        <color theme="1"/>
        <rFont val="Calibri"/>
        <family val="3"/>
        <charset val="129"/>
        <scheme val="minor"/>
      </rPr>
      <t>회피</t>
    </r>
    <phoneticPr fontId="39" type="noConversion"/>
  </si>
  <si>
    <r>
      <rPr>
        <sz val="11"/>
        <color theme="1"/>
        <rFont val="Calibri"/>
        <family val="3"/>
        <charset val="129"/>
        <scheme val="minor"/>
      </rPr>
      <t>물리흡혈</t>
    </r>
    <phoneticPr fontId="39" type="noConversion"/>
  </si>
  <si>
    <r>
      <rPr>
        <sz val="11"/>
        <color theme="1"/>
        <rFont val="Calibri"/>
        <family val="3"/>
        <charset val="129"/>
        <scheme val="minor"/>
      </rPr>
      <t>재생</t>
    </r>
    <phoneticPr fontId="39" type="noConversion"/>
  </si>
  <si>
    <r>
      <rPr>
        <sz val="11"/>
        <color theme="1"/>
        <rFont val="Calibri"/>
        <family val="3"/>
        <charset val="129"/>
        <scheme val="minor"/>
      </rPr>
      <t>마법</t>
    </r>
  </si>
  <si>
    <r>
      <rPr>
        <sz val="11"/>
        <color theme="1"/>
        <rFont val="Calibri"/>
        <family val="3"/>
        <charset val="129"/>
        <scheme val="minor"/>
      </rPr>
      <t>파워</t>
    </r>
    <phoneticPr fontId="39" type="noConversion"/>
  </si>
  <si>
    <r>
      <rPr>
        <sz val="11"/>
        <color theme="1"/>
        <rFont val="Calibri"/>
        <family val="2"/>
        <charset val="129"/>
        <scheme val="minor"/>
      </rPr>
      <t>집중</t>
    </r>
    <phoneticPr fontId="39" type="noConversion"/>
  </si>
  <si>
    <r>
      <rPr>
        <sz val="11"/>
        <color theme="1"/>
        <rFont val="Calibri"/>
        <family val="2"/>
        <charset val="129"/>
        <scheme val="minor"/>
      </rPr>
      <t>활력</t>
    </r>
    <phoneticPr fontId="39" type="noConversion"/>
  </si>
  <si>
    <r>
      <rPr>
        <sz val="11"/>
        <color theme="1"/>
        <rFont val="Calibri"/>
        <family val="3"/>
        <charset val="129"/>
        <scheme val="minor"/>
      </rPr>
      <t>아이템
강화
보조</t>
    </r>
    <phoneticPr fontId="39" type="noConversion"/>
  </si>
  <si>
    <r>
      <rPr>
        <sz val="11"/>
        <color theme="1"/>
        <rFont val="Calibri"/>
        <family val="2"/>
        <charset val="129"/>
        <scheme val="minor"/>
      </rPr>
      <t>커스텀</t>
    </r>
    <phoneticPr fontId="39" type="noConversion"/>
  </si>
  <si>
    <r>
      <rPr>
        <sz val="11"/>
        <color theme="1"/>
        <rFont val="Calibri"/>
        <family val="2"/>
        <charset val="129"/>
        <scheme val="minor"/>
      </rPr>
      <t>일반</t>
    </r>
    <phoneticPr fontId="39" type="noConversion"/>
  </si>
  <si>
    <r>
      <rPr>
        <sz val="11"/>
        <color theme="1"/>
        <rFont val="Calibri"/>
        <family val="2"/>
        <charset val="129"/>
        <scheme val="minor"/>
      </rPr>
      <t>날개강화</t>
    </r>
    <phoneticPr fontId="39" type="noConversion"/>
  </si>
  <si>
    <r>
      <rPr>
        <sz val="11"/>
        <color theme="1"/>
        <rFont val="Calibri"/>
        <family val="2"/>
        <charset val="129"/>
        <scheme val="minor"/>
      </rPr>
      <t>영웅</t>
    </r>
    <phoneticPr fontId="39" type="noConversion"/>
  </si>
  <si>
    <r>
      <rPr>
        <sz val="11"/>
        <color theme="1"/>
        <rFont val="Calibri"/>
        <family val="2"/>
        <charset val="129"/>
        <scheme val="minor"/>
      </rPr>
      <t>파워</t>
    </r>
    <r>
      <rPr>
        <sz val="11"/>
        <color theme="1"/>
        <rFont val="Calibri"/>
        <family val="2"/>
        <scheme val="minor"/>
      </rPr>
      <t xml:space="preserve"> +5% (</t>
    </r>
    <r>
      <rPr>
        <sz val="11"/>
        <color theme="1"/>
        <rFont val="Calibri"/>
        <family val="2"/>
        <charset val="129"/>
        <scheme val="minor"/>
      </rPr>
      <t>최대데미지</t>
    </r>
    <r>
      <rPr>
        <sz val="11"/>
        <color theme="1"/>
        <rFont val="Calibri"/>
        <family val="2"/>
        <scheme val="minor"/>
      </rPr>
      <t xml:space="preserve"> +)</t>
    </r>
    <phoneticPr fontId="39" type="noConversion"/>
  </si>
  <si>
    <r>
      <rPr>
        <sz val="11"/>
        <color theme="1"/>
        <rFont val="Calibri"/>
        <family val="2"/>
        <charset val="129"/>
        <scheme val="minor"/>
      </rPr>
      <t>집중</t>
    </r>
    <r>
      <rPr>
        <sz val="11"/>
        <color theme="1"/>
        <rFont val="Calibri"/>
        <family val="2"/>
        <scheme val="minor"/>
      </rPr>
      <t xml:space="preserve"> +5% (</t>
    </r>
    <r>
      <rPr>
        <sz val="11"/>
        <color theme="1"/>
        <rFont val="Calibri"/>
        <family val="2"/>
        <charset val="129"/>
        <scheme val="minor"/>
      </rPr>
      <t>치명타</t>
    </r>
    <r>
      <rPr>
        <sz val="11"/>
        <color theme="1"/>
        <rFont val="Calibri"/>
        <family val="2"/>
        <scheme val="minor"/>
      </rPr>
      <t xml:space="preserve"> </t>
    </r>
    <r>
      <rPr>
        <sz val="11"/>
        <color theme="1"/>
        <rFont val="Calibri"/>
        <family val="2"/>
        <charset val="129"/>
        <scheme val="minor"/>
      </rPr>
      <t>및</t>
    </r>
    <r>
      <rPr>
        <sz val="11"/>
        <color theme="1"/>
        <rFont val="Calibri"/>
        <family val="2"/>
        <scheme val="minor"/>
      </rPr>
      <t xml:space="preserve"> </t>
    </r>
    <r>
      <rPr>
        <sz val="11"/>
        <color theme="1"/>
        <rFont val="Calibri"/>
        <family val="2"/>
        <charset val="129"/>
        <scheme val="minor"/>
      </rPr>
      <t>쿨탐</t>
    </r>
    <r>
      <rPr>
        <sz val="11"/>
        <color theme="1"/>
        <rFont val="Calibri"/>
        <family val="2"/>
        <scheme val="minor"/>
      </rPr>
      <t xml:space="preserve"> </t>
    </r>
    <r>
      <rPr>
        <sz val="11"/>
        <color theme="1"/>
        <rFont val="Calibri"/>
        <family val="2"/>
        <charset val="129"/>
        <scheme val="minor"/>
      </rPr>
      <t>감소</t>
    </r>
    <r>
      <rPr>
        <sz val="11"/>
        <color theme="1"/>
        <rFont val="Calibri"/>
        <family val="2"/>
        <scheme val="minor"/>
      </rPr>
      <t>)</t>
    </r>
    <phoneticPr fontId="39" type="noConversion"/>
  </si>
  <si>
    <r>
      <rPr>
        <sz val="11"/>
        <color theme="1"/>
        <rFont val="Calibri"/>
        <family val="2"/>
        <charset val="129"/>
        <scheme val="minor"/>
      </rPr>
      <t>활력</t>
    </r>
    <r>
      <rPr>
        <sz val="11"/>
        <color theme="1"/>
        <rFont val="Calibri"/>
        <family val="2"/>
        <scheme val="minor"/>
      </rPr>
      <t xml:space="preserve"> +5% (</t>
    </r>
    <r>
      <rPr>
        <sz val="11"/>
        <color theme="1"/>
        <rFont val="Calibri"/>
        <family val="2"/>
        <charset val="129"/>
        <scheme val="minor"/>
      </rPr>
      <t>체</t>
    </r>
    <r>
      <rPr>
        <sz val="11"/>
        <color theme="1"/>
        <rFont val="Calibri"/>
        <family val="2"/>
        <scheme val="minor"/>
      </rPr>
      <t>/</t>
    </r>
    <r>
      <rPr>
        <sz val="11"/>
        <color theme="1"/>
        <rFont val="Calibri"/>
        <family val="2"/>
        <charset val="129"/>
        <scheme val="minor"/>
      </rPr>
      <t>마력</t>
    </r>
    <r>
      <rPr>
        <sz val="11"/>
        <color theme="1"/>
        <rFont val="Calibri"/>
        <family val="2"/>
        <scheme val="minor"/>
      </rPr>
      <t xml:space="preserve"> +5%)</t>
    </r>
    <phoneticPr fontId="39" type="noConversion"/>
  </si>
  <si>
    <r>
      <rPr>
        <sz val="11"/>
        <color theme="1"/>
        <rFont val="Calibri"/>
        <family val="2"/>
        <charset val="129"/>
        <scheme val="minor"/>
      </rPr>
      <t>영웅강화</t>
    </r>
    <phoneticPr fontId="39" type="noConversion"/>
  </si>
  <si>
    <r>
      <rPr>
        <sz val="11"/>
        <color theme="1"/>
        <rFont val="Calibri"/>
        <family val="2"/>
        <charset val="129"/>
        <scheme val="minor"/>
      </rPr>
      <t>전체</t>
    </r>
    <r>
      <rPr>
        <sz val="11"/>
        <color theme="1"/>
        <rFont val="Calibri"/>
        <family val="2"/>
        <scheme val="minor"/>
      </rPr>
      <t xml:space="preserve"> +5%</t>
    </r>
    <phoneticPr fontId="39" type="noConversion"/>
  </si>
  <si>
    <r>
      <rPr>
        <sz val="11"/>
        <color theme="1"/>
        <rFont val="Calibri"/>
        <family val="2"/>
        <charset val="129"/>
        <scheme val="minor"/>
      </rPr>
      <t>펫</t>
    </r>
    <phoneticPr fontId="39" type="noConversion"/>
  </si>
  <si>
    <r>
      <rPr>
        <sz val="11"/>
        <color theme="1"/>
        <rFont val="Calibri"/>
        <family val="3"/>
        <charset val="129"/>
        <scheme val="minor"/>
      </rPr>
      <t>재화</t>
    </r>
    <phoneticPr fontId="39" type="noConversion"/>
  </si>
  <si>
    <r>
      <rPr>
        <sz val="11"/>
        <color theme="1"/>
        <rFont val="Calibri"/>
        <family val="2"/>
        <charset val="129"/>
        <scheme val="minor"/>
      </rPr>
      <t>펫</t>
    </r>
    <r>
      <rPr>
        <sz val="11"/>
        <color theme="1"/>
        <rFont val="Calibri"/>
        <family val="2"/>
        <scheme val="minor"/>
      </rPr>
      <t xml:space="preserve"> </t>
    </r>
    <r>
      <rPr>
        <sz val="11"/>
        <color theme="1"/>
        <rFont val="Calibri"/>
        <family val="2"/>
        <charset val="129"/>
        <scheme val="minor"/>
      </rPr>
      <t>강화</t>
    </r>
    <phoneticPr fontId="39" type="noConversion"/>
  </si>
  <si>
    <r>
      <rPr>
        <b/>
        <sz val="16"/>
        <color theme="1"/>
        <rFont val="Calibri"/>
        <family val="3"/>
        <charset val="129"/>
        <scheme val="minor"/>
      </rPr>
      <t>전체</t>
    </r>
    <r>
      <rPr>
        <b/>
        <sz val="16"/>
        <color theme="1"/>
        <rFont val="Calibri"/>
        <family val="2"/>
        <scheme val="minor"/>
      </rPr>
      <t xml:space="preserve">
상품</t>
    </r>
    <phoneticPr fontId="39" type="noConversion"/>
  </si>
  <si>
    <r>
      <rPr>
        <sz val="11"/>
        <color theme="1"/>
        <rFont val="맑은 고딕"/>
        <family val="3"/>
        <charset val="129"/>
      </rPr>
      <t>닉네임</t>
    </r>
    <r>
      <rPr>
        <sz val="11"/>
        <color theme="1"/>
        <rFont val="Calibri"/>
        <family val="2"/>
        <scheme val="minor"/>
      </rPr>
      <t xml:space="preserve"> </t>
    </r>
    <r>
      <rPr>
        <sz val="11"/>
        <color theme="1"/>
        <rFont val="맑은 고딕"/>
        <family val="3"/>
        <charset val="129"/>
      </rPr>
      <t>변경</t>
    </r>
    <r>
      <rPr>
        <sz val="11"/>
        <color theme="1"/>
        <rFont val="Calibri"/>
        <family val="2"/>
        <scheme val="minor"/>
      </rPr>
      <t>(</t>
    </r>
    <r>
      <rPr>
        <sz val="11"/>
        <color theme="1"/>
        <rFont val="맑은 고딕"/>
        <family val="3"/>
        <charset val="129"/>
      </rPr>
      <t>한글가능</t>
    </r>
    <r>
      <rPr>
        <sz val="11"/>
        <color theme="1"/>
        <rFont val="Calibri"/>
        <family val="2"/>
        <scheme val="minor"/>
      </rPr>
      <t xml:space="preserve">) &amp; </t>
    </r>
    <r>
      <rPr>
        <sz val="11"/>
        <color theme="1"/>
        <rFont val="맑은 고딕"/>
        <family val="3"/>
        <charset val="129"/>
      </rPr>
      <t>입장</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퇴장메시지</t>
    </r>
    <phoneticPr fontId="39" type="noConversion"/>
  </si>
  <si>
    <r>
      <t xml:space="preserve">해당 </t>
    </r>
    <r>
      <rPr>
        <sz val="11"/>
        <color theme="1"/>
        <rFont val="Calibri"/>
        <family val="2"/>
        <charset val="129"/>
        <scheme val="minor"/>
      </rPr>
      <t>마을</t>
    </r>
    <r>
      <rPr>
        <sz val="11"/>
        <color theme="1"/>
        <rFont val="Calibri"/>
        <family val="2"/>
        <scheme val="minor"/>
      </rPr>
      <t xml:space="preserve"> </t>
    </r>
    <r>
      <rPr>
        <sz val="11"/>
        <color theme="1"/>
        <rFont val="Calibri"/>
        <family val="2"/>
        <charset val="129"/>
        <scheme val="minor"/>
      </rPr>
      <t>첫</t>
    </r>
    <r>
      <rPr>
        <sz val="11"/>
        <color theme="1"/>
        <rFont val="Calibri"/>
        <family val="2"/>
        <scheme val="minor"/>
      </rPr>
      <t xml:space="preserve"> </t>
    </r>
    <r>
      <rPr>
        <sz val="11"/>
        <color theme="1"/>
        <rFont val="Calibri"/>
        <family val="2"/>
        <charset val="129"/>
        <scheme val="minor"/>
      </rPr>
      <t>진입</t>
    </r>
    <r>
      <rPr>
        <sz val="11"/>
        <color theme="1"/>
        <rFont val="Calibri"/>
        <family val="2"/>
        <scheme val="minor"/>
      </rPr>
      <t xml:space="preserve"> </t>
    </r>
    <r>
      <rPr>
        <sz val="11"/>
        <color theme="1"/>
        <rFont val="Calibri"/>
        <family val="2"/>
        <charset val="129"/>
        <scheme val="minor"/>
      </rPr>
      <t>유저</t>
    </r>
    <r>
      <rPr>
        <sz val="11"/>
        <color theme="1"/>
        <rFont val="Calibri"/>
        <family val="2"/>
        <scheme val="minor"/>
      </rPr>
      <t xml:space="preserve"> </t>
    </r>
    <r>
      <rPr>
        <sz val="11"/>
        <color theme="1"/>
        <rFont val="Calibri"/>
        <family val="2"/>
        <charset val="129"/>
        <scheme val="minor"/>
      </rPr>
      <t>대상</t>
    </r>
    <r>
      <rPr>
        <sz val="11"/>
        <color theme="1"/>
        <rFont val="Calibri"/>
        <family val="2"/>
        <scheme val="minor"/>
      </rPr>
      <t xml:space="preserve"> </t>
    </r>
    <r>
      <rPr>
        <sz val="11"/>
        <color theme="1"/>
        <rFont val="Calibri"/>
        <family val="2"/>
        <charset val="129"/>
        <scheme val="minor"/>
      </rPr>
      <t>사운드</t>
    </r>
    <r>
      <rPr>
        <sz val="11"/>
        <color theme="1"/>
        <rFont val="Calibri"/>
        <family val="2"/>
        <scheme val="minor"/>
      </rPr>
      <t>/</t>
    </r>
    <r>
      <rPr>
        <sz val="11"/>
        <color theme="1"/>
        <rFont val="Calibri"/>
        <family val="2"/>
        <charset val="129"/>
        <scheme val="minor"/>
      </rPr>
      <t>이펙트</t>
    </r>
    <phoneticPr fontId="39" type="noConversion"/>
  </si>
  <si>
    <r>
      <rPr>
        <sz val="11"/>
        <color theme="1"/>
        <rFont val="Calibri"/>
        <family val="2"/>
        <charset val="129"/>
        <scheme val="minor"/>
      </rPr>
      <t>한정</t>
    </r>
    <phoneticPr fontId="39" type="noConversion"/>
  </si>
  <si>
    <r>
      <rPr>
        <sz val="11"/>
        <color theme="1"/>
        <rFont val="Calibri"/>
        <family val="2"/>
        <charset val="129"/>
        <scheme val="minor"/>
      </rPr>
      <t>추가</t>
    </r>
    <r>
      <rPr>
        <sz val="11"/>
        <color theme="1"/>
        <rFont val="Calibri"/>
        <family val="2"/>
        <scheme val="minor"/>
      </rPr>
      <t xml:space="preserve">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t>
    </r>
    <r>
      <rPr>
        <sz val="11"/>
        <color theme="1"/>
        <rFont val="Calibri"/>
        <family val="2"/>
        <charset val="129"/>
        <scheme val="minor"/>
      </rPr>
      <t>본인이</t>
    </r>
    <r>
      <rPr>
        <sz val="11"/>
        <color theme="1"/>
        <rFont val="Calibri"/>
        <family val="2"/>
        <scheme val="minor"/>
      </rPr>
      <t xml:space="preserve"> </t>
    </r>
    <r>
      <rPr>
        <sz val="11"/>
        <color theme="1"/>
        <rFont val="Calibri"/>
        <family val="2"/>
        <charset val="129"/>
        <scheme val="minor"/>
      </rPr>
      <t>찾아야함</t>
    </r>
    <r>
      <rPr>
        <sz val="11"/>
        <color theme="1"/>
        <rFont val="Calibri"/>
        <family val="2"/>
        <scheme val="minor"/>
      </rPr>
      <t xml:space="preserve">, 300KB </t>
    </r>
    <r>
      <rPr>
        <sz val="11"/>
        <color theme="1"/>
        <rFont val="Calibri"/>
        <family val="2"/>
        <charset val="129"/>
        <scheme val="minor"/>
      </rPr>
      <t>이하</t>
    </r>
    <r>
      <rPr>
        <sz val="11"/>
        <color theme="1"/>
        <rFont val="Calibri"/>
        <family val="2"/>
        <scheme val="minor"/>
      </rPr>
      <t>)</t>
    </r>
    <phoneticPr fontId="39" type="noConversion"/>
  </si>
  <si>
    <r>
      <t xml:space="preserve">추가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(300KB </t>
    </r>
    <r>
      <rPr>
        <sz val="11"/>
        <color theme="1"/>
        <rFont val="Calibri"/>
        <family val="2"/>
        <charset val="129"/>
        <scheme val="minor"/>
      </rPr>
      <t>이하</t>
    </r>
    <r>
      <rPr>
        <sz val="11"/>
        <color theme="1"/>
        <rFont val="Calibri"/>
        <family val="2"/>
        <scheme val="minor"/>
      </rPr>
      <t>)</t>
    </r>
    <phoneticPr fontId="39" type="noConversion"/>
  </si>
  <si>
    <r>
      <rPr>
        <sz val="11"/>
        <color theme="1"/>
        <rFont val="Calibri"/>
        <family val="2"/>
        <charset val="129"/>
        <scheme val="minor"/>
      </rPr>
      <t>추가</t>
    </r>
    <r>
      <rPr>
        <sz val="11"/>
        <color theme="1"/>
        <rFont val="Calibri"/>
        <family val="2"/>
        <scheme val="minor"/>
      </rPr>
      <t xml:space="preserve">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(1MB </t>
    </r>
    <r>
      <rPr>
        <sz val="11"/>
        <color theme="1"/>
        <rFont val="Calibri"/>
        <family val="2"/>
        <charset val="129"/>
        <scheme val="minor"/>
      </rPr>
      <t>이하</t>
    </r>
    <r>
      <rPr>
        <sz val="11"/>
        <color theme="1"/>
        <rFont val="Calibri"/>
        <family val="2"/>
        <scheme val="minor"/>
      </rPr>
      <t>)</t>
    </r>
    <phoneticPr fontId="39" type="noConversion"/>
  </si>
  <si>
    <r>
      <rPr>
        <sz val="11"/>
        <color theme="1"/>
        <rFont val="Calibri"/>
        <family val="2"/>
        <charset val="129"/>
        <scheme val="minor"/>
      </rPr>
      <t>추가</t>
    </r>
    <r>
      <rPr>
        <sz val="11"/>
        <color theme="1"/>
        <rFont val="Calibri"/>
        <family val="2"/>
        <scheme val="minor"/>
      </rPr>
      <t xml:space="preserve">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(300KB </t>
    </r>
    <r>
      <rPr>
        <sz val="11"/>
        <color theme="1"/>
        <rFont val="Calibri"/>
        <family val="2"/>
        <charset val="129"/>
        <scheme val="minor"/>
      </rPr>
      <t>이하</t>
    </r>
    <r>
      <rPr>
        <sz val="11"/>
        <color theme="1"/>
        <rFont val="Calibri"/>
        <family val="2"/>
        <scheme val="minor"/>
      </rPr>
      <t>)</t>
    </r>
    <phoneticPr fontId="39" type="noConversion"/>
  </si>
  <si>
    <r>
      <rPr>
        <sz val="11"/>
        <color theme="1"/>
        <rFont val="Calibri"/>
        <family val="2"/>
        <charset val="129"/>
        <scheme val="minor"/>
      </rPr>
      <t>사운드</t>
    </r>
    <phoneticPr fontId="39" type="noConversion"/>
  </si>
  <si>
    <r>
      <rPr>
        <sz val="11"/>
        <color theme="1"/>
        <rFont val="Calibri"/>
        <family val="2"/>
        <charset val="129"/>
        <scheme val="minor"/>
      </rPr>
      <t>같은</t>
    </r>
    <r>
      <rPr>
        <sz val="11"/>
        <color theme="1"/>
        <rFont val="Calibri"/>
        <family val="2"/>
        <scheme val="minor"/>
      </rPr>
      <t xml:space="preserve"> </t>
    </r>
    <r>
      <rPr>
        <sz val="11"/>
        <color theme="1"/>
        <rFont val="Calibri"/>
        <family val="2"/>
        <charset val="129"/>
        <scheme val="minor"/>
      </rPr>
      <t>방</t>
    </r>
    <r>
      <rPr>
        <sz val="11"/>
        <color theme="1"/>
        <rFont val="Calibri"/>
        <family val="2"/>
        <scheme val="minor"/>
      </rPr>
      <t xml:space="preserve"> </t>
    </r>
    <r>
      <rPr>
        <sz val="11"/>
        <color theme="1"/>
        <rFont val="Calibri"/>
        <family val="2"/>
        <charset val="129"/>
        <scheme val="minor"/>
      </rPr>
      <t>최초</t>
    </r>
    <r>
      <rPr>
        <sz val="11"/>
        <color theme="1"/>
        <rFont val="Calibri"/>
        <family val="2"/>
        <scheme val="minor"/>
      </rPr>
      <t xml:space="preserve"> 1</t>
    </r>
    <r>
      <rPr>
        <sz val="11"/>
        <color theme="1"/>
        <rFont val="Calibri"/>
        <family val="2"/>
        <charset val="129"/>
        <scheme val="minor"/>
      </rPr>
      <t>회</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t>
    </r>
    <r>
      <rPr>
        <sz val="11"/>
        <color theme="1"/>
        <rFont val="Calibri"/>
        <family val="2"/>
        <charset val="129"/>
        <scheme val="minor"/>
      </rPr>
      <t>사운드</t>
    </r>
    <r>
      <rPr>
        <sz val="11"/>
        <color theme="1"/>
        <rFont val="Calibri"/>
        <family val="2"/>
        <scheme val="minor"/>
      </rPr>
      <t xml:space="preserve"> &amp; </t>
    </r>
    <r>
      <rPr>
        <sz val="11"/>
        <color theme="1"/>
        <rFont val="Calibri"/>
        <family val="2"/>
        <charset val="129"/>
        <scheme val="minor"/>
      </rPr>
      <t>이펙트</t>
    </r>
    <phoneticPr fontId="39" type="noConversion"/>
  </si>
  <si>
    <r>
      <rPr>
        <sz val="11"/>
        <color theme="1"/>
        <rFont val="Calibri"/>
        <family val="2"/>
        <charset val="129"/>
        <scheme val="minor"/>
      </rPr>
      <t>마을</t>
    </r>
    <phoneticPr fontId="39" type="noConversion"/>
  </si>
  <si>
    <r>
      <t>(구매불가</t>
    </r>
    <r>
      <rPr>
        <sz val="11"/>
        <color theme="1"/>
        <rFont val="굴림"/>
        <family val="2"/>
        <charset val="129"/>
      </rPr>
      <t>)</t>
    </r>
    <phoneticPr fontId="39" type="noConversion"/>
  </si>
  <si>
    <t>ㅜ</t>
    <phoneticPr fontId="39" type="noConversion"/>
  </si>
  <si>
    <r>
      <rPr>
        <sz val="11"/>
        <color theme="1"/>
        <rFont val="맑은 고딕"/>
        <family val="3"/>
        <charset val="129"/>
      </rPr>
      <t>재화</t>
    </r>
    <r>
      <rPr>
        <sz val="11"/>
        <color theme="1"/>
        <rFont val="Calibri"/>
        <family val="2"/>
        <scheme val="minor"/>
      </rPr>
      <t xml:space="preserve"> </t>
    </r>
    <r>
      <rPr>
        <sz val="11"/>
        <color theme="1"/>
        <rFont val="맑은 고딕"/>
        <family val="3"/>
        <charset val="129"/>
      </rPr>
      <t>드랍률</t>
    </r>
    <r>
      <rPr>
        <sz val="11"/>
        <color theme="1"/>
        <rFont val="Calibri"/>
        <family val="2"/>
        <scheme val="minor"/>
      </rPr>
      <t xml:space="preserve"> 10% </t>
    </r>
    <r>
      <rPr>
        <sz val="11"/>
        <color theme="1"/>
        <rFont val="맑은 고딕"/>
        <family val="3"/>
        <charset val="129"/>
      </rPr>
      <t>증가</t>
    </r>
    <phoneticPr fontId="39" type="noConversion"/>
  </si>
  <si>
    <r>
      <rPr>
        <sz val="11"/>
        <color theme="1"/>
        <rFont val="맑은 고딕"/>
        <family val="3"/>
        <charset val="129"/>
      </rPr>
      <t>아이템</t>
    </r>
    <r>
      <rPr>
        <sz val="11"/>
        <color theme="1"/>
        <rFont val="Calibri"/>
        <family val="2"/>
        <scheme val="minor"/>
      </rPr>
      <t xml:space="preserve"> </t>
    </r>
    <r>
      <rPr>
        <sz val="11"/>
        <color theme="1"/>
        <rFont val="맑은 고딕"/>
        <family val="3"/>
        <charset val="129"/>
      </rPr>
      <t>드랍률</t>
    </r>
    <r>
      <rPr>
        <sz val="11"/>
        <color theme="1"/>
        <rFont val="Calibri"/>
        <family val="2"/>
        <scheme val="minor"/>
      </rPr>
      <t xml:space="preserve"> 10% </t>
    </r>
    <r>
      <rPr>
        <sz val="11"/>
        <color theme="1"/>
        <rFont val="맑은 고딕"/>
        <family val="3"/>
        <charset val="129"/>
      </rPr>
      <t>증가</t>
    </r>
    <phoneticPr fontId="39" type="noConversion"/>
  </si>
  <si>
    <r>
      <rPr>
        <sz val="11"/>
        <color theme="1"/>
        <rFont val="맑은 고딕"/>
        <family val="3"/>
        <charset val="129"/>
      </rPr>
      <t>경험치</t>
    </r>
    <r>
      <rPr>
        <sz val="11"/>
        <color theme="1"/>
        <rFont val="Calibri"/>
        <family val="2"/>
        <scheme val="minor"/>
      </rPr>
      <t xml:space="preserve"> </t>
    </r>
    <r>
      <rPr>
        <sz val="11"/>
        <color theme="1"/>
        <rFont val="맑은 고딕"/>
        <family val="3"/>
        <charset val="129"/>
      </rPr>
      <t>획득률</t>
    </r>
    <r>
      <rPr>
        <sz val="11"/>
        <color theme="1"/>
        <rFont val="Calibri"/>
        <family val="2"/>
        <scheme val="minor"/>
      </rPr>
      <t xml:space="preserve"> 10% </t>
    </r>
    <r>
      <rPr>
        <sz val="11"/>
        <color theme="1"/>
        <rFont val="맑은 고딕"/>
        <family val="3"/>
        <charset val="129"/>
      </rPr>
      <t>증가</t>
    </r>
    <phoneticPr fontId="39" type="noConversion"/>
  </si>
  <si>
    <t>VIP</t>
    <phoneticPr fontId="39" type="noConversion"/>
  </si>
  <si>
    <t>VIP 9 특전</t>
    <phoneticPr fontId="39" type="noConversion"/>
  </si>
  <si>
    <t>VIP 10 특전</t>
    <phoneticPr fontId="39" type="noConversion"/>
  </si>
  <si>
    <r>
      <rPr>
        <sz val="10"/>
        <color theme="1"/>
        <rFont val="Calibri"/>
        <family val="2"/>
        <charset val="129"/>
        <scheme val="minor"/>
      </rPr>
      <t>누적금액</t>
    </r>
    <r>
      <rPr>
        <sz val="10"/>
        <color theme="1"/>
        <rFont val="Calibri"/>
        <family val="2"/>
        <scheme val="minor"/>
      </rPr>
      <t>(</t>
    </r>
    <r>
      <rPr>
        <sz val="10"/>
        <color theme="1"/>
        <rFont val="Calibri"/>
        <family val="2"/>
        <charset val="129"/>
        <scheme val="minor"/>
      </rPr>
      <t>만원</t>
    </r>
    <r>
      <rPr>
        <sz val="10"/>
        <color theme="1"/>
        <rFont val="Calibri"/>
        <family val="2"/>
        <scheme val="minor"/>
      </rPr>
      <t>)</t>
    </r>
    <phoneticPr fontId="39" type="noConversion"/>
  </si>
  <si>
    <r>
      <rPr>
        <sz val="11"/>
        <color theme="1"/>
        <rFont val="Calibri"/>
        <family val="2"/>
        <charset val="129"/>
        <scheme val="minor"/>
      </rPr>
      <t>본인</t>
    </r>
    <r>
      <rPr>
        <sz val="11"/>
        <color theme="1"/>
        <rFont val="Calibri"/>
        <family val="2"/>
        <scheme val="minor"/>
      </rPr>
      <t>%</t>
    </r>
    <phoneticPr fontId="39" type="noConversion"/>
  </si>
  <si>
    <r>
      <rPr>
        <sz val="11"/>
        <color theme="1"/>
        <rFont val="Calibri"/>
        <family val="2"/>
        <charset val="129"/>
        <scheme val="minor"/>
      </rPr>
      <t>욕심쟁이</t>
    </r>
    <r>
      <rPr>
        <sz val="11"/>
        <color theme="1"/>
        <rFont val="Calibri"/>
        <family val="2"/>
        <scheme val="minor"/>
      </rPr>
      <t>(1</t>
    </r>
    <r>
      <rPr>
        <sz val="11"/>
        <color theme="1"/>
        <rFont val="Calibri"/>
        <family val="2"/>
        <charset val="129"/>
        <scheme val="minor"/>
      </rPr>
      <t>일</t>
    </r>
    <r>
      <rPr>
        <sz val="11"/>
        <color theme="1"/>
        <rFont val="Calibri"/>
        <family val="2"/>
        <scheme val="minor"/>
      </rPr>
      <t>, 500)</t>
    </r>
    <phoneticPr fontId="39" type="noConversion"/>
  </si>
  <si>
    <r>
      <rPr>
        <sz val="11"/>
        <color theme="1"/>
        <rFont val="Calibri"/>
        <family val="2"/>
        <charset val="129"/>
        <scheme val="minor"/>
      </rPr>
      <t>시간여행</t>
    </r>
    <r>
      <rPr>
        <sz val="11"/>
        <color theme="1"/>
        <rFont val="Calibri"/>
        <family val="2"/>
        <scheme val="minor"/>
      </rPr>
      <t>(1</t>
    </r>
    <r>
      <rPr>
        <sz val="11"/>
        <color theme="1"/>
        <rFont val="Calibri"/>
        <family val="2"/>
        <charset val="129"/>
        <scheme val="minor"/>
      </rPr>
      <t>일</t>
    </r>
    <r>
      <rPr>
        <sz val="11"/>
        <color theme="1"/>
        <rFont val="Calibri"/>
        <family val="2"/>
        <scheme val="minor"/>
      </rPr>
      <t>, 1000)</t>
    </r>
    <phoneticPr fontId="39" type="noConversion"/>
  </si>
  <si>
    <r>
      <rPr>
        <sz val="11"/>
        <color theme="1"/>
        <rFont val="Calibri"/>
        <family val="2"/>
        <charset val="129"/>
        <scheme val="minor"/>
      </rPr>
      <t>닉넴</t>
    </r>
    <r>
      <rPr>
        <sz val="11"/>
        <color theme="1"/>
        <rFont val="Calibri"/>
        <family val="2"/>
        <scheme val="minor"/>
      </rPr>
      <t xml:space="preserve"> </t>
    </r>
    <r>
      <rPr>
        <sz val="11"/>
        <color theme="1"/>
        <rFont val="Calibri"/>
        <family val="2"/>
        <charset val="129"/>
        <scheme val="minor"/>
      </rPr>
      <t>변경권</t>
    </r>
    <r>
      <rPr>
        <sz val="11"/>
        <color theme="1"/>
        <rFont val="Calibri"/>
        <family val="2"/>
        <scheme val="minor"/>
      </rPr>
      <t>(5</t>
    </r>
    <r>
      <rPr>
        <sz val="11"/>
        <color theme="1"/>
        <rFont val="Calibri"/>
        <family val="2"/>
        <charset val="129"/>
        <scheme val="minor"/>
      </rPr>
      <t>만</t>
    </r>
    <r>
      <rPr>
        <sz val="11"/>
        <color theme="1"/>
        <rFont val="Calibri"/>
        <family val="2"/>
        <scheme val="minor"/>
      </rPr>
      <t xml:space="preserve">, </t>
    </r>
    <r>
      <rPr>
        <sz val="11"/>
        <color theme="1"/>
        <rFont val="Calibri"/>
        <family val="2"/>
        <charset val="129"/>
        <scheme val="minor"/>
      </rPr>
      <t>인사말포함</t>
    </r>
    <r>
      <rPr>
        <sz val="11"/>
        <color theme="1"/>
        <rFont val="Calibri"/>
        <family val="2"/>
        <scheme val="minor"/>
      </rPr>
      <t xml:space="preserve">) </t>
    </r>
    <r>
      <rPr>
        <sz val="11"/>
        <color theme="1"/>
        <rFont val="Calibri"/>
        <family val="2"/>
        <charset val="129"/>
        <scheme val="minor"/>
      </rPr>
      <t>지급</t>
    </r>
    <phoneticPr fontId="39" type="noConversion"/>
  </si>
  <si>
    <r>
      <rPr>
        <sz val="11"/>
        <color theme="1"/>
        <rFont val="Calibri"/>
        <family val="2"/>
        <charset val="129"/>
        <scheme val="minor"/>
      </rPr>
      <t>환생</t>
    </r>
    <r>
      <rPr>
        <sz val="11"/>
        <color theme="1"/>
        <rFont val="Calibri"/>
        <family val="2"/>
        <scheme val="minor"/>
      </rPr>
      <t>8</t>
    </r>
    <phoneticPr fontId="39" type="noConversion"/>
  </si>
  <si>
    <r>
      <rPr>
        <sz val="11"/>
        <color theme="1"/>
        <rFont val="Calibri"/>
        <family val="2"/>
        <charset val="129"/>
        <scheme val="minor"/>
      </rPr>
      <t>몬쓸리</t>
    </r>
    <r>
      <rPr>
        <sz val="11"/>
        <color theme="1"/>
        <rFont val="Calibri"/>
        <family val="2"/>
        <scheme val="minor"/>
      </rPr>
      <t>(</t>
    </r>
    <r>
      <rPr>
        <sz val="11"/>
        <color theme="1"/>
        <rFont val="Calibri"/>
        <family val="2"/>
        <charset val="129"/>
        <scheme val="minor"/>
      </rPr>
      <t>영구</t>
    </r>
    <r>
      <rPr>
        <sz val="11"/>
        <color theme="1"/>
        <rFont val="Calibri"/>
        <family val="2"/>
        <scheme val="minor"/>
      </rPr>
      <t xml:space="preserve">, 3300), </t>
    </r>
    <r>
      <rPr>
        <sz val="11"/>
        <color theme="1"/>
        <rFont val="Calibri"/>
        <family val="2"/>
        <charset val="129"/>
        <scheme val="minor"/>
      </rPr>
      <t>경험치도핑</t>
    </r>
    <r>
      <rPr>
        <sz val="11"/>
        <color theme="1"/>
        <rFont val="Calibri"/>
        <family val="2"/>
        <scheme val="minor"/>
      </rPr>
      <t xml:space="preserve"> 1</t>
    </r>
    <r>
      <rPr>
        <sz val="11"/>
        <color theme="1"/>
        <rFont val="Calibri"/>
        <family val="3"/>
        <charset val="129"/>
        <scheme val="minor"/>
      </rPr>
      <t>시간</t>
    </r>
    <r>
      <rPr>
        <sz val="11"/>
        <color theme="1"/>
        <rFont val="Calibri"/>
        <family val="2"/>
        <scheme val="minor"/>
      </rPr>
      <t>x5</t>
    </r>
    <r>
      <rPr>
        <sz val="11"/>
        <color theme="1"/>
        <rFont val="Calibri"/>
        <family val="3"/>
        <charset val="129"/>
        <scheme val="minor"/>
      </rPr>
      <t>개</t>
    </r>
    <r>
      <rPr>
        <sz val="11"/>
        <color theme="1"/>
        <rFont val="Calibri"/>
        <family val="2"/>
        <scheme val="minor"/>
      </rPr>
      <t>(5000)</t>
    </r>
    <phoneticPr fontId="39" type="noConversion"/>
  </si>
  <si>
    <r>
      <rPr>
        <sz val="11"/>
        <color theme="1"/>
        <rFont val="Calibri"/>
        <family val="2"/>
        <charset val="129"/>
        <scheme val="minor"/>
      </rPr>
      <t>환생</t>
    </r>
    <r>
      <rPr>
        <sz val="11"/>
        <color theme="1"/>
        <rFont val="Calibri"/>
        <family val="2"/>
        <scheme val="minor"/>
      </rPr>
      <t>9</t>
    </r>
    <phoneticPr fontId="39" type="noConversion"/>
  </si>
  <si>
    <r>
      <rPr>
        <sz val="11"/>
        <color theme="1"/>
        <rFont val="Calibri"/>
        <family val="2"/>
        <charset val="129"/>
        <scheme val="minor"/>
      </rPr>
      <t>욕심쟁이</t>
    </r>
    <r>
      <rPr>
        <sz val="11"/>
        <color theme="1"/>
        <rFont val="Calibri"/>
        <family val="2"/>
        <scheme val="minor"/>
      </rPr>
      <t>(</t>
    </r>
    <r>
      <rPr>
        <sz val="11"/>
        <color theme="1"/>
        <rFont val="Calibri"/>
        <family val="3"/>
        <charset val="129"/>
        <scheme val="minor"/>
      </rPr>
      <t>영구</t>
    </r>
    <r>
      <rPr>
        <sz val="11"/>
        <color theme="1"/>
        <rFont val="Calibri"/>
        <family val="2"/>
        <scheme val="minor"/>
      </rPr>
      <t>, 1</t>
    </r>
    <r>
      <rPr>
        <sz val="11"/>
        <color theme="1"/>
        <rFont val="Calibri"/>
        <family val="3"/>
        <charset val="129"/>
        <scheme val="minor"/>
      </rPr>
      <t>만</t>
    </r>
    <r>
      <rPr>
        <sz val="11"/>
        <color theme="1"/>
        <rFont val="Calibri"/>
        <family val="2"/>
        <scheme val="minor"/>
      </rPr>
      <t xml:space="preserve">), </t>
    </r>
    <r>
      <rPr>
        <sz val="11"/>
        <color theme="1"/>
        <rFont val="Calibri"/>
        <family val="3"/>
        <charset val="129"/>
        <scheme val="minor"/>
      </rPr>
      <t>페이백</t>
    </r>
    <r>
      <rPr>
        <sz val="11"/>
        <color theme="1"/>
        <rFont val="Calibri"/>
        <family val="2"/>
        <scheme val="minor"/>
      </rPr>
      <t>(10</t>
    </r>
    <r>
      <rPr>
        <sz val="11"/>
        <color theme="1"/>
        <rFont val="Calibri"/>
        <family val="3"/>
        <charset val="129"/>
        <scheme val="minor"/>
      </rPr>
      <t>만</t>
    </r>
    <r>
      <rPr>
        <sz val="11"/>
        <color theme="1"/>
        <rFont val="Calibri"/>
        <family val="2"/>
        <scheme val="minor"/>
      </rPr>
      <t>)</t>
    </r>
    <phoneticPr fontId="39" type="noConversion"/>
  </si>
  <si>
    <r>
      <rPr>
        <sz val="11"/>
        <color theme="1"/>
        <rFont val="Calibri"/>
        <family val="2"/>
        <charset val="129"/>
        <scheme val="minor"/>
      </rPr>
      <t>환생</t>
    </r>
    <r>
      <rPr>
        <sz val="11"/>
        <color theme="1"/>
        <rFont val="Calibri"/>
        <family val="2"/>
        <scheme val="minor"/>
      </rPr>
      <t>10</t>
    </r>
    <phoneticPr fontId="39" type="noConversion"/>
  </si>
  <si>
    <r>
      <rPr>
        <sz val="11"/>
        <color theme="1"/>
        <rFont val="Calibri"/>
        <family val="2"/>
        <charset val="129"/>
        <scheme val="minor"/>
      </rPr>
      <t>시간여행</t>
    </r>
    <r>
      <rPr>
        <sz val="11"/>
        <color theme="1"/>
        <rFont val="Calibri"/>
        <family val="2"/>
        <scheme val="minor"/>
      </rPr>
      <t>(</t>
    </r>
    <r>
      <rPr>
        <sz val="11"/>
        <color theme="1"/>
        <rFont val="Calibri"/>
        <family val="2"/>
        <charset val="129"/>
        <scheme val="minor"/>
      </rPr>
      <t>영구</t>
    </r>
    <r>
      <rPr>
        <sz val="11"/>
        <color theme="1"/>
        <rFont val="Calibri"/>
        <family val="2"/>
        <scheme val="minor"/>
      </rPr>
      <t>, 1.5</t>
    </r>
    <r>
      <rPr>
        <sz val="11"/>
        <color theme="1"/>
        <rFont val="Calibri"/>
        <family val="2"/>
        <charset val="129"/>
        <scheme val="minor"/>
      </rPr>
      <t>만</t>
    </r>
    <r>
      <rPr>
        <sz val="11"/>
        <color theme="1"/>
        <rFont val="Calibri"/>
        <family val="2"/>
        <scheme val="minor"/>
      </rPr>
      <t>)</t>
    </r>
    <phoneticPr fontId="39" type="noConversion"/>
  </si>
  <si>
    <r>
      <rPr>
        <sz val="11"/>
        <color theme="1"/>
        <rFont val="Calibri"/>
        <family val="2"/>
        <charset val="129"/>
        <scheme val="minor"/>
      </rPr>
      <t>환생</t>
    </r>
    <r>
      <rPr>
        <sz val="11"/>
        <color theme="1"/>
        <rFont val="Calibri"/>
        <family val="2"/>
        <scheme val="minor"/>
      </rPr>
      <t>11</t>
    </r>
    <phoneticPr fontId="39" type="noConversion"/>
  </si>
  <si>
    <r>
      <rPr>
        <sz val="11"/>
        <color theme="1"/>
        <rFont val="Calibri"/>
        <family val="2"/>
        <charset val="129"/>
        <scheme val="minor"/>
      </rPr>
      <t>인벤토리</t>
    </r>
    <r>
      <rPr>
        <sz val="11"/>
        <color theme="1"/>
        <rFont val="Calibri"/>
        <family val="2"/>
        <scheme val="minor"/>
      </rPr>
      <t xml:space="preserve"> 28</t>
    </r>
    <r>
      <rPr>
        <sz val="11"/>
        <color theme="1"/>
        <rFont val="Calibri"/>
        <family val="2"/>
        <charset val="129"/>
        <scheme val="minor"/>
      </rPr>
      <t>칸</t>
    </r>
    <r>
      <rPr>
        <sz val="11"/>
        <color theme="1"/>
        <rFont val="Calibri"/>
        <family val="2"/>
        <scheme val="minor"/>
      </rPr>
      <t>(2</t>
    </r>
    <r>
      <rPr>
        <sz val="11"/>
        <color theme="1"/>
        <rFont val="Calibri"/>
        <family val="2"/>
        <charset val="129"/>
        <scheme val="minor"/>
      </rPr>
      <t>만</t>
    </r>
    <r>
      <rPr>
        <sz val="11"/>
        <color theme="1"/>
        <rFont val="Calibri"/>
        <family val="2"/>
        <scheme val="minor"/>
      </rPr>
      <t xml:space="preserve">), </t>
    </r>
    <r>
      <rPr>
        <sz val="11"/>
        <color theme="1"/>
        <rFont val="Calibri"/>
        <family val="2"/>
        <charset val="129"/>
        <scheme val="minor"/>
      </rPr>
      <t>마을동상</t>
    </r>
    <r>
      <rPr>
        <sz val="11"/>
        <color theme="1"/>
        <rFont val="Calibri"/>
        <family val="2"/>
        <scheme val="minor"/>
      </rPr>
      <t xml:space="preserve">, </t>
    </r>
    <r>
      <rPr>
        <sz val="11"/>
        <color theme="1"/>
        <rFont val="Calibri"/>
        <family val="2"/>
        <charset val="129"/>
        <scheme val="minor"/>
      </rPr>
      <t>페이백</t>
    </r>
    <r>
      <rPr>
        <sz val="11"/>
        <color theme="1"/>
        <rFont val="Calibri"/>
        <family val="2"/>
        <scheme val="minor"/>
      </rPr>
      <t>(20</t>
    </r>
    <r>
      <rPr>
        <sz val="11"/>
        <color theme="1"/>
        <rFont val="Calibri"/>
        <family val="2"/>
        <charset val="129"/>
        <scheme val="minor"/>
      </rPr>
      <t>만</t>
    </r>
    <r>
      <rPr>
        <sz val="11"/>
        <color theme="1"/>
        <rFont val="Calibri"/>
        <family val="2"/>
        <scheme val="minor"/>
      </rPr>
      <t>)</t>
    </r>
    <phoneticPr fontId="39" type="noConversion"/>
  </si>
  <si>
    <r>
      <rPr>
        <sz val="11"/>
        <color theme="1"/>
        <rFont val="Calibri"/>
        <family val="2"/>
        <charset val="129"/>
        <scheme val="minor"/>
      </rPr>
      <t>환생</t>
    </r>
    <r>
      <rPr>
        <sz val="11"/>
        <color theme="1"/>
        <rFont val="Calibri"/>
        <family val="2"/>
        <scheme val="minor"/>
      </rPr>
      <t>12</t>
    </r>
    <phoneticPr fontId="39" type="noConversion"/>
  </si>
  <si>
    <r>
      <rPr>
        <sz val="11"/>
        <color theme="1"/>
        <rFont val="Calibri"/>
        <family val="2"/>
        <charset val="129"/>
        <scheme val="minor"/>
      </rPr>
      <t>게임</t>
    </r>
    <r>
      <rPr>
        <sz val="11"/>
        <color theme="1"/>
        <rFont val="Calibri"/>
        <family val="2"/>
        <scheme val="minor"/>
      </rPr>
      <t xml:space="preserve"> </t>
    </r>
    <r>
      <rPr>
        <sz val="11"/>
        <color theme="1"/>
        <rFont val="Calibri"/>
        <family val="3"/>
        <charset val="129"/>
        <scheme val="minor"/>
      </rPr>
      <t>시작</t>
    </r>
    <r>
      <rPr>
        <sz val="11"/>
        <color theme="1"/>
        <rFont val="Calibri"/>
        <family val="2"/>
        <scheme val="minor"/>
      </rPr>
      <t xml:space="preserve"> </t>
    </r>
    <r>
      <rPr>
        <sz val="11"/>
        <color theme="1"/>
        <rFont val="Calibri"/>
        <family val="3"/>
        <charset val="129"/>
        <scheme val="minor"/>
      </rPr>
      <t>이펙</t>
    </r>
    <r>
      <rPr>
        <sz val="11"/>
        <color theme="1"/>
        <rFont val="Calibri"/>
        <family val="2"/>
        <scheme val="minor"/>
      </rPr>
      <t>&amp;</t>
    </r>
    <r>
      <rPr>
        <sz val="11"/>
        <color theme="1"/>
        <rFont val="Calibri"/>
        <family val="3"/>
        <charset val="129"/>
        <scheme val="minor"/>
      </rPr>
      <t>사운드</t>
    </r>
    <phoneticPr fontId="39" type="noConversion"/>
  </si>
  <si>
    <r>
      <rPr>
        <sz val="11"/>
        <color theme="1"/>
        <rFont val="Calibri"/>
        <family val="2"/>
        <charset val="129"/>
        <scheme val="minor"/>
      </rPr>
      <t>환생</t>
    </r>
    <r>
      <rPr>
        <sz val="11"/>
        <color theme="1"/>
        <rFont val="Calibri"/>
        <family val="2"/>
        <scheme val="minor"/>
      </rPr>
      <t>13</t>
    </r>
    <phoneticPr fontId="39" type="noConversion"/>
  </si>
  <si>
    <r>
      <rPr>
        <sz val="11"/>
        <color theme="1"/>
        <rFont val="Calibri"/>
        <family val="2"/>
        <charset val="129"/>
        <scheme val="minor"/>
      </rPr>
      <t>마을</t>
    </r>
    <r>
      <rPr>
        <sz val="11"/>
        <color theme="1"/>
        <rFont val="Calibri"/>
        <family val="2"/>
        <scheme val="minor"/>
      </rPr>
      <t xml:space="preserve"> </t>
    </r>
    <r>
      <rPr>
        <sz val="11"/>
        <color theme="1"/>
        <rFont val="Calibri"/>
        <family val="3"/>
        <charset val="129"/>
        <scheme val="minor"/>
      </rPr>
      <t>소유권</t>
    </r>
    <r>
      <rPr>
        <sz val="11"/>
        <color theme="1"/>
        <rFont val="Calibri"/>
        <family val="2"/>
        <scheme val="minor"/>
      </rPr>
      <t xml:space="preserve"> (</t>
    </r>
    <r>
      <rPr>
        <sz val="11"/>
        <color theme="1"/>
        <rFont val="Calibri"/>
        <family val="3"/>
        <charset val="129"/>
        <scheme val="minor"/>
      </rPr>
      <t>환영</t>
    </r>
    <r>
      <rPr>
        <sz val="11"/>
        <color theme="1"/>
        <rFont val="Calibri"/>
        <family val="2"/>
        <scheme val="minor"/>
      </rPr>
      <t xml:space="preserve"> </t>
    </r>
    <r>
      <rPr>
        <sz val="11"/>
        <color theme="1"/>
        <rFont val="Calibri"/>
        <family val="3"/>
        <charset val="129"/>
        <scheme val="minor"/>
      </rPr>
      <t>메시지</t>
    </r>
    <r>
      <rPr>
        <sz val="11"/>
        <color theme="1"/>
        <rFont val="Calibri"/>
        <family val="2"/>
        <scheme val="minor"/>
      </rPr>
      <t>)</t>
    </r>
    <phoneticPr fontId="39" type="noConversion"/>
  </si>
  <si>
    <r>
      <rPr>
        <sz val="11"/>
        <color theme="1"/>
        <rFont val="맑은 고딕"/>
        <family val="3"/>
        <charset val="129"/>
      </rPr>
      <t>방버프</t>
    </r>
    <r>
      <rPr>
        <sz val="11"/>
        <color theme="1"/>
        <rFont val="Calibri"/>
        <family val="2"/>
        <scheme val="minor"/>
      </rPr>
      <t>%</t>
    </r>
    <phoneticPr fontId="39" type="noConversion"/>
  </si>
  <si>
    <t>저장,환생</t>
    <phoneticPr fontId="39" type="noConversion"/>
  </si>
  <si>
    <t>2H→30M</t>
    <phoneticPr fontId="39" type="noConversion"/>
  </si>
  <si>
    <t>10M</t>
    <phoneticPr fontId="39" type="noConversion"/>
  </si>
  <si>
    <t>5M</t>
    <phoneticPr fontId="39" type="noConversion"/>
  </si>
  <si>
    <r>
      <rPr>
        <sz val="10"/>
        <color theme="1"/>
        <rFont val="맑은 고딕"/>
        <family val="3"/>
        <charset val="129"/>
      </rPr>
      <t>환생</t>
    </r>
    <r>
      <rPr>
        <sz val="10"/>
        <color theme="1"/>
        <rFont val="Calibri"/>
        <family val="2"/>
        <scheme val="minor"/>
      </rPr>
      <t>7 개방</t>
    </r>
    <phoneticPr fontId="39" type="noConversion"/>
  </si>
  <si>
    <r>
      <rPr>
        <sz val="11"/>
        <color theme="1"/>
        <rFont val="맑은 고딕"/>
        <family val="3"/>
        <charset val="129"/>
      </rPr>
      <t>추가지급 (※</t>
    </r>
    <r>
      <rPr>
        <sz val="11"/>
        <color theme="1"/>
        <rFont val="Calibri"/>
        <family val="2"/>
        <scheme val="minor"/>
      </rPr>
      <t xml:space="preserve"> </t>
    </r>
    <r>
      <rPr>
        <sz val="11"/>
        <color theme="1"/>
        <rFont val="맑은 고딕"/>
        <family val="3"/>
        <charset val="129"/>
      </rPr>
      <t>보유시</t>
    </r>
    <r>
      <rPr>
        <sz val="11"/>
        <color theme="1"/>
        <rFont val="Calibri"/>
        <family val="2"/>
        <scheme val="minor"/>
      </rPr>
      <t xml:space="preserve"> </t>
    </r>
    <r>
      <rPr>
        <sz val="11"/>
        <color theme="1"/>
        <rFont val="맑은 고딕"/>
        <family val="3"/>
        <charset val="129"/>
      </rPr>
      <t>마일리지</t>
    </r>
    <r>
      <rPr>
        <sz val="11"/>
        <color theme="1"/>
        <rFont val="Calibri"/>
        <family val="2"/>
        <scheme val="minor"/>
      </rPr>
      <t xml:space="preserve"> </t>
    </r>
    <r>
      <rPr>
        <sz val="11"/>
        <color theme="1"/>
        <rFont val="맑은 고딕"/>
        <family val="3"/>
        <charset val="129"/>
      </rPr>
      <t>지급</t>
    </r>
    <r>
      <rPr>
        <sz val="11"/>
        <color theme="1"/>
        <rFont val="Calibri"/>
        <family val="2"/>
        <scheme val="minor"/>
      </rPr>
      <t xml:space="preserve"> (</t>
    </r>
    <r>
      <rPr>
        <sz val="11"/>
        <color theme="1"/>
        <rFont val="맑은 고딕"/>
        <family val="3"/>
        <charset val="129"/>
      </rPr>
      <t>환불</t>
    </r>
    <r>
      <rPr>
        <sz val="11"/>
        <color theme="1"/>
        <rFont val="Calibri"/>
        <family val="2"/>
        <scheme val="minor"/>
      </rPr>
      <t>x))</t>
    </r>
    <phoneticPr fontId="39" type="noConversion"/>
  </si>
  <si>
    <r>
      <rPr>
        <sz val="11"/>
        <color theme="1"/>
        <rFont val="맑은 고딕"/>
        <family val="3"/>
        <charset val="129"/>
      </rPr>
      <t>본인/방</t>
    </r>
    <r>
      <rPr>
        <sz val="11"/>
        <color theme="1"/>
        <rFont val="Calibri"/>
        <family val="2"/>
        <scheme val="minor"/>
      </rPr>
      <t xml:space="preserve"> </t>
    </r>
    <r>
      <rPr>
        <sz val="11"/>
        <color theme="1"/>
        <rFont val="맑은 고딕"/>
        <family val="3"/>
        <charset val="129"/>
      </rPr>
      <t>전체 모든확률</t>
    </r>
    <r>
      <rPr>
        <sz val="11"/>
        <color theme="1"/>
        <rFont val="Calibri"/>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9" type="noConversion"/>
  </si>
  <si>
    <r>
      <rPr>
        <sz val="11"/>
        <color theme="1"/>
        <rFont val="맑은 고딕"/>
        <family val="3"/>
        <charset val="129"/>
      </rPr>
      <t>펫</t>
    </r>
    <r>
      <rPr>
        <sz val="11"/>
        <color theme="1"/>
        <rFont val="Calibri"/>
        <family val="2"/>
        <scheme val="minor"/>
      </rPr>
      <t xml:space="preserve">
</t>
    </r>
    <r>
      <rPr>
        <sz val="11"/>
        <color theme="9"/>
        <rFont val="Calibri"/>
        <family val="2"/>
        <scheme val="minor"/>
      </rPr>
      <t>(</t>
    </r>
    <r>
      <rPr>
        <sz val="11"/>
        <color theme="9"/>
        <rFont val="맑은 고딕"/>
        <family val="3"/>
        <charset val="129"/>
      </rPr>
      <t>천장</t>
    </r>
    <r>
      <rPr>
        <sz val="11"/>
        <color theme="9"/>
        <rFont val="Calibri"/>
        <family val="2"/>
        <scheme val="minor"/>
      </rPr>
      <t xml:space="preserve"> 40)</t>
    </r>
    <phoneticPr fontId="39" type="noConversion"/>
  </si>
  <si>
    <r>
      <rPr>
        <sz val="11"/>
        <color theme="1"/>
        <rFont val="맑은 고딕"/>
        <family val="3"/>
        <charset val="129"/>
      </rPr>
      <t>영웅</t>
    </r>
    <r>
      <rPr>
        <sz val="11"/>
        <color theme="1"/>
        <rFont val="Calibri"/>
        <family val="2"/>
        <scheme val="minor"/>
      </rPr>
      <t xml:space="preserve">
</t>
    </r>
    <r>
      <rPr>
        <sz val="11"/>
        <color theme="9"/>
        <rFont val="Calibri"/>
        <family val="2"/>
        <scheme val="minor"/>
      </rPr>
      <t>(</t>
    </r>
    <r>
      <rPr>
        <sz val="11"/>
        <color theme="9"/>
        <rFont val="맑은 고딕"/>
        <family val="3"/>
        <charset val="129"/>
      </rPr>
      <t>천장</t>
    </r>
    <r>
      <rPr>
        <sz val="11"/>
        <color theme="9"/>
        <rFont val="Calibri"/>
        <family val="2"/>
        <scheme val="minor"/>
      </rPr>
      <t xml:space="preserve"> 70)</t>
    </r>
    <phoneticPr fontId="39" type="noConversion"/>
  </si>
  <si>
    <r>
      <rPr>
        <sz val="11"/>
        <color theme="1"/>
        <rFont val="맑은 고딕"/>
        <family val="3"/>
        <charset val="129"/>
      </rPr>
      <t>날개</t>
    </r>
    <r>
      <rPr>
        <sz val="11"/>
        <color theme="1"/>
        <rFont val="Calibri"/>
        <family val="2"/>
        <scheme val="minor"/>
      </rPr>
      <t xml:space="preserve">
</t>
    </r>
    <r>
      <rPr>
        <sz val="11"/>
        <color theme="9"/>
        <rFont val="Calibri"/>
        <family val="2"/>
        <scheme val="minor"/>
      </rPr>
      <t>(</t>
    </r>
    <r>
      <rPr>
        <sz val="11"/>
        <color theme="9"/>
        <rFont val="맑은 고딕"/>
        <family val="3"/>
        <charset val="129"/>
      </rPr>
      <t>천장</t>
    </r>
    <r>
      <rPr>
        <sz val="11"/>
        <color theme="9"/>
        <rFont val="Calibri"/>
        <family val="2"/>
        <scheme val="minor"/>
      </rPr>
      <t xml:space="preserve"> 70)</t>
    </r>
    <phoneticPr fontId="39" type="noConversion"/>
  </si>
  <si>
    <r>
      <rPr>
        <b/>
        <sz val="22"/>
        <color theme="1"/>
        <rFont val="맑은 고딕"/>
        <family val="3"/>
        <charset val="129"/>
      </rPr>
      <t>누적보상</t>
    </r>
    <r>
      <rPr>
        <b/>
        <sz val="11"/>
        <color theme="1"/>
        <rFont val="Calibri"/>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9" type="noConversion"/>
  </si>
  <si>
    <r>
      <rPr>
        <sz val="11"/>
        <color theme="1"/>
        <rFont val="맑은 고딕"/>
        <family val="3"/>
        <charset val="129"/>
      </rPr>
      <t>누적보상</t>
    </r>
    <r>
      <rPr>
        <sz val="11"/>
        <color theme="1"/>
        <rFont val="Calibri"/>
        <family val="2"/>
        <scheme val="minor"/>
      </rPr>
      <t xml:space="preserve"> - </t>
    </r>
    <r>
      <rPr>
        <sz val="11"/>
        <color theme="1"/>
        <rFont val="맑은 고딕"/>
        <family val="3"/>
        <charset val="129"/>
      </rPr>
      <t>개인</t>
    </r>
    <r>
      <rPr>
        <sz val="11"/>
        <color theme="1"/>
        <rFont val="Calibri"/>
        <family val="2"/>
        <scheme val="minor"/>
      </rPr>
      <t xml:space="preserve"> </t>
    </r>
    <r>
      <rPr>
        <sz val="11"/>
        <color theme="1"/>
        <rFont val="맑은 고딕"/>
        <family val="3"/>
        <charset val="129"/>
      </rPr>
      <t>보상</t>
    </r>
    <r>
      <rPr>
        <sz val="11"/>
        <color theme="1"/>
        <rFont val="Calibri"/>
        <family val="2"/>
        <scheme val="minor"/>
      </rPr>
      <t xml:space="preserve"> 20%</t>
    </r>
    <r>
      <rPr>
        <sz val="11"/>
        <color theme="1"/>
        <rFont val="맑은 고딕"/>
        <family val="3"/>
        <charset val="129"/>
      </rPr>
      <t>정도를</t>
    </r>
    <r>
      <rPr>
        <sz val="11"/>
        <color theme="1"/>
        <rFont val="Calibri"/>
        <family val="2"/>
        <scheme val="minor"/>
      </rPr>
      <t xml:space="preserve"> </t>
    </r>
    <r>
      <rPr>
        <sz val="11"/>
        <color theme="1"/>
        <rFont val="맑은 고딕"/>
        <family val="3"/>
        <charset val="129"/>
      </rPr>
      <t>방</t>
    </r>
    <r>
      <rPr>
        <sz val="11"/>
        <color theme="1"/>
        <rFont val="Calibri"/>
        <family val="2"/>
        <scheme val="minor"/>
      </rPr>
      <t xml:space="preserve"> </t>
    </r>
    <r>
      <rPr>
        <sz val="11"/>
        <color theme="1"/>
        <rFont val="맑은 고딕"/>
        <family val="3"/>
        <charset val="129"/>
      </rPr>
      <t>인원에게</t>
    </r>
    <r>
      <rPr>
        <sz val="11"/>
        <color theme="1"/>
        <rFont val="Calibri"/>
        <family val="2"/>
        <scheme val="minor"/>
      </rPr>
      <t xml:space="preserve"> </t>
    </r>
    <r>
      <rPr>
        <sz val="11"/>
        <color theme="1"/>
        <rFont val="맑은 고딕"/>
        <family val="3"/>
        <charset val="129"/>
      </rPr>
      <t>나눠줌</t>
    </r>
    <r>
      <rPr>
        <sz val="11"/>
        <color theme="1"/>
        <rFont val="Calibri"/>
        <family val="2"/>
        <scheme val="minor"/>
      </rPr>
      <t xml:space="preserve">, </t>
    </r>
    <r>
      <rPr>
        <sz val="11"/>
        <color theme="1"/>
        <rFont val="맑은 고딕"/>
        <family val="3"/>
        <charset val="129"/>
      </rPr>
      <t>단계별</t>
    </r>
    <r>
      <rPr>
        <sz val="11"/>
        <color theme="1"/>
        <rFont val="Calibri"/>
        <family val="2"/>
        <scheme val="minor"/>
      </rPr>
      <t xml:space="preserve"> </t>
    </r>
    <r>
      <rPr>
        <sz val="11"/>
        <color theme="1"/>
        <rFont val="맑은 고딕"/>
        <family val="3"/>
        <charset val="129"/>
      </rPr>
      <t>표시
인벤토리</t>
    </r>
    <r>
      <rPr>
        <sz val="11"/>
        <color theme="1"/>
        <rFont val="Calibri"/>
        <family val="2"/>
        <scheme val="minor"/>
      </rPr>
      <t xml:space="preserve"> - </t>
    </r>
    <r>
      <rPr>
        <sz val="11"/>
        <color theme="1"/>
        <rFont val="맑은 고딕"/>
        <family val="3"/>
        <charset val="129"/>
      </rPr>
      <t>총</t>
    </r>
    <r>
      <rPr>
        <sz val="11"/>
        <color theme="1"/>
        <rFont val="Calibri"/>
        <family val="2"/>
        <scheme val="minor"/>
      </rPr>
      <t xml:space="preserve"> </t>
    </r>
    <r>
      <rPr>
        <sz val="11"/>
        <color theme="1"/>
        <rFont val="맑은 고딕"/>
        <family val="3"/>
        <charset val="129"/>
      </rPr>
      <t>인벤토리</t>
    </r>
    <r>
      <rPr>
        <sz val="11"/>
        <color theme="1"/>
        <rFont val="Calibri"/>
        <family val="2"/>
        <scheme val="minor"/>
      </rPr>
      <t xml:space="preserve"> </t>
    </r>
    <r>
      <rPr>
        <sz val="11"/>
        <color theme="1"/>
        <rFont val="맑은 고딕"/>
        <family val="3"/>
        <charset val="129"/>
      </rPr>
      <t>개수</t>
    </r>
    <r>
      <rPr>
        <sz val="11"/>
        <color theme="1"/>
        <rFont val="Calibri"/>
        <family val="2"/>
        <scheme val="minor"/>
      </rPr>
      <t xml:space="preserve"> </t>
    </r>
    <r>
      <rPr>
        <sz val="11"/>
        <color theme="1"/>
        <rFont val="맑은 고딕"/>
        <family val="3"/>
        <charset val="129"/>
      </rPr>
      <t>증가
날개　　</t>
    </r>
    <r>
      <rPr>
        <sz val="11"/>
        <color theme="1"/>
        <rFont val="Calibri"/>
        <family val="2"/>
        <scheme val="minor"/>
      </rPr>
      <t xml:space="preserve"> - </t>
    </r>
    <r>
      <rPr>
        <sz val="11"/>
        <color theme="1"/>
        <rFont val="맑은 고딕"/>
        <family val="3"/>
        <charset val="129"/>
      </rPr>
      <t>이동속도</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공격속도</t>
    </r>
    <r>
      <rPr>
        <sz val="11"/>
        <color theme="1"/>
        <rFont val="Calibri"/>
        <family val="2"/>
        <scheme val="minor"/>
      </rPr>
      <t xml:space="preserve"> </t>
    </r>
    <r>
      <rPr>
        <sz val="11"/>
        <color theme="1"/>
        <rFont val="맑은 고딕"/>
        <family val="3"/>
        <charset val="129"/>
      </rPr>
      <t>등</t>
    </r>
    <r>
      <rPr>
        <sz val="11"/>
        <color theme="1"/>
        <rFont val="Calibri"/>
        <family val="2"/>
        <scheme val="minor"/>
      </rPr>
      <t xml:space="preserve"> </t>
    </r>
    <r>
      <rPr>
        <sz val="11"/>
        <color theme="1"/>
        <rFont val="맑은 고딕"/>
        <family val="3"/>
        <charset val="129"/>
      </rPr>
      <t>옵션</t>
    </r>
    <r>
      <rPr>
        <sz val="11"/>
        <color theme="1"/>
        <rFont val="Calibri"/>
        <family val="2"/>
        <scheme val="minor"/>
      </rPr>
      <t>(</t>
    </r>
    <r>
      <rPr>
        <sz val="11"/>
        <color theme="1"/>
        <rFont val="맑은 고딕"/>
        <family val="3"/>
        <charset val="129"/>
      </rPr>
      <t>서브스텟</t>
    </r>
    <r>
      <rPr>
        <sz val="11"/>
        <color theme="1"/>
        <rFont val="Calibri"/>
        <family val="2"/>
        <scheme val="minor"/>
      </rPr>
      <t xml:space="preserve">) </t>
    </r>
    <r>
      <rPr>
        <sz val="11"/>
        <color theme="1"/>
        <rFont val="맑은 고딕"/>
        <family val="3"/>
        <charset val="129"/>
      </rPr>
      <t>증가</t>
    </r>
    <r>
      <rPr>
        <sz val="11"/>
        <color theme="1"/>
        <rFont val="Calibri"/>
        <family val="2"/>
        <scheme val="minor"/>
      </rPr>
      <t xml:space="preserve"> </t>
    </r>
    <r>
      <rPr>
        <sz val="11"/>
        <color theme="1"/>
        <rFont val="맑은 고딕"/>
        <family val="3"/>
        <charset val="129"/>
      </rPr>
      <t>옵션
영웅강화</t>
    </r>
    <r>
      <rPr>
        <sz val="11"/>
        <color theme="1"/>
        <rFont val="Calibri"/>
        <family val="2"/>
        <scheme val="minor"/>
      </rPr>
      <t xml:space="preserve"> - </t>
    </r>
    <r>
      <rPr>
        <sz val="11"/>
        <color theme="1"/>
        <rFont val="맑은 고딕"/>
        <family val="3"/>
        <charset val="129"/>
      </rPr>
      <t>영웅</t>
    </r>
    <r>
      <rPr>
        <sz val="11"/>
        <color theme="1"/>
        <rFont val="Calibri"/>
        <family val="2"/>
        <scheme val="minor"/>
      </rPr>
      <t xml:space="preserve"> </t>
    </r>
    <r>
      <rPr>
        <sz val="11"/>
        <color theme="1"/>
        <rFont val="맑은 고딕"/>
        <family val="3"/>
        <charset val="129"/>
      </rPr>
      <t>최대레벨</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스킬</t>
    </r>
    <r>
      <rPr>
        <sz val="11"/>
        <color theme="1"/>
        <rFont val="Calibri"/>
        <family val="2"/>
        <scheme val="minor"/>
      </rPr>
      <t xml:space="preserve"> </t>
    </r>
    <r>
      <rPr>
        <sz val="11"/>
        <color theme="1"/>
        <rFont val="맑은 고딕"/>
        <family val="3"/>
        <charset val="129"/>
      </rPr>
      <t>최대레벨</t>
    </r>
    <r>
      <rPr>
        <sz val="11"/>
        <color theme="1"/>
        <rFont val="Calibri"/>
        <family val="2"/>
        <scheme val="minor"/>
      </rPr>
      <t xml:space="preserve">, </t>
    </r>
    <r>
      <rPr>
        <sz val="11"/>
        <color theme="1"/>
        <rFont val="맑은 고딕"/>
        <family val="3"/>
        <charset val="129"/>
      </rPr>
      <t>주스텟</t>
    </r>
    <r>
      <rPr>
        <sz val="11"/>
        <color theme="1"/>
        <rFont val="Calibri"/>
        <family val="2"/>
        <scheme val="minor"/>
      </rPr>
      <t xml:space="preserve"> </t>
    </r>
    <r>
      <rPr>
        <sz val="11"/>
        <color theme="1"/>
        <rFont val="맑은 고딕"/>
        <family val="3"/>
        <charset val="129"/>
      </rPr>
      <t>증가</t>
    </r>
    <r>
      <rPr>
        <sz val="11"/>
        <color theme="1"/>
        <rFont val="Calibri"/>
        <family val="2"/>
        <scheme val="minor"/>
      </rPr>
      <t xml:space="preserve"> </t>
    </r>
    <r>
      <rPr>
        <sz val="11"/>
        <color theme="1"/>
        <rFont val="맑은 고딕"/>
        <family val="3"/>
        <charset val="129"/>
      </rPr>
      <t>옵션
펫　　　</t>
    </r>
    <r>
      <rPr>
        <sz val="11"/>
        <color theme="1"/>
        <rFont val="Calibri"/>
        <family val="2"/>
        <scheme val="minor"/>
      </rPr>
      <t xml:space="preserve"> - </t>
    </r>
    <r>
      <rPr>
        <sz val="11"/>
        <color theme="1"/>
        <rFont val="맑은 고딕"/>
        <family val="3"/>
        <charset val="129"/>
      </rPr>
      <t>경험치</t>
    </r>
    <r>
      <rPr>
        <sz val="11"/>
        <color theme="1"/>
        <rFont val="Calibri"/>
        <family val="2"/>
        <scheme val="minor"/>
      </rPr>
      <t>/</t>
    </r>
    <r>
      <rPr>
        <sz val="11"/>
        <color theme="1"/>
        <rFont val="맑은 고딕"/>
        <family val="3"/>
        <charset val="129"/>
      </rPr>
      <t>드랍률</t>
    </r>
    <r>
      <rPr>
        <sz val="11"/>
        <color theme="1"/>
        <rFont val="Calibri"/>
        <family val="2"/>
        <scheme val="minor"/>
      </rPr>
      <t>/</t>
    </r>
    <r>
      <rPr>
        <sz val="11"/>
        <color theme="1"/>
        <rFont val="맑은 고딕"/>
        <family val="3"/>
        <charset val="129"/>
      </rPr>
      <t>자원률</t>
    </r>
    <r>
      <rPr>
        <sz val="11"/>
        <color theme="1"/>
        <rFont val="Calibri"/>
        <family val="2"/>
        <scheme val="minor"/>
      </rPr>
      <t xml:space="preserve"> </t>
    </r>
    <r>
      <rPr>
        <sz val="11"/>
        <color theme="1"/>
        <rFont val="맑은 고딕"/>
        <family val="3"/>
        <charset val="129"/>
      </rPr>
      <t>증가</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추가보상</t>
    </r>
    <phoneticPr fontId="39"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</si>
  <si>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</si>
  <si>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9" type="noConversion"/>
  </si>
  <si>
    <r>
      <rPr>
        <sz val="11"/>
        <color theme="1"/>
        <rFont val="Calibri"/>
        <family val="3"/>
        <charset val="129"/>
        <scheme val="minor"/>
      </rPr>
      <t xml:space="preserve">[vJASS][LUA] </t>
    </r>
    <r>
      <rPr>
        <sz val="11"/>
        <color theme="1"/>
        <rFont val="맑은 고딕"/>
        <family val="3"/>
        <charset val="129"/>
      </rPr>
      <t>각종</t>
    </r>
    <r>
      <rPr>
        <sz val="11"/>
        <color theme="1"/>
        <rFont val="Calibri"/>
        <family val="2"/>
        <scheme val="minor"/>
      </rPr>
      <t xml:space="preserve"> </t>
    </r>
    <r>
      <rPr>
        <sz val="11"/>
        <color theme="1"/>
        <rFont val="맑은 고딕"/>
        <family val="3"/>
        <charset val="129"/>
      </rPr>
      <t>보너스</t>
    </r>
    <r>
      <rPr>
        <sz val="11"/>
        <color theme="1"/>
        <rFont val="Calibri"/>
        <family val="2"/>
        <scheme val="minor"/>
      </rPr>
      <t xml:space="preserve"> </t>
    </r>
    <r>
      <rPr>
        <sz val="11"/>
        <color theme="1"/>
        <rFont val="맑은 고딕"/>
        <family val="3"/>
        <charset val="129"/>
      </rPr>
      <t>종류</t>
    </r>
    <phoneticPr fontId="39" type="noConversion"/>
  </si>
  <si>
    <t>https://www.hiveworkshop.com/threads/new-bonus-vjass-lua.324058/</t>
    <phoneticPr fontId="39" type="noConversion"/>
  </si>
  <si>
    <r>
      <t>보너스</t>
    </r>
    <r>
      <rPr>
        <sz val="11"/>
        <color theme="1"/>
        <rFont val="굴림"/>
        <family val="3"/>
        <charset val="129"/>
      </rPr>
      <t xml:space="preserve"> 힘민지, 체력마나, 이속공속, 시야 / 리젠체마, 마법저항, 회피확률, 크리확률배율, 피흡</t>
    </r>
    <phoneticPr fontId="39" type="noConversion"/>
  </si>
  <si>
    <t>https://cafe.naver.com/w3umf/102583</t>
    <phoneticPr fontId="39" type="noConversion"/>
  </si>
  <si>
    <r>
      <t>유닛</t>
    </r>
    <r>
      <rPr>
        <sz val="11"/>
        <color theme="1"/>
        <rFont val="Calibri"/>
        <family val="2"/>
        <scheme val="minor"/>
      </rPr>
      <t xml:space="preserve"> </t>
    </r>
    <r>
      <rPr>
        <sz val="11"/>
        <color theme="1"/>
        <rFont val="Calibri"/>
        <family val="3"/>
        <charset val="129"/>
        <scheme val="minor"/>
      </rPr>
      <t>스킬</t>
    </r>
    <r>
      <rPr>
        <sz val="11"/>
        <color theme="1"/>
        <rFont val="Calibri"/>
        <family val="2"/>
        <scheme val="minor"/>
      </rPr>
      <t xml:space="preserve"> </t>
    </r>
    <r>
      <rPr>
        <sz val="11"/>
        <color theme="1"/>
        <rFont val="Calibri"/>
        <family val="3"/>
        <charset val="129"/>
        <scheme val="minor"/>
      </rPr>
      <t>사용시</t>
    </r>
    <r>
      <rPr>
        <sz val="11"/>
        <color theme="1"/>
        <rFont val="Calibri"/>
        <family val="2"/>
        <scheme val="minor"/>
      </rPr>
      <t xml:space="preserve"> </t>
    </r>
    <r>
      <rPr>
        <sz val="11"/>
        <color theme="1"/>
        <rFont val="Calibri"/>
        <family val="3"/>
        <charset val="129"/>
        <scheme val="minor"/>
      </rPr>
      <t>범위</t>
    </r>
    <r>
      <rPr>
        <sz val="11"/>
        <color theme="1"/>
        <rFont val="Calibri"/>
        <family val="2"/>
        <scheme val="minor"/>
      </rPr>
      <t xml:space="preserve"> </t>
    </r>
    <r>
      <rPr>
        <sz val="11"/>
        <color theme="1"/>
        <rFont val="Calibri"/>
        <family val="3"/>
        <charset val="129"/>
        <scheme val="minor"/>
      </rPr>
      <t>표시</t>
    </r>
    <phoneticPr fontId="39" type="noConversion"/>
  </si>
  <si>
    <t>쩐사2</t>
    <phoneticPr fontId="39" type="noConversion"/>
  </si>
  <si>
    <r>
      <t xml:space="preserve">https://cafe.naver.com/scv3m/15581 </t>
    </r>
    <r>
      <rPr>
        <sz val="11"/>
        <color theme="1"/>
        <rFont val="Calibri"/>
        <family val="3"/>
        <charset val="129"/>
        <scheme val="minor"/>
      </rPr>
      <t>에</t>
    </r>
    <r>
      <rPr>
        <sz val="11"/>
        <color theme="1"/>
        <rFont val="Calibri"/>
        <family val="2"/>
        <scheme val="minor"/>
      </rPr>
      <t xml:space="preserve"> </t>
    </r>
    <r>
      <rPr>
        <sz val="11"/>
        <color theme="1"/>
        <rFont val="Calibri"/>
        <family val="3"/>
        <charset val="129"/>
        <scheme val="minor"/>
      </rPr>
      <t>가면</t>
    </r>
    <r>
      <rPr>
        <sz val="11"/>
        <color theme="1"/>
        <rFont val="Calibri"/>
        <family val="2"/>
        <scheme val="minor"/>
      </rPr>
      <t xml:space="preserve"> </t>
    </r>
    <r>
      <rPr>
        <sz val="11"/>
        <color theme="1"/>
        <rFont val="Calibri"/>
        <family val="3"/>
        <charset val="129"/>
        <scheme val="minor"/>
      </rPr>
      <t>하타님이</t>
    </r>
    <r>
      <rPr>
        <sz val="11"/>
        <color theme="1"/>
        <rFont val="Calibri"/>
        <family val="2"/>
        <scheme val="minor"/>
      </rPr>
      <t xml:space="preserve"> </t>
    </r>
    <r>
      <rPr>
        <sz val="11"/>
        <color theme="1"/>
        <rFont val="Calibri"/>
        <family val="3"/>
        <charset val="129"/>
        <scheme val="minor"/>
      </rPr>
      <t>올린</t>
    </r>
    <r>
      <rPr>
        <sz val="11"/>
        <color theme="1"/>
        <rFont val="Calibri"/>
        <family val="2"/>
        <scheme val="minor"/>
      </rPr>
      <t xml:space="preserve"> </t>
    </r>
    <r>
      <rPr>
        <sz val="11"/>
        <color theme="1"/>
        <rFont val="Calibri"/>
        <family val="3"/>
        <charset val="129"/>
        <scheme val="minor"/>
      </rPr>
      <t>모델있음</t>
    </r>
    <phoneticPr fontId="39" type="noConversion"/>
  </si>
  <si>
    <r>
      <t xml:space="preserve">사진을 gif </t>
    </r>
    <r>
      <rPr>
        <sz val="11"/>
        <color theme="1"/>
        <rFont val="Calibri"/>
        <family val="3"/>
        <charset val="129"/>
        <scheme val="minor"/>
      </rPr>
      <t>변형주기</t>
    </r>
    <phoneticPr fontId="39" type="noConversion"/>
  </si>
  <si>
    <t>https://cafe.naver.com/scv3m/44707</t>
  </si>
  <si>
    <t>https://cafe.naver.com/scv3m/45607</t>
    <phoneticPr fontId="39" type="noConversion"/>
  </si>
  <si>
    <t>제정신이아님</t>
    <phoneticPr fontId="39" type="noConversion"/>
  </si>
  <si>
    <r>
      <t xml:space="preserve">2d </t>
    </r>
    <r>
      <rPr>
        <sz val="11"/>
        <color theme="1"/>
        <rFont val="맑은 고딕"/>
        <family val="3"/>
        <charset val="129"/>
      </rPr>
      <t>모델</t>
    </r>
    <r>
      <rPr>
        <sz val="11"/>
        <color theme="1"/>
        <rFont val="굴림"/>
        <family val="3"/>
        <charset val="129"/>
      </rPr>
      <t xml:space="preserve"> 만들기 설명</t>
    </r>
    <phoneticPr fontId="39" type="noConversion"/>
  </si>
  <si>
    <r>
      <t>2D 움짤</t>
    </r>
    <r>
      <rPr>
        <sz val="11"/>
        <color theme="1"/>
        <rFont val="Calibri"/>
        <family val="2"/>
        <scheme val="minor"/>
      </rPr>
      <t xml:space="preserve"> </t>
    </r>
    <r>
      <rPr>
        <sz val="11"/>
        <color theme="1"/>
        <rFont val="Calibri"/>
        <family val="3"/>
        <charset val="129"/>
        <scheme val="minor"/>
      </rPr>
      <t>만들기</t>
    </r>
    <phoneticPr fontId="39" type="noConversion"/>
  </si>
  <si>
    <r>
      <t>움짤</t>
    </r>
    <r>
      <rPr>
        <sz val="11"/>
        <color theme="1"/>
        <rFont val="Calibri"/>
        <family val="2"/>
        <scheme val="minor"/>
      </rPr>
      <t xml:space="preserve"> </t>
    </r>
    <r>
      <rPr>
        <sz val="11"/>
        <color theme="1"/>
        <rFont val="Calibri"/>
        <family val="3"/>
        <charset val="129"/>
        <scheme val="minor"/>
      </rPr>
      <t>만드는</t>
    </r>
    <r>
      <rPr>
        <sz val="11"/>
        <color theme="1"/>
        <rFont val="Calibri"/>
        <family val="2"/>
        <scheme val="minor"/>
      </rPr>
      <t xml:space="preserve"> </t>
    </r>
    <r>
      <rPr>
        <sz val="11"/>
        <color theme="1"/>
        <rFont val="Calibri"/>
        <family val="3"/>
        <charset val="129"/>
        <scheme val="minor"/>
      </rPr>
      <t>사이트</t>
    </r>
    <phoneticPr fontId="39"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</si>
  <si>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</si>
  <si>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9" type="noConversion"/>
  </si>
  <si>
    <r>
      <t>[시스템</t>
    </r>
    <r>
      <rPr>
        <sz val="11"/>
        <color theme="1"/>
        <rFont val="Calibri"/>
        <family val="2"/>
        <scheme val="minor"/>
      </rPr>
      <t>] (JN)SpecialEffectColor 0.01</t>
    </r>
    <phoneticPr fontId="39" type="noConversion"/>
  </si>
  <si>
    <t>vcccv</t>
    <phoneticPr fontId="39" type="noConversion"/>
  </si>
  <si>
    <r>
      <t xml:space="preserve">이펙트를 </t>
    </r>
    <r>
      <rPr>
        <sz val="11"/>
        <color theme="1"/>
        <rFont val="Calibri"/>
        <family val="3"/>
        <charset val="129"/>
        <scheme val="minor"/>
      </rPr>
      <t>더미</t>
    </r>
    <r>
      <rPr>
        <sz val="11"/>
        <color theme="1"/>
        <rFont val="Calibri"/>
        <family val="2"/>
        <scheme val="minor"/>
      </rPr>
      <t xml:space="preserve"> </t>
    </r>
    <r>
      <rPr>
        <sz val="11"/>
        <color theme="1"/>
        <rFont val="Calibri"/>
        <family val="3"/>
        <charset val="129"/>
        <scheme val="minor"/>
      </rPr>
      <t>대신</t>
    </r>
    <r>
      <rPr>
        <sz val="11"/>
        <color theme="1"/>
        <rFont val="Calibri"/>
        <family val="2"/>
        <scheme val="minor"/>
      </rPr>
      <t xml:space="preserve"> </t>
    </r>
    <r>
      <rPr>
        <sz val="11"/>
        <color theme="1"/>
        <rFont val="Calibri"/>
        <family val="3"/>
        <charset val="129"/>
        <scheme val="minor"/>
      </rPr>
      <t>이걸로</t>
    </r>
    <r>
      <rPr>
        <sz val="11"/>
        <color theme="1"/>
        <rFont val="Calibri"/>
        <family val="2"/>
        <scheme val="minor"/>
      </rPr>
      <t xml:space="preserve"> </t>
    </r>
    <r>
      <rPr>
        <sz val="11"/>
        <color theme="1"/>
        <rFont val="Calibri"/>
        <family val="3"/>
        <charset val="129"/>
        <scheme val="minor"/>
      </rPr>
      <t>사용</t>
    </r>
    <phoneticPr fontId="39" type="noConversion"/>
  </si>
  <si>
    <t>우선
순위</t>
    <phoneticPr fontId="39" type="noConversion"/>
  </si>
  <si>
    <t>진행도%</t>
    <phoneticPr fontId="39" type="noConversion"/>
  </si>
  <si>
    <t>유닛</t>
    <phoneticPr fontId="39" type="noConversion"/>
  </si>
  <si>
    <t>지형</t>
    <phoneticPr fontId="39" type="noConversion"/>
  </si>
  <si>
    <t>시스템</t>
    <phoneticPr fontId="39" type="noConversion"/>
  </si>
  <si>
    <t>인터페이스</t>
    <phoneticPr fontId="39" type="noConversion"/>
  </si>
  <si>
    <t>퀘스트</t>
    <phoneticPr fontId="39" type="noConversion"/>
  </si>
  <si>
    <t>기타</t>
    <phoneticPr fontId="39" type="noConversion"/>
  </si>
  <si>
    <t>진행도</t>
    <phoneticPr fontId="39" type="noConversion"/>
  </si>
  <si>
    <r>
      <rPr>
        <b/>
        <sz val="11"/>
        <color theme="1"/>
        <rFont val="Calibri"/>
        <family val="3"/>
        <charset val="129"/>
        <scheme val="minor"/>
      </rPr>
      <t>대구분</t>
    </r>
  </si>
  <si>
    <r>
      <rPr>
        <b/>
        <sz val="11"/>
        <color theme="1"/>
        <rFont val="Calibri"/>
        <family val="3"/>
        <charset val="129"/>
        <scheme val="minor"/>
      </rPr>
      <t>중구분</t>
    </r>
  </si>
  <si>
    <r>
      <rPr>
        <b/>
        <sz val="11"/>
        <color theme="1"/>
        <rFont val="Calibri"/>
        <family val="3"/>
        <charset val="129"/>
        <scheme val="minor"/>
      </rPr>
      <t>소구분</t>
    </r>
  </si>
  <si>
    <r>
      <rPr>
        <b/>
        <sz val="11"/>
        <color theme="1"/>
        <rFont val="Calibri"/>
        <family val="3"/>
        <charset val="129"/>
        <scheme val="minor"/>
      </rPr>
      <t>진행도</t>
    </r>
  </si>
  <si>
    <r>
      <rPr>
        <sz val="11"/>
        <color theme="1"/>
        <rFont val="Calibri"/>
        <family val="2"/>
        <charset val="129"/>
        <scheme val="minor"/>
      </rPr>
      <t>추가영웅</t>
    </r>
    <phoneticPr fontId="39" type="noConversion"/>
  </si>
  <si>
    <r>
      <rPr>
        <sz val="11"/>
        <color theme="1"/>
        <rFont val="Calibri"/>
        <family val="2"/>
        <charset val="129"/>
        <scheme val="minor"/>
      </rPr>
      <t>에피</t>
    </r>
    <r>
      <rPr>
        <sz val="11"/>
        <color theme="1"/>
        <rFont val="Calibri"/>
        <family val="2"/>
        <scheme val="minor"/>
      </rPr>
      <t>3</t>
    </r>
    <phoneticPr fontId="39" type="noConversion"/>
  </si>
  <si>
    <r>
      <rPr>
        <sz val="11"/>
        <color theme="1"/>
        <rFont val="Calibri"/>
        <family val="2"/>
        <charset val="129"/>
        <scheme val="minor"/>
      </rPr>
      <t>에피</t>
    </r>
    <r>
      <rPr>
        <sz val="11"/>
        <color theme="1"/>
        <rFont val="Calibri"/>
        <family val="2"/>
        <scheme val="minor"/>
      </rPr>
      <t>4</t>
    </r>
    <phoneticPr fontId="39" type="noConversion"/>
  </si>
  <si>
    <r>
      <rPr>
        <sz val="11"/>
        <color theme="1"/>
        <rFont val="Calibri"/>
        <family val="2"/>
        <charset val="129"/>
        <scheme val="minor"/>
      </rPr>
      <t>에피</t>
    </r>
    <r>
      <rPr>
        <sz val="11"/>
        <color theme="1"/>
        <rFont val="Calibri"/>
        <family val="2"/>
        <scheme val="minor"/>
      </rPr>
      <t>5</t>
    </r>
    <phoneticPr fontId="39" type="noConversion"/>
  </si>
  <si>
    <r>
      <rPr>
        <sz val="11"/>
        <color theme="1"/>
        <rFont val="Calibri"/>
        <family val="2"/>
        <charset val="129"/>
        <scheme val="minor"/>
      </rPr>
      <t>에피</t>
    </r>
    <r>
      <rPr>
        <sz val="11"/>
        <color theme="1"/>
        <rFont val="Calibri"/>
        <family val="2"/>
        <scheme val="minor"/>
      </rPr>
      <t>6</t>
    </r>
    <phoneticPr fontId="39" type="noConversion"/>
  </si>
  <si>
    <r>
      <rPr>
        <sz val="11"/>
        <color theme="1"/>
        <rFont val="Calibri"/>
        <family val="2"/>
        <charset val="129"/>
        <scheme val="minor"/>
      </rPr>
      <t>웨코문드</t>
    </r>
    <phoneticPr fontId="39" type="noConversion"/>
  </si>
  <si>
    <r>
      <rPr>
        <sz val="11"/>
        <color theme="1"/>
        <rFont val="Calibri"/>
        <family val="2"/>
        <charset val="129"/>
        <scheme val="minor"/>
      </rPr>
      <t>라스노체스</t>
    </r>
    <phoneticPr fontId="39" type="noConversion"/>
  </si>
  <si>
    <r>
      <rPr>
        <sz val="11"/>
        <color theme="1"/>
        <rFont val="Calibri"/>
        <family val="2"/>
        <charset val="129"/>
        <scheme val="minor"/>
      </rPr>
      <t>가짜카라</t>
    </r>
  </si>
  <si>
    <r>
      <rPr>
        <sz val="11"/>
        <color theme="1"/>
        <rFont val="Calibri"/>
        <family val="2"/>
        <charset val="129"/>
        <scheme val="minor"/>
      </rPr>
      <t>스킬아이콘</t>
    </r>
    <phoneticPr fontId="39" type="noConversion"/>
  </si>
  <si>
    <r>
      <rPr>
        <sz val="11"/>
        <color theme="1"/>
        <rFont val="Calibri"/>
        <family val="2"/>
        <charset val="129"/>
        <scheme val="minor"/>
      </rPr>
      <t>에피</t>
    </r>
    <r>
      <rPr>
        <sz val="11"/>
        <color theme="1"/>
        <rFont val="Calibri"/>
        <family val="2"/>
        <scheme val="minor"/>
      </rPr>
      <t>0,1</t>
    </r>
    <phoneticPr fontId="39" type="noConversion"/>
  </si>
  <si>
    <r>
      <rPr>
        <sz val="11"/>
        <color theme="1"/>
        <rFont val="Calibri"/>
        <family val="2"/>
        <charset val="129"/>
        <scheme val="minor"/>
      </rPr>
      <t>컷씬</t>
    </r>
    <phoneticPr fontId="39" type="noConversion"/>
  </si>
  <si>
    <r>
      <rPr>
        <sz val="11"/>
        <color theme="1"/>
        <rFont val="Calibri"/>
        <family val="2"/>
        <charset val="129"/>
        <scheme val="minor"/>
      </rPr>
      <t>이펙트</t>
    </r>
    <phoneticPr fontId="39" type="noConversion"/>
  </si>
  <si>
    <r>
      <rPr>
        <sz val="11"/>
        <color theme="1"/>
        <rFont val="Calibri"/>
        <family val="2"/>
        <charset val="129"/>
        <scheme val="minor"/>
      </rPr>
      <t>에피</t>
    </r>
    <r>
      <rPr>
        <sz val="11"/>
        <color theme="1"/>
        <rFont val="Calibri"/>
        <family val="2"/>
        <scheme val="minor"/>
      </rPr>
      <t>1</t>
    </r>
    <phoneticPr fontId="39" type="noConversion"/>
  </si>
  <si>
    <r>
      <rPr>
        <sz val="11"/>
        <color theme="1"/>
        <rFont val="Calibri"/>
        <family val="2"/>
        <charset val="129"/>
        <scheme val="minor"/>
      </rPr>
      <t>에피</t>
    </r>
    <r>
      <rPr>
        <sz val="11"/>
        <color theme="1"/>
        <rFont val="Calibri"/>
        <family val="2"/>
        <scheme val="minor"/>
      </rPr>
      <t>2</t>
    </r>
    <phoneticPr fontId="39" type="noConversion"/>
  </si>
  <si>
    <r>
      <rPr>
        <sz val="11"/>
        <color theme="1"/>
        <rFont val="Calibri"/>
        <family val="2"/>
        <charset val="129"/>
        <scheme val="minor"/>
      </rPr>
      <t>카라쿠라</t>
    </r>
  </si>
  <si>
    <r>
      <rPr>
        <sz val="11"/>
        <color theme="1"/>
        <rFont val="Calibri"/>
        <family val="2"/>
        <charset val="129"/>
        <scheme val="minor"/>
      </rPr>
      <t>소소사</t>
    </r>
    <phoneticPr fontId="39" type="noConversion"/>
  </si>
  <si>
    <r>
      <rPr>
        <sz val="11"/>
        <color theme="1"/>
        <rFont val="Calibri"/>
        <family val="2"/>
        <charset val="129"/>
        <scheme val="minor"/>
      </rPr>
      <t>설계</t>
    </r>
    <phoneticPr fontId="39" type="noConversion"/>
  </si>
  <si>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phoneticPr fontId="39" type="noConversion"/>
  </si>
  <si>
    <r>
      <rPr>
        <sz val="11"/>
        <color theme="1"/>
        <rFont val="Calibri"/>
        <family val="2"/>
        <charset val="129"/>
        <scheme val="minor"/>
      </rPr>
      <t>반응</t>
    </r>
    <phoneticPr fontId="39" type="noConversion"/>
  </si>
  <si>
    <r>
      <rPr>
        <sz val="11"/>
        <color theme="1"/>
        <rFont val="Calibri"/>
        <family val="2"/>
        <charset val="129"/>
        <scheme val="minor"/>
      </rPr>
      <t>퀘</t>
    </r>
    <r>
      <rPr>
        <sz val="11"/>
        <color theme="1"/>
        <rFont val="Calibri"/>
        <family val="2"/>
        <scheme val="minor"/>
      </rPr>
      <t xml:space="preserve"> </t>
    </r>
    <r>
      <rPr>
        <sz val="11"/>
        <color theme="1"/>
        <rFont val="Calibri"/>
        <family val="2"/>
        <charset val="129"/>
        <scheme val="minor"/>
      </rPr>
      <t>연계</t>
    </r>
    <phoneticPr fontId="39" type="noConversion"/>
  </si>
  <si>
    <r>
      <rPr>
        <sz val="11"/>
        <color theme="1"/>
        <rFont val="Calibri"/>
        <family val="2"/>
        <charset val="129"/>
        <scheme val="minor"/>
      </rPr>
      <t>시스템</t>
    </r>
    <r>
      <rPr>
        <sz val="11"/>
        <color theme="1"/>
        <rFont val="Calibri"/>
        <family val="2"/>
        <scheme val="minor"/>
      </rPr>
      <t xml:space="preserve"> </t>
    </r>
    <r>
      <rPr>
        <sz val="11"/>
        <color theme="1"/>
        <rFont val="Calibri"/>
        <family val="2"/>
        <charset val="129"/>
        <scheme val="minor"/>
      </rPr>
      <t>연계</t>
    </r>
    <phoneticPr fontId="39" type="noConversion"/>
  </si>
  <si>
    <r>
      <rPr>
        <sz val="11"/>
        <color theme="1"/>
        <rFont val="Calibri"/>
        <family val="2"/>
        <charset val="129"/>
        <scheme val="minor"/>
      </rPr>
      <t>모델적용</t>
    </r>
    <phoneticPr fontId="39" type="noConversion"/>
  </si>
  <si>
    <r>
      <rPr>
        <sz val="11"/>
        <color theme="1"/>
        <rFont val="Calibri"/>
        <family val="2"/>
        <charset val="129"/>
        <scheme val="minor"/>
      </rPr>
      <t>아이콘</t>
    </r>
    <phoneticPr fontId="39" type="noConversion"/>
  </si>
  <si>
    <r>
      <rPr>
        <sz val="11"/>
        <color theme="1"/>
        <rFont val="Calibri"/>
        <family val="2"/>
        <charset val="129"/>
        <scheme val="minor"/>
      </rPr>
      <t>튜토리얼</t>
    </r>
    <phoneticPr fontId="39" type="noConversion"/>
  </si>
  <si>
    <r>
      <t>5</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카라쿠라</t>
    </r>
    <r>
      <rPr>
        <sz val="11"/>
        <color theme="1"/>
        <rFont val="Calibri"/>
        <family val="2"/>
        <scheme val="major"/>
      </rPr>
      <t xml:space="preserve"> - 2</t>
    </r>
    <r>
      <rPr>
        <sz val="11"/>
        <color theme="1"/>
        <rFont val="Calibri"/>
        <family val="2"/>
        <charset val="129"/>
        <scheme val="major"/>
      </rPr>
      <t>차침공</t>
    </r>
    <phoneticPr fontId="39" type="noConversion"/>
  </si>
  <si>
    <r>
      <t>13</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사막</t>
    </r>
    <phoneticPr fontId="39" type="noConversion"/>
  </si>
  <si>
    <r>
      <t>7</t>
    </r>
    <r>
      <rPr>
        <sz val="11"/>
        <color theme="1"/>
        <rFont val="Calibri"/>
        <family val="2"/>
        <charset val="129"/>
        <scheme val="major"/>
      </rPr>
      <t>개</t>
    </r>
    <r>
      <rPr>
        <sz val="11"/>
        <color theme="1"/>
        <rFont val="Calibri"/>
        <family val="2"/>
        <scheme val="major"/>
      </rPr>
      <t xml:space="preserve"> -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메노스의숲</t>
    </r>
    <phoneticPr fontId="39" type="noConversion"/>
  </si>
  <si>
    <r>
      <t>11</t>
    </r>
    <r>
      <rPr>
        <sz val="11"/>
        <color theme="1"/>
        <rFont val="Calibri"/>
        <family val="2"/>
        <charset val="129"/>
        <scheme val="major"/>
      </rPr>
      <t>개</t>
    </r>
    <r>
      <rPr>
        <sz val="11"/>
        <color theme="1"/>
        <rFont val="Calibri"/>
        <family val="2"/>
        <scheme val="major"/>
      </rPr>
      <t xml:space="preserve"> -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라스노체스</t>
    </r>
    <r>
      <rPr>
        <sz val="11"/>
        <color theme="1"/>
        <rFont val="Calibri"/>
        <family val="2"/>
        <scheme val="major"/>
      </rPr>
      <t xml:space="preserve"> </t>
    </r>
    <r>
      <rPr>
        <sz val="11"/>
        <color theme="1"/>
        <rFont val="Calibri"/>
        <family val="2"/>
        <charset val="129"/>
        <scheme val="major"/>
      </rPr>
      <t>성</t>
    </r>
    <phoneticPr fontId="39" type="noConversion"/>
  </si>
  <si>
    <r>
      <t>4</t>
    </r>
    <r>
      <rPr>
        <sz val="11"/>
        <color theme="1"/>
        <rFont val="Calibri"/>
        <family val="2"/>
        <charset val="129"/>
        <scheme val="major"/>
      </rPr>
      <t>개</t>
    </r>
    <r>
      <rPr>
        <sz val="11"/>
        <color theme="1"/>
        <rFont val="Calibri"/>
        <family val="2"/>
        <scheme val="major"/>
      </rPr>
      <t xml:space="preserve"> -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천개</t>
    </r>
    <r>
      <rPr>
        <sz val="11"/>
        <color theme="1"/>
        <rFont val="Calibri"/>
        <family val="2"/>
        <scheme val="major"/>
      </rPr>
      <t>(</t>
    </r>
    <r>
      <rPr>
        <sz val="11"/>
        <color theme="1"/>
        <rFont val="Calibri"/>
        <family val="2"/>
        <charset val="129"/>
        <scheme val="major"/>
      </rPr>
      <t>하늘</t>
    </r>
    <r>
      <rPr>
        <sz val="11"/>
        <color theme="1"/>
        <rFont val="Calibri"/>
        <family val="2"/>
        <scheme val="major"/>
      </rPr>
      <t xml:space="preserve"> </t>
    </r>
    <r>
      <rPr>
        <sz val="11"/>
        <color theme="1"/>
        <rFont val="Calibri"/>
        <family val="2"/>
        <charset val="129"/>
        <scheme val="major"/>
      </rPr>
      <t>위</t>
    </r>
    <r>
      <rPr>
        <sz val="11"/>
        <color theme="1"/>
        <rFont val="Calibri"/>
        <family val="2"/>
        <scheme val="major"/>
      </rPr>
      <t>)</t>
    </r>
    <phoneticPr fontId="39" type="noConversion"/>
  </si>
  <si>
    <r>
      <t>15</t>
    </r>
    <r>
      <rPr>
        <sz val="11"/>
        <color theme="1"/>
        <rFont val="Calibri"/>
        <family val="3"/>
        <charset val="129"/>
        <scheme val="major"/>
      </rPr>
      <t>개</t>
    </r>
    <r>
      <rPr>
        <sz val="11"/>
        <color theme="1"/>
        <rFont val="Calibri"/>
        <family val="2"/>
        <scheme val="major"/>
      </rPr>
      <t xml:space="preserve"> - </t>
    </r>
    <r>
      <rPr>
        <sz val="11"/>
        <color theme="1"/>
        <rFont val="Calibri"/>
        <family val="3"/>
        <charset val="129"/>
        <scheme val="major"/>
      </rPr>
      <t>가짜카라쿠라마을</t>
    </r>
    <phoneticPr fontId="39" type="noConversion"/>
  </si>
  <si>
    <r>
      <t>10</t>
    </r>
    <r>
      <rPr>
        <sz val="11"/>
        <color theme="1"/>
        <rFont val="Calibri"/>
        <family val="3"/>
        <charset val="129"/>
        <scheme val="major"/>
      </rPr>
      <t>개</t>
    </r>
    <r>
      <rPr>
        <sz val="11"/>
        <color theme="1"/>
        <rFont val="Calibri"/>
        <family val="2"/>
        <scheme val="major"/>
      </rPr>
      <t xml:space="preserve"> - 17</t>
    </r>
    <r>
      <rPr>
        <sz val="11"/>
        <color theme="1"/>
        <rFont val="Calibri"/>
        <family val="3"/>
        <charset val="129"/>
        <scheme val="major"/>
      </rPr>
      <t>개월</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t>
    </r>
    <r>
      <rPr>
        <sz val="11"/>
        <color theme="1"/>
        <rFont val="Calibri"/>
        <family val="3"/>
        <charset val="129"/>
        <scheme val="major"/>
      </rPr>
      <t>카라쿠라</t>
    </r>
    <r>
      <rPr>
        <sz val="11"/>
        <color theme="1"/>
        <rFont val="Calibri"/>
        <family val="2"/>
        <scheme val="major"/>
      </rPr>
      <t xml:space="preserve"> </t>
    </r>
    <r>
      <rPr>
        <sz val="11"/>
        <color theme="1"/>
        <rFont val="Calibri"/>
        <family val="3"/>
        <charset val="129"/>
        <scheme val="major"/>
      </rPr>
      <t>마을</t>
    </r>
    <phoneticPr fontId="39" type="noConversion"/>
  </si>
  <si>
    <r>
      <rPr>
        <sz val="11"/>
        <color theme="1"/>
        <rFont val="Calibri"/>
        <family val="3"/>
        <charset val="129"/>
        <scheme val="major"/>
      </rPr>
      <t>무협</t>
    </r>
    <r>
      <rPr>
        <sz val="11"/>
        <color theme="1"/>
        <rFont val="Calibri"/>
        <family val="2"/>
        <scheme val="major"/>
      </rPr>
      <t>+</t>
    </r>
    <r>
      <rPr>
        <sz val="11"/>
        <color theme="1"/>
        <rFont val="Calibri"/>
        <family val="3"/>
        <charset val="129"/>
        <scheme val="major"/>
      </rPr>
      <t>판타지</t>
    </r>
    <r>
      <rPr>
        <sz val="11"/>
        <color theme="1"/>
        <rFont val="Calibri"/>
        <family val="2"/>
        <scheme val="major"/>
      </rPr>
      <t xml:space="preserve"> </t>
    </r>
    <r>
      <rPr>
        <sz val="11"/>
        <color theme="1"/>
        <rFont val="Calibri"/>
        <family val="3"/>
        <charset val="129"/>
        <scheme val="major"/>
      </rPr>
      <t>등</t>
    </r>
    <r>
      <rPr>
        <sz val="11"/>
        <color theme="1"/>
        <rFont val="Calibri"/>
        <family val="2"/>
        <scheme val="major"/>
      </rPr>
      <t xml:space="preserve"> </t>
    </r>
    <r>
      <rPr>
        <sz val="11"/>
        <color theme="1"/>
        <rFont val="Calibri"/>
        <family val="3"/>
        <charset val="129"/>
        <scheme val="major"/>
      </rPr>
      <t>복합</t>
    </r>
  </si>
  <si>
    <r>
      <rPr>
        <sz val="11"/>
        <color theme="1"/>
        <rFont val="Calibri"/>
        <family val="3"/>
        <charset val="129"/>
        <scheme val="major"/>
      </rPr>
      <t>구상중</t>
    </r>
    <r>
      <rPr>
        <sz val="11"/>
        <color theme="1"/>
        <rFont val="Calibri"/>
        <family val="2"/>
        <scheme val="major"/>
      </rPr>
      <t xml:space="preserve"> (</t>
    </r>
    <r>
      <rPr>
        <sz val="11"/>
        <color theme="1"/>
        <rFont val="Calibri"/>
        <family val="2"/>
        <charset val="129"/>
        <scheme val="major"/>
      </rPr>
      <t>제작은</t>
    </r>
    <r>
      <rPr>
        <sz val="11"/>
        <color theme="1"/>
        <rFont val="Calibri"/>
        <family val="2"/>
        <scheme val="major"/>
      </rPr>
      <t xml:space="preserve"> </t>
    </r>
    <r>
      <rPr>
        <sz val="11"/>
        <color theme="1"/>
        <rFont val="Calibri"/>
        <family val="2"/>
        <charset val="129"/>
        <scheme val="major"/>
      </rPr>
      <t>아님</t>
    </r>
    <r>
      <rPr>
        <sz val="11"/>
        <color theme="1"/>
        <rFont val="Calibri"/>
        <family val="2"/>
        <scheme val="major"/>
      </rPr>
      <t xml:space="preserve">, </t>
    </r>
    <r>
      <rPr>
        <sz val="11"/>
        <color theme="1"/>
        <rFont val="Calibri"/>
        <family val="2"/>
        <charset val="129"/>
        <scheme val="major"/>
      </rPr>
      <t>전체</t>
    </r>
    <r>
      <rPr>
        <sz val="11"/>
        <color theme="1"/>
        <rFont val="Calibri"/>
        <family val="2"/>
        <scheme val="major"/>
      </rPr>
      <t xml:space="preserve"> </t>
    </r>
    <r>
      <rPr>
        <sz val="11"/>
        <color theme="1"/>
        <rFont val="Calibri"/>
        <family val="2"/>
        <charset val="129"/>
        <scheme val="major"/>
      </rPr>
      <t>필요한</t>
    </r>
    <r>
      <rPr>
        <sz val="11"/>
        <color theme="1"/>
        <rFont val="Calibri"/>
        <family val="2"/>
        <scheme val="major"/>
      </rPr>
      <t xml:space="preserve"> </t>
    </r>
    <r>
      <rPr>
        <sz val="11"/>
        <color theme="1"/>
        <rFont val="Calibri"/>
        <family val="2"/>
        <charset val="129"/>
        <scheme val="major"/>
      </rPr>
      <t>기능</t>
    </r>
    <r>
      <rPr>
        <sz val="11"/>
        <color theme="1"/>
        <rFont val="Calibri"/>
        <family val="2"/>
        <scheme val="major"/>
      </rPr>
      <t xml:space="preserve"> </t>
    </r>
    <r>
      <rPr>
        <sz val="11"/>
        <color theme="1"/>
        <rFont val="Calibri"/>
        <family val="2"/>
        <charset val="129"/>
        <scheme val="major"/>
      </rPr>
      <t>설계</t>
    </r>
    <r>
      <rPr>
        <sz val="11"/>
        <color theme="1"/>
        <rFont val="Calibri"/>
        <family val="2"/>
        <scheme val="major"/>
      </rPr>
      <t xml:space="preserve">, </t>
    </r>
    <r>
      <rPr>
        <sz val="11"/>
        <color theme="1"/>
        <rFont val="Calibri"/>
        <family val="2"/>
        <charset val="129"/>
        <scheme val="major"/>
      </rPr>
      <t>구상</t>
    </r>
    <r>
      <rPr>
        <sz val="11"/>
        <color theme="1"/>
        <rFont val="Calibri"/>
        <family val="2"/>
        <scheme val="major"/>
      </rPr>
      <t>)</t>
    </r>
    <phoneticPr fontId="39" type="noConversion"/>
  </si>
  <si>
    <r>
      <t>1</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튜토리얼</t>
    </r>
    <r>
      <rPr>
        <sz val="11"/>
        <color theme="1"/>
        <rFont val="Calibri"/>
        <family val="2"/>
        <scheme val="major"/>
      </rPr>
      <t xml:space="preserve"> </t>
    </r>
    <r>
      <rPr>
        <sz val="11"/>
        <color theme="1"/>
        <rFont val="Calibri"/>
        <family val="2"/>
        <charset val="129"/>
        <scheme val="major"/>
      </rPr>
      <t>시작부분</t>
    </r>
    <phoneticPr fontId="39" type="noConversion"/>
  </si>
  <si>
    <r>
      <rPr>
        <sz val="11"/>
        <color theme="1"/>
        <rFont val="Calibri"/>
        <family val="3"/>
        <charset val="129"/>
        <scheme val="major"/>
      </rPr>
      <t>레이드</t>
    </r>
    <r>
      <rPr>
        <sz val="11"/>
        <color theme="1"/>
        <rFont val="Calibri"/>
        <family val="2"/>
        <scheme val="major"/>
      </rPr>
      <t xml:space="preserve"> </t>
    </r>
    <r>
      <rPr>
        <sz val="11"/>
        <color theme="1"/>
        <rFont val="Calibri"/>
        <family val="3"/>
        <charset val="129"/>
        <scheme val="major"/>
      </rPr>
      <t>사냥터</t>
    </r>
    <r>
      <rPr>
        <sz val="11"/>
        <color theme="1"/>
        <rFont val="Calibri"/>
        <family val="2"/>
        <scheme val="major"/>
      </rPr>
      <t xml:space="preserve"> </t>
    </r>
    <r>
      <rPr>
        <sz val="11"/>
        <color theme="1"/>
        <rFont val="Calibri"/>
        <family val="3"/>
        <charset val="129"/>
        <scheme val="major"/>
      </rPr>
      <t>생성</t>
    </r>
    <r>
      <rPr>
        <sz val="11"/>
        <color theme="1"/>
        <rFont val="Calibri"/>
        <family val="2"/>
        <scheme val="major"/>
      </rPr>
      <t xml:space="preserve"> </t>
    </r>
    <phoneticPr fontId="39" type="noConversion"/>
  </si>
  <si>
    <r>
      <rPr>
        <sz val="11"/>
        <color theme="1"/>
        <rFont val="Calibri"/>
        <family val="2"/>
        <charset val="129"/>
        <scheme val="major"/>
      </rPr>
      <t>구상중</t>
    </r>
    <r>
      <rPr>
        <sz val="11"/>
        <color theme="1"/>
        <rFont val="Calibri"/>
        <family val="2"/>
        <scheme val="major"/>
      </rPr>
      <t xml:space="preserve"> (</t>
    </r>
    <r>
      <rPr>
        <sz val="11"/>
        <color theme="1"/>
        <rFont val="Calibri"/>
        <family val="2"/>
        <charset val="129"/>
        <scheme val="major"/>
      </rPr>
      <t>완전</t>
    </r>
    <r>
      <rPr>
        <sz val="11"/>
        <color theme="1"/>
        <rFont val="Calibri"/>
        <family val="2"/>
        <scheme val="major"/>
      </rPr>
      <t xml:space="preserve"> </t>
    </r>
    <r>
      <rPr>
        <sz val="11"/>
        <color theme="1"/>
        <rFont val="Calibri"/>
        <family val="2"/>
        <charset val="129"/>
        <scheme val="major"/>
      </rPr>
      <t>구현</t>
    </r>
    <r>
      <rPr>
        <sz val="11"/>
        <color theme="1"/>
        <rFont val="Calibri"/>
        <family val="2"/>
        <scheme val="major"/>
      </rPr>
      <t xml:space="preserve"> </t>
    </r>
    <r>
      <rPr>
        <sz val="11"/>
        <color theme="1"/>
        <rFont val="Calibri"/>
        <family val="2"/>
        <charset val="129"/>
        <scheme val="major"/>
      </rPr>
      <t>목표</t>
    </r>
    <r>
      <rPr>
        <sz val="11"/>
        <color theme="1"/>
        <rFont val="Calibri"/>
        <family val="2"/>
        <scheme val="major"/>
      </rPr>
      <t>)</t>
    </r>
    <phoneticPr fontId="39" type="noConversion"/>
  </si>
  <si>
    <r>
      <t>3</t>
    </r>
    <r>
      <rPr>
        <sz val="11"/>
        <color theme="1"/>
        <rFont val="Calibri"/>
        <family val="3"/>
        <charset val="129"/>
        <scheme val="major"/>
      </rPr>
      <t>개</t>
    </r>
    <r>
      <rPr>
        <sz val="11"/>
        <color theme="1"/>
        <rFont val="Calibri"/>
        <family val="2"/>
        <scheme val="major"/>
      </rPr>
      <t xml:space="preserve"> </t>
    </r>
    <r>
      <rPr>
        <sz val="11"/>
        <color theme="1"/>
        <rFont val="Calibri"/>
        <family val="3"/>
        <charset val="129"/>
        <scheme val="major"/>
      </rPr>
      <t>카라쿠라</t>
    </r>
    <r>
      <rPr>
        <sz val="11"/>
        <color theme="1"/>
        <rFont val="Calibri"/>
        <family val="2"/>
        <charset val="129"/>
        <scheme val="major"/>
      </rPr>
      <t>마을</t>
    </r>
    <r>
      <rPr>
        <sz val="11"/>
        <color theme="1"/>
        <rFont val="Calibri"/>
        <family val="2"/>
        <scheme val="major"/>
      </rPr>
      <t xml:space="preserve">, </t>
    </r>
    <r>
      <rPr>
        <sz val="11"/>
        <color theme="1"/>
        <rFont val="Calibri"/>
        <family val="2"/>
        <charset val="129"/>
        <scheme val="major"/>
      </rPr>
      <t>천계문</t>
    </r>
    <phoneticPr fontId="39" type="noConversion"/>
  </si>
  <si>
    <r>
      <t>9</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소울소사이어티</t>
    </r>
    <r>
      <rPr>
        <sz val="11"/>
        <color theme="1"/>
        <rFont val="Calibri"/>
        <family val="2"/>
        <scheme val="major"/>
      </rPr>
      <t xml:space="preserve"> </t>
    </r>
    <r>
      <rPr>
        <sz val="11"/>
        <color theme="1"/>
        <rFont val="Calibri"/>
        <family val="2"/>
        <charset val="129"/>
        <scheme val="major"/>
      </rPr>
      <t>외곽</t>
    </r>
    <phoneticPr fontId="39" type="noConversion"/>
  </si>
  <si>
    <r>
      <t>4</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소울소사이어티</t>
    </r>
    <r>
      <rPr>
        <sz val="11"/>
        <color theme="1"/>
        <rFont val="Calibri"/>
        <family val="2"/>
        <scheme val="major"/>
      </rPr>
      <t xml:space="preserve"> </t>
    </r>
    <r>
      <rPr>
        <sz val="11"/>
        <color theme="1"/>
        <rFont val="Calibri"/>
        <family val="2"/>
        <charset val="129"/>
        <scheme val="major"/>
      </rPr>
      <t>윤림안</t>
    </r>
    <r>
      <rPr>
        <sz val="11"/>
        <color theme="1"/>
        <rFont val="Calibri"/>
        <family val="2"/>
        <scheme val="major"/>
      </rPr>
      <t xml:space="preserve">, </t>
    </r>
    <r>
      <rPr>
        <sz val="11"/>
        <color theme="1"/>
        <rFont val="Calibri"/>
        <family val="2"/>
        <charset val="129"/>
        <scheme val="major"/>
      </rPr>
      <t>정령정</t>
    </r>
    <phoneticPr fontId="39" type="noConversion"/>
  </si>
  <si>
    <r>
      <rPr>
        <sz val="11"/>
        <color theme="1"/>
        <rFont val="Calibri"/>
        <family val="3"/>
        <charset val="129"/>
        <scheme val="major"/>
      </rPr>
      <t>설계</t>
    </r>
    <r>
      <rPr>
        <sz val="11"/>
        <color theme="1"/>
        <rFont val="Calibri"/>
        <family val="2"/>
        <scheme val="major"/>
      </rPr>
      <t xml:space="preserve"> </t>
    </r>
    <r>
      <rPr>
        <sz val="11"/>
        <color theme="1"/>
        <rFont val="Calibri"/>
        <family val="3"/>
        <charset val="129"/>
        <scheme val="major"/>
      </rPr>
      <t>완료</t>
    </r>
    <r>
      <rPr>
        <sz val="11"/>
        <color theme="1"/>
        <rFont val="Calibri"/>
        <family val="2"/>
        <scheme val="major"/>
      </rPr>
      <t xml:space="preserve"> : </t>
    </r>
    <r>
      <rPr>
        <sz val="11"/>
        <color theme="1"/>
        <rFont val="Calibri"/>
        <family val="3"/>
        <charset val="129"/>
        <scheme val="major"/>
      </rPr>
      <t>└병합</t>
    </r>
    <r>
      <rPr>
        <sz val="11"/>
        <color theme="1"/>
        <rFont val="Calibri"/>
        <family val="2"/>
        <scheme val="major"/>
      </rPr>
      <t xml:space="preserve"> </t>
    </r>
    <r>
      <rPr>
        <sz val="11"/>
        <color theme="1"/>
        <rFont val="Calibri"/>
        <family val="3"/>
        <charset val="129"/>
        <scheme val="major"/>
      </rPr>
      <t>진행</t>
    </r>
    <r>
      <rPr>
        <sz val="11"/>
        <color theme="1"/>
        <rFont val="Calibri"/>
        <family val="2"/>
        <scheme val="major"/>
      </rPr>
      <t xml:space="preserve"> / </t>
    </r>
    <r>
      <rPr>
        <sz val="11"/>
        <color theme="1"/>
        <rFont val="Calibri"/>
        <family val="3"/>
        <charset val="129"/>
        <scheme val="major"/>
      </rPr>
      <t>선택형</t>
    </r>
    <r>
      <rPr>
        <sz val="11"/>
        <color theme="1"/>
        <rFont val="Calibri"/>
        <family val="2"/>
        <scheme val="major"/>
      </rPr>
      <t xml:space="preserve"> </t>
    </r>
    <r>
      <rPr>
        <sz val="11"/>
        <color theme="1"/>
        <rFont val="Calibri"/>
        <family val="3"/>
        <charset val="129"/>
        <scheme val="major"/>
      </rPr>
      <t>보상</t>
    </r>
  </si>
  <si>
    <r>
      <rPr>
        <sz val="11"/>
        <color theme="1"/>
        <rFont val="Calibri"/>
        <family val="2"/>
        <charset val="129"/>
        <scheme val="major"/>
      </rPr>
      <t>개수파악</t>
    </r>
    <r>
      <rPr>
        <sz val="11"/>
        <color theme="1"/>
        <rFont val="Calibri"/>
        <family val="2"/>
        <scheme val="major"/>
      </rPr>
      <t xml:space="preserve"> </t>
    </r>
    <r>
      <rPr>
        <sz val="11"/>
        <color theme="1"/>
        <rFont val="Calibri"/>
        <family val="2"/>
        <charset val="129"/>
        <scheme val="major"/>
      </rPr>
      <t>필요</t>
    </r>
    <phoneticPr fontId="39" type="noConversion"/>
  </si>
  <si>
    <r>
      <rPr>
        <sz val="11"/>
        <color theme="1"/>
        <rFont val="Calibri"/>
        <family val="3"/>
        <charset val="129"/>
        <scheme val="major"/>
      </rPr>
      <t>구상</t>
    </r>
    <r>
      <rPr>
        <sz val="11"/>
        <color theme="1"/>
        <rFont val="Calibri"/>
        <family val="2"/>
        <scheme val="major"/>
      </rPr>
      <t xml:space="preserve"> </t>
    </r>
    <r>
      <rPr>
        <sz val="11"/>
        <color theme="1"/>
        <rFont val="Calibri"/>
        <family val="3"/>
        <charset val="129"/>
        <scheme val="major"/>
      </rPr>
      <t>완료</t>
    </r>
    <r>
      <rPr>
        <sz val="11"/>
        <color theme="1"/>
        <rFont val="Calibri"/>
        <family val="2"/>
        <scheme val="major"/>
      </rPr>
      <t xml:space="preserve"> : </t>
    </r>
    <r>
      <rPr>
        <sz val="11"/>
        <color theme="1"/>
        <rFont val="Calibri"/>
        <family val="3"/>
        <charset val="129"/>
        <scheme val="major"/>
      </rPr>
      <t>인사말</t>
    </r>
    <r>
      <rPr>
        <sz val="11"/>
        <color theme="1"/>
        <rFont val="Calibri"/>
        <family val="2"/>
        <scheme val="major"/>
      </rPr>
      <t xml:space="preserve"> / </t>
    </r>
    <r>
      <rPr>
        <sz val="11"/>
        <color theme="1"/>
        <rFont val="Calibri"/>
        <family val="3"/>
        <charset val="129"/>
        <scheme val="major"/>
      </rPr>
      <t>떠남말</t>
    </r>
    <r>
      <rPr>
        <sz val="11"/>
        <color theme="1"/>
        <rFont val="Calibri"/>
        <family val="2"/>
        <scheme val="major"/>
      </rPr>
      <t xml:space="preserve"> / </t>
    </r>
    <r>
      <rPr>
        <sz val="11"/>
        <color theme="1"/>
        <rFont val="Calibri"/>
        <family val="3"/>
        <charset val="129"/>
        <scheme val="major"/>
      </rPr>
      <t>시야</t>
    </r>
    <r>
      <rPr>
        <sz val="11"/>
        <color theme="1"/>
        <rFont val="Calibri"/>
        <family val="2"/>
        <scheme val="major"/>
      </rPr>
      <t xml:space="preserve"> / </t>
    </r>
    <r>
      <rPr>
        <sz val="11"/>
        <color theme="1"/>
        <rFont val="Calibri"/>
        <family val="3"/>
        <charset val="129"/>
        <scheme val="major"/>
      </rPr>
      <t>로비인사말</t>
    </r>
    <phoneticPr fontId="39" type="noConversion"/>
  </si>
  <si>
    <r>
      <rPr>
        <sz val="11"/>
        <color theme="1"/>
        <rFont val="Calibri"/>
        <family val="2"/>
        <charset val="129"/>
        <scheme val="major"/>
      </rPr>
      <t>메인캐릭터</t>
    </r>
    <r>
      <rPr>
        <sz val="11"/>
        <color theme="1"/>
        <rFont val="Calibri"/>
        <family val="2"/>
        <scheme val="major"/>
      </rPr>
      <t xml:space="preserve"> 6</t>
    </r>
    <r>
      <rPr>
        <sz val="11"/>
        <color theme="1"/>
        <rFont val="Calibri"/>
        <family val="2"/>
        <charset val="129"/>
        <scheme val="major"/>
      </rPr>
      <t>명</t>
    </r>
    <r>
      <rPr>
        <sz val="11"/>
        <color theme="1"/>
        <rFont val="Calibri"/>
        <family val="2"/>
        <scheme val="major"/>
      </rPr>
      <t xml:space="preserve"> </t>
    </r>
    <r>
      <rPr>
        <sz val="11"/>
        <color theme="1"/>
        <rFont val="Calibri"/>
        <family val="2"/>
        <charset val="129"/>
        <scheme val="major"/>
      </rPr>
      <t>확정</t>
    </r>
    <phoneticPr fontId="39" type="noConversion"/>
  </si>
  <si>
    <r>
      <rPr>
        <sz val="11"/>
        <color theme="1"/>
        <rFont val="맑은 고딕"/>
        <family val="3"/>
        <charset val="129"/>
      </rPr>
      <t>제작</t>
    </r>
    <r>
      <rPr>
        <sz val="11"/>
        <color theme="1"/>
        <rFont val="Calibri"/>
        <family val="2"/>
        <scheme val="minor"/>
      </rPr>
      <t xml:space="preserve"> </t>
    </r>
    <r>
      <rPr>
        <sz val="11"/>
        <color theme="1"/>
        <rFont val="맑은 고딕"/>
        <family val="3"/>
        <charset val="129"/>
      </rPr>
      <t>완료</t>
    </r>
    <r>
      <rPr>
        <sz val="9"/>
        <color rgb="FF00B0F0"/>
        <rFont val="Calibri"/>
        <family val="2"/>
        <scheme val="minor"/>
      </rPr>
      <t>(</t>
    </r>
    <r>
      <rPr>
        <sz val="9"/>
        <color rgb="FF00B0F0"/>
        <rFont val="맑은 고딕"/>
        <family val="3"/>
        <charset val="129"/>
      </rPr>
      <t>알파</t>
    </r>
    <r>
      <rPr>
        <sz val="9"/>
        <color rgb="FF00B0F0"/>
        <rFont val="Calibri"/>
        <family val="2"/>
        <scheme val="minor"/>
      </rPr>
      <t xml:space="preserve"> </t>
    </r>
    <r>
      <rPr>
        <sz val="9"/>
        <color rgb="FF00B0F0"/>
        <rFont val="맑은 고딕"/>
        <family val="3"/>
        <charset val="129"/>
      </rPr>
      <t>테스트</t>
    </r>
    <r>
      <rPr>
        <sz val="9"/>
        <color rgb="FF00B0F0"/>
        <rFont val="Calibri"/>
        <family val="2"/>
        <scheme val="minor"/>
      </rPr>
      <t xml:space="preserve"> </t>
    </r>
    <r>
      <rPr>
        <sz val="9"/>
        <color rgb="FF00B0F0"/>
        <rFont val="맑은 고딕"/>
        <family val="3"/>
        <charset val="129"/>
      </rPr>
      <t>가능</t>
    </r>
    <r>
      <rPr>
        <sz val="9"/>
        <color rgb="FF00B0F0"/>
        <rFont val="Calibri"/>
        <family val="2"/>
        <scheme val="minor"/>
      </rPr>
      <t>)</t>
    </r>
    <phoneticPr fontId="39" type="noConversion"/>
  </si>
  <si>
    <r>
      <rPr>
        <sz val="11"/>
        <color theme="1"/>
        <rFont val="맑은 고딕"/>
        <family val="3"/>
        <charset val="129"/>
      </rPr>
      <t>개선</t>
    </r>
    <r>
      <rPr>
        <sz val="11"/>
        <color theme="1"/>
        <rFont val="Calibri"/>
        <family val="2"/>
        <scheme val="minor"/>
      </rPr>
      <t xml:space="preserve"> </t>
    </r>
    <r>
      <rPr>
        <sz val="11"/>
        <color theme="1"/>
        <rFont val="맑은 고딕"/>
        <family val="3"/>
        <charset val="129"/>
      </rPr>
      <t>완료</t>
    </r>
    <r>
      <rPr>
        <sz val="9"/>
        <color rgb="FF00B0F0"/>
        <rFont val="Calibri"/>
        <family val="2"/>
        <scheme val="minor"/>
      </rPr>
      <t>(</t>
    </r>
    <r>
      <rPr>
        <sz val="9"/>
        <color rgb="FF00B0F0"/>
        <rFont val="맑은 고딕"/>
        <family val="2"/>
        <charset val="129"/>
      </rPr>
      <t>릴리즈 가능)</t>
    </r>
    <phoneticPr fontId="39" type="noConversion"/>
  </si>
  <si>
    <r>
      <rPr>
        <sz val="11"/>
        <color theme="1"/>
        <rFont val="맑은 고딕"/>
        <family val="3"/>
        <charset val="129"/>
      </rPr>
      <t>2. 시스템</t>
    </r>
    <r>
      <rPr>
        <sz val="11"/>
        <color theme="1"/>
        <rFont val="Calibri"/>
        <family val="2"/>
        <scheme val="minor"/>
      </rPr>
      <t xml:space="preserve"> - </t>
    </r>
    <r>
      <rPr>
        <sz val="11"/>
        <color theme="1"/>
        <rFont val="맑은 고딕"/>
        <family val="3"/>
        <charset val="129"/>
      </rPr>
      <t>스킬</t>
    </r>
    <r>
      <rPr>
        <sz val="11"/>
        <color theme="1"/>
        <rFont val="Calibri"/>
        <family val="2"/>
        <scheme val="minor"/>
      </rPr>
      <t xml:space="preserve"> - </t>
    </r>
    <r>
      <rPr>
        <sz val="11"/>
        <color theme="1"/>
        <rFont val="맑은 고딕"/>
        <family val="3"/>
        <charset val="129"/>
      </rPr>
      <t>공통</t>
    </r>
    <r>
      <rPr>
        <sz val="11"/>
        <color theme="1"/>
        <rFont val="Calibri"/>
        <family val="2"/>
        <scheme val="minor"/>
      </rPr>
      <t>/</t>
    </r>
    <r>
      <rPr>
        <sz val="11"/>
        <color theme="1"/>
        <rFont val="맑은 고딕"/>
        <family val="3"/>
        <charset val="129"/>
      </rPr>
      <t>패시브</t>
    </r>
    <r>
      <rPr>
        <sz val="11"/>
        <color theme="1"/>
        <rFont val="Calibri"/>
        <family val="2"/>
        <scheme val="minor"/>
      </rPr>
      <t>-</t>
    </r>
    <r>
      <rPr>
        <sz val="11"/>
        <color theme="1"/>
        <rFont val="맑은 고딕"/>
        <family val="3"/>
        <charset val="129"/>
      </rPr>
      <t>핵심</t>
    </r>
    <phoneticPr fontId="39" type="noConversion"/>
  </si>
  <si>
    <r>
      <rPr>
        <sz val="11"/>
        <color theme="1"/>
        <rFont val="맑은 고딕"/>
        <family val="3"/>
        <charset val="129"/>
      </rPr>
      <t>3. 사냥터</t>
    </r>
    <r>
      <rPr>
        <sz val="11"/>
        <color theme="1"/>
        <rFont val="Calibri"/>
        <family val="2"/>
        <scheme val="minor"/>
      </rPr>
      <t xml:space="preserve"> - </t>
    </r>
    <r>
      <rPr>
        <sz val="11"/>
        <color theme="1"/>
        <rFont val="맑은 고딕"/>
        <family val="3"/>
        <charset val="129"/>
      </rPr>
      <t>생성시스템</t>
    </r>
    <r>
      <rPr>
        <sz val="11"/>
        <color theme="1"/>
        <rFont val="Calibri"/>
        <family val="2"/>
        <scheme val="minor"/>
      </rPr>
      <t xml:space="preserve"> </t>
    </r>
    <r>
      <rPr>
        <sz val="11"/>
        <color theme="1"/>
        <rFont val="맑은 고딕"/>
        <family val="3"/>
        <charset val="129"/>
      </rPr>
      <t>마무리</t>
    </r>
    <phoneticPr fontId="39" type="noConversion"/>
  </si>
  <si>
    <r>
      <rPr>
        <sz val="11"/>
        <color theme="1"/>
        <rFont val="맑은 고딕"/>
        <family val="3"/>
        <charset val="129"/>
      </rPr>
      <t>4. 지형</t>
    </r>
    <r>
      <rPr>
        <sz val="11"/>
        <color theme="1"/>
        <rFont val="Calibri"/>
        <family val="2"/>
        <scheme val="minor"/>
      </rPr>
      <t xml:space="preserve"> - </t>
    </r>
    <r>
      <rPr>
        <sz val="11"/>
        <color theme="1"/>
        <rFont val="맑은 고딕"/>
        <family val="3"/>
        <charset val="129"/>
      </rPr>
      <t>사냥터</t>
    </r>
    <r>
      <rPr>
        <sz val="11"/>
        <color theme="1"/>
        <rFont val="Calibri"/>
        <family val="2"/>
        <scheme val="minor"/>
      </rPr>
      <t xml:space="preserve"> - </t>
    </r>
    <r>
      <rPr>
        <sz val="11"/>
        <color theme="1"/>
        <rFont val="맑은 고딕"/>
        <family val="3"/>
        <charset val="129"/>
      </rPr>
      <t>에피소드</t>
    </r>
    <r>
      <rPr>
        <sz val="11"/>
        <color theme="1"/>
        <rFont val="Calibri"/>
        <family val="2"/>
        <scheme val="minor"/>
      </rPr>
      <t xml:space="preserve"> 3-6</t>
    </r>
    <phoneticPr fontId="39" type="noConversion"/>
  </si>
  <si>
    <r>
      <rPr>
        <sz val="11"/>
        <color theme="1"/>
        <rFont val="맑은 고딕"/>
        <family val="3"/>
        <charset val="129"/>
      </rPr>
      <t>5. 퀘스트</t>
    </r>
    <r>
      <rPr>
        <sz val="11"/>
        <color theme="1"/>
        <rFont val="Calibri"/>
        <family val="2"/>
        <scheme val="minor"/>
      </rPr>
      <t xml:space="preserve"> - </t>
    </r>
    <r>
      <rPr>
        <sz val="11"/>
        <color theme="1"/>
        <rFont val="맑은 고딕"/>
        <family val="3"/>
        <charset val="129"/>
      </rPr>
      <t>메인퀘스트</t>
    </r>
    <r>
      <rPr>
        <sz val="11"/>
        <color theme="1"/>
        <rFont val="Calibri"/>
        <family val="2"/>
        <scheme val="minor"/>
      </rPr>
      <t xml:space="preserve"> 4-6</t>
    </r>
    <phoneticPr fontId="39" type="noConversion"/>
  </si>
  <si>
    <r>
      <rPr>
        <sz val="11"/>
        <color theme="1"/>
        <rFont val="맑은 고딕"/>
        <family val="3"/>
        <charset val="129"/>
      </rPr>
      <t>6. 지형</t>
    </r>
    <r>
      <rPr>
        <sz val="11"/>
        <color theme="1"/>
        <rFont val="Calibri"/>
        <family val="2"/>
        <scheme val="minor"/>
      </rPr>
      <t xml:space="preserve"> - </t>
    </r>
    <r>
      <rPr>
        <sz val="11"/>
        <color theme="1"/>
        <rFont val="맑은 고딕"/>
        <family val="3"/>
        <charset val="129"/>
      </rPr>
      <t>마을</t>
    </r>
    <r>
      <rPr>
        <sz val="11"/>
        <color theme="1"/>
        <rFont val="Calibri"/>
        <family val="2"/>
        <scheme val="minor"/>
      </rPr>
      <t xml:space="preserve"> - </t>
    </r>
    <r>
      <rPr>
        <sz val="11"/>
        <color theme="1"/>
        <rFont val="맑은 고딕"/>
        <family val="3"/>
        <charset val="129"/>
      </rPr>
      <t>에피소드</t>
    </r>
    <r>
      <rPr>
        <sz val="11"/>
        <color theme="1"/>
        <rFont val="Calibri"/>
        <family val="2"/>
        <scheme val="minor"/>
      </rPr>
      <t xml:space="preserve"> 3(</t>
    </r>
    <r>
      <rPr>
        <sz val="11"/>
        <color theme="1"/>
        <rFont val="맑은 고딕"/>
        <family val="3"/>
        <charset val="129"/>
      </rPr>
      <t>웨코문드</t>
    </r>
    <r>
      <rPr>
        <sz val="11"/>
        <color theme="1"/>
        <rFont val="Calibri"/>
        <family val="2"/>
        <scheme val="minor"/>
      </rPr>
      <t>)</t>
    </r>
    <r>
      <rPr>
        <sz val="11"/>
        <color theme="1"/>
        <rFont val="맑은 고딕"/>
        <family val="3"/>
        <charset val="129"/>
      </rPr>
      <t>부터</t>
    </r>
    <r>
      <rPr>
        <sz val="11"/>
        <color theme="1"/>
        <rFont val="Calibri"/>
        <family val="2"/>
        <scheme val="minor"/>
      </rPr>
      <t>~</t>
    </r>
    <phoneticPr fontId="39" type="noConversion"/>
  </si>
  <si>
    <r>
      <rPr>
        <sz val="11"/>
        <color theme="1"/>
        <rFont val="맑은 고딕"/>
        <family val="3"/>
        <charset val="129"/>
      </rPr>
      <t>7. 기타</t>
    </r>
    <r>
      <rPr>
        <sz val="11"/>
        <color theme="1"/>
        <rFont val="Calibri"/>
        <family val="2"/>
        <scheme val="minor"/>
      </rPr>
      <t xml:space="preserve"> - </t>
    </r>
    <r>
      <rPr>
        <sz val="11"/>
        <color theme="1"/>
        <rFont val="맑은 고딕"/>
        <family val="3"/>
        <charset val="129"/>
      </rPr>
      <t>기능</t>
    </r>
    <r>
      <rPr>
        <sz val="11"/>
        <color theme="1"/>
        <rFont val="Calibri"/>
        <family val="2"/>
        <scheme val="minor"/>
      </rPr>
      <t xml:space="preserve"> - </t>
    </r>
    <r>
      <rPr>
        <sz val="11"/>
        <color theme="1"/>
        <rFont val="맑은 고딕"/>
        <family val="3"/>
        <charset val="129"/>
      </rPr>
      <t>필요</t>
    </r>
    <r>
      <rPr>
        <sz val="11"/>
        <color theme="1"/>
        <rFont val="Calibri"/>
        <family val="2"/>
        <scheme val="minor"/>
      </rPr>
      <t xml:space="preserve"> </t>
    </r>
    <r>
      <rPr>
        <sz val="11"/>
        <color theme="1"/>
        <rFont val="맑은 고딕"/>
        <family val="3"/>
        <charset val="129"/>
      </rPr>
      <t>기능</t>
    </r>
    <r>
      <rPr>
        <sz val="11"/>
        <color theme="1"/>
        <rFont val="Calibri"/>
        <family val="2"/>
        <scheme val="minor"/>
      </rPr>
      <t xml:space="preserve"> </t>
    </r>
    <r>
      <rPr>
        <sz val="11"/>
        <color theme="1"/>
        <rFont val="맑은 고딕"/>
        <family val="3"/>
        <charset val="129"/>
      </rPr>
      <t>설계</t>
    </r>
    <r>
      <rPr>
        <sz val="11"/>
        <color theme="1"/>
        <rFont val="Calibri"/>
        <family val="2"/>
        <scheme val="minor"/>
      </rPr>
      <t>..</t>
    </r>
    <phoneticPr fontId="39"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</si>
  <si>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9"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</si>
  <si>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9" type="noConversion"/>
  </si>
  <si>
    <r>
      <rPr>
        <sz val="11"/>
        <color theme="1"/>
        <rFont val="Calibri"/>
        <family val="3"/>
        <charset val="129"/>
        <scheme val="major"/>
      </rPr>
      <t>대상</t>
    </r>
    <r>
      <rPr>
        <sz val="11"/>
        <color theme="1"/>
        <rFont val="Calibri"/>
        <family val="2"/>
        <scheme val="major"/>
      </rPr>
      <t xml:space="preserve"> </t>
    </r>
    <r>
      <rPr>
        <sz val="11"/>
        <color theme="1"/>
        <rFont val="Calibri"/>
        <family val="3"/>
        <charset val="129"/>
        <scheme val="major"/>
      </rPr>
      <t>타겟팅</t>
    </r>
    <r>
      <rPr>
        <sz val="11"/>
        <color theme="1"/>
        <rFont val="Calibri"/>
        <family val="2"/>
        <scheme val="major"/>
      </rPr>
      <t xml:space="preserve"> </t>
    </r>
    <r>
      <rPr>
        <sz val="11"/>
        <color theme="1"/>
        <rFont val="Calibri"/>
        <family val="3"/>
        <charset val="129"/>
        <scheme val="major"/>
      </rPr>
      <t>초기화</t>
    </r>
    <r>
      <rPr>
        <sz val="11"/>
        <color theme="1"/>
        <rFont val="Calibri"/>
        <family val="2"/>
        <scheme val="major"/>
      </rPr>
      <t xml:space="preserve"> |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증가</t>
    </r>
    <phoneticPr fontId="39" type="noConversion"/>
  </si>
  <si>
    <r>
      <t xml:space="preserve">일반 </t>
    </r>
    <r>
      <rPr>
        <sz val="11"/>
        <color theme="1"/>
        <rFont val="Calibri"/>
        <family val="2"/>
        <charset val="129"/>
        <scheme val="major"/>
      </rPr>
      <t xml:space="preserve">특성
</t>
    </r>
    <r>
      <rPr>
        <sz val="11"/>
        <color theme="1"/>
        <rFont val="Calibri"/>
        <family val="2"/>
        <scheme val="major"/>
      </rPr>
      <t>(8</t>
    </r>
    <r>
      <rPr>
        <sz val="11"/>
        <color theme="1"/>
        <rFont val="Calibri"/>
        <family val="2"/>
        <charset val="129"/>
        <scheme val="major"/>
      </rPr>
      <t>종</t>
    </r>
    <r>
      <rPr>
        <sz val="11"/>
        <color theme="1"/>
        <rFont val="Calibri"/>
        <family val="2"/>
        <scheme val="major"/>
      </rPr>
      <t>)</t>
    </r>
    <phoneticPr fontId="39" type="noConversion"/>
  </si>
  <si>
    <r>
      <rPr>
        <sz val="11"/>
        <color theme="1"/>
        <rFont val="Calibri"/>
        <family val="3"/>
        <charset val="129"/>
        <scheme val="major"/>
      </rPr>
      <t>특수</t>
    </r>
    <r>
      <rPr>
        <sz val="11"/>
        <color theme="1"/>
        <rFont val="Calibri"/>
        <family val="2"/>
        <scheme val="major"/>
      </rPr>
      <t>/</t>
    </r>
    <r>
      <rPr>
        <sz val="11"/>
        <color theme="1"/>
        <rFont val="Calibri"/>
        <family val="3"/>
        <charset val="129"/>
        <scheme val="major"/>
      </rPr>
      <t>강화</t>
    </r>
    <phoneticPr fontId="39" type="noConversion"/>
  </si>
  <si>
    <t>자동사냥</t>
    <phoneticPr fontId="39" type="noConversion"/>
  </si>
  <si>
    <t>시간 표시</t>
    <phoneticPr fontId="39" type="noConversion"/>
  </si>
  <si>
    <r>
      <rPr>
        <b/>
        <sz val="14"/>
        <color theme="1"/>
        <rFont val="Calibri"/>
        <family val="3"/>
        <charset val="129"/>
        <scheme val="major"/>
      </rPr>
      <t>대분류</t>
    </r>
  </si>
  <si>
    <r>
      <rPr>
        <b/>
        <sz val="14"/>
        <color theme="1"/>
        <rFont val="Calibri"/>
        <family val="3"/>
        <charset val="129"/>
        <scheme val="major"/>
      </rPr>
      <t>종류</t>
    </r>
  </si>
  <si>
    <r>
      <rPr>
        <b/>
        <sz val="14"/>
        <color theme="1"/>
        <rFont val="Calibri"/>
        <family val="3"/>
        <charset val="129"/>
        <scheme val="major"/>
      </rPr>
      <t>내용</t>
    </r>
  </si>
  <si>
    <r>
      <rPr>
        <sz val="11"/>
        <color theme="1"/>
        <rFont val="Calibri"/>
        <family val="3"/>
        <charset val="129"/>
        <scheme val="major"/>
      </rPr>
      <t>직업</t>
    </r>
  </si>
  <si>
    <r>
      <t>4</t>
    </r>
    <r>
      <rPr>
        <sz val="11"/>
        <color theme="1"/>
        <rFont val="Calibri"/>
        <family val="3"/>
        <charset val="129"/>
        <scheme val="major"/>
      </rPr>
      <t>종</t>
    </r>
  </si>
  <si>
    <r>
      <rPr>
        <sz val="11"/>
        <color theme="1"/>
        <rFont val="Calibri"/>
        <family val="3"/>
        <charset val="129"/>
        <scheme val="major"/>
      </rPr>
      <t>전사</t>
    </r>
  </si>
  <si>
    <r>
      <rPr>
        <sz val="11"/>
        <color theme="1"/>
        <rFont val="Calibri"/>
        <family val="3"/>
        <charset val="129"/>
        <scheme val="major"/>
      </rPr>
      <t>근접</t>
    </r>
  </si>
  <si>
    <r>
      <rPr>
        <sz val="11"/>
        <color theme="1"/>
        <rFont val="Calibri"/>
        <family val="3"/>
        <charset val="129"/>
        <scheme val="major"/>
      </rPr>
      <t>탱킹</t>
    </r>
  </si>
  <si>
    <r>
      <rPr>
        <sz val="11"/>
        <color theme="1"/>
        <rFont val="Calibri"/>
        <family val="3"/>
        <charset val="129"/>
        <scheme val="major"/>
      </rPr>
      <t>기본</t>
    </r>
    <r>
      <rPr>
        <sz val="11"/>
        <color theme="1"/>
        <rFont val="Calibri"/>
        <family val="2"/>
        <scheme val="major"/>
      </rPr>
      <t xml:space="preserve"> </t>
    </r>
    <r>
      <rPr>
        <sz val="11"/>
        <color theme="1"/>
        <rFont val="Calibri"/>
        <family val="3"/>
        <charset val="129"/>
        <scheme val="major"/>
      </rPr>
      <t>직업은</t>
    </r>
    <r>
      <rPr>
        <sz val="11"/>
        <color theme="1"/>
        <rFont val="Calibri"/>
        <family val="2"/>
        <scheme val="major"/>
      </rPr>
      <t xml:space="preserve"> </t>
    </r>
    <r>
      <rPr>
        <sz val="11"/>
        <color theme="1"/>
        <rFont val="Calibri"/>
        <family val="3"/>
        <charset val="129"/>
        <scheme val="major"/>
      </rPr>
      <t>없으며</t>
    </r>
    <r>
      <rPr>
        <sz val="11"/>
        <color theme="1"/>
        <rFont val="Calibri"/>
        <family val="2"/>
        <scheme val="major"/>
      </rPr>
      <t xml:space="preserve">, </t>
    </r>
    <r>
      <rPr>
        <sz val="11"/>
        <color theme="1"/>
        <rFont val="Calibri"/>
        <family val="3"/>
        <charset val="129"/>
        <scheme val="major"/>
      </rPr>
      <t>무기를</t>
    </r>
    <r>
      <rPr>
        <sz val="11"/>
        <color theme="1"/>
        <rFont val="Calibri"/>
        <family val="2"/>
        <scheme val="major"/>
      </rPr>
      <t xml:space="preserve"> </t>
    </r>
    <r>
      <rPr>
        <sz val="11"/>
        <color theme="1"/>
        <rFont val="Calibri"/>
        <family val="3"/>
        <charset val="129"/>
        <scheme val="major"/>
      </rPr>
      <t>들면</t>
    </r>
    <r>
      <rPr>
        <sz val="11"/>
        <color theme="1"/>
        <rFont val="Calibri"/>
        <family val="2"/>
        <scheme val="major"/>
      </rPr>
      <t xml:space="preserve"> </t>
    </r>
    <r>
      <rPr>
        <sz val="11"/>
        <color theme="1"/>
        <rFont val="Calibri"/>
        <family val="3"/>
        <charset val="129"/>
        <scheme val="major"/>
      </rPr>
      <t>해당</t>
    </r>
    <r>
      <rPr>
        <sz val="11"/>
        <color theme="1"/>
        <rFont val="Calibri"/>
        <family val="2"/>
        <scheme val="major"/>
      </rPr>
      <t xml:space="preserve"> </t>
    </r>
    <r>
      <rPr>
        <sz val="11"/>
        <color theme="1"/>
        <rFont val="Calibri"/>
        <family val="3"/>
        <charset val="129"/>
        <scheme val="major"/>
      </rPr>
      <t>직군이</t>
    </r>
    <r>
      <rPr>
        <sz val="11"/>
        <color theme="1"/>
        <rFont val="Calibri"/>
        <family val="2"/>
        <scheme val="major"/>
      </rPr>
      <t xml:space="preserve"> </t>
    </r>
    <r>
      <rPr>
        <sz val="11"/>
        <color theme="1"/>
        <rFont val="Calibri"/>
        <family val="3"/>
        <charset val="129"/>
        <scheme val="major"/>
      </rPr>
      <t>됨</t>
    </r>
  </si>
  <si>
    <r>
      <rPr>
        <sz val="11"/>
        <color theme="1"/>
        <rFont val="Calibri"/>
        <family val="3"/>
        <charset val="129"/>
        <scheme val="major"/>
      </rPr>
      <t>도적</t>
    </r>
  </si>
  <si>
    <r>
      <rPr>
        <sz val="11"/>
        <color theme="1"/>
        <rFont val="Calibri"/>
        <family val="3"/>
        <charset val="129"/>
        <scheme val="major"/>
      </rPr>
      <t>딜링</t>
    </r>
  </si>
  <si>
    <r>
      <rPr>
        <sz val="11"/>
        <color theme="1"/>
        <rFont val="Calibri"/>
        <family val="3"/>
        <charset val="129"/>
        <scheme val="major"/>
      </rPr>
      <t>법사</t>
    </r>
  </si>
  <si>
    <r>
      <rPr>
        <sz val="11"/>
        <color theme="1"/>
        <rFont val="Calibri"/>
        <family val="3"/>
        <charset val="129"/>
        <scheme val="major"/>
      </rPr>
      <t>원거리</t>
    </r>
  </si>
  <si>
    <r>
      <rPr>
        <sz val="11"/>
        <color theme="1"/>
        <rFont val="Calibri"/>
        <family val="3"/>
        <charset val="129"/>
        <scheme val="major"/>
      </rPr>
      <t>바드</t>
    </r>
  </si>
  <si>
    <r>
      <rPr>
        <sz val="11"/>
        <color theme="1"/>
        <rFont val="Calibri"/>
        <family val="3"/>
        <charset val="129"/>
        <scheme val="major"/>
      </rPr>
      <t>보조</t>
    </r>
  </si>
  <si>
    <r>
      <rPr>
        <sz val="11"/>
        <color theme="1"/>
        <rFont val="Calibri"/>
        <family val="3"/>
        <charset val="129"/>
        <scheme val="major"/>
      </rPr>
      <t>스킬</t>
    </r>
  </si>
  <si>
    <r>
      <t>8~9</t>
    </r>
    <r>
      <rPr>
        <sz val="11"/>
        <color theme="1"/>
        <rFont val="Calibri"/>
        <family val="3"/>
        <charset val="129"/>
        <scheme val="major"/>
      </rPr>
      <t>종</t>
    </r>
  </si>
  <si>
    <r>
      <t>2</t>
    </r>
    <r>
      <rPr>
        <sz val="11"/>
        <color theme="1"/>
        <rFont val="Calibri"/>
        <family val="3"/>
        <charset val="129"/>
        <scheme val="major"/>
      </rPr>
      <t>개</t>
    </r>
  </si>
  <si>
    <r>
      <rPr>
        <sz val="11"/>
        <color theme="1"/>
        <rFont val="Calibri"/>
        <family val="3"/>
        <charset val="129"/>
        <scheme val="major"/>
      </rPr>
      <t>기본스킬</t>
    </r>
  </si>
  <si>
    <r>
      <rPr>
        <sz val="11"/>
        <color theme="1"/>
        <rFont val="Calibri"/>
        <family val="3"/>
        <charset val="129"/>
        <scheme val="major"/>
      </rPr>
      <t>대쉬</t>
    </r>
    <r>
      <rPr>
        <sz val="11"/>
        <color theme="1"/>
        <rFont val="Calibri"/>
        <family val="2"/>
        <scheme val="major"/>
      </rPr>
      <t xml:space="preserve">, </t>
    </r>
    <r>
      <rPr>
        <sz val="11"/>
        <color theme="1"/>
        <rFont val="Calibri"/>
        <family val="3"/>
        <charset val="129"/>
        <scheme val="major"/>
      </rPr>
      <t>회피</t>
    </r>
  </si>
  <si>
    <r>
      <t>1</t>
    </r>
    <r>
      <rPr>
        <sz val="11"/>
        <color theme="1"/>
        <rFont val="Calibri"/>
        <family val="3"/>
        <charset val="129"/>
        <scheme val="major"/>
      </rPr>
      <t>개</t>
    </r>
  </si>
  <si>
    <r>
      <rPr>
        <sz val="11"/>
        <color theme="1"/>
        <rFont val="Calibri"/>
        <family val="3"/>
        <charset val="129"/>
        <scheme val="major"/>
      </rPr>
      <t>패시브</t>
    </r>
  </si>
  <si>
    <r>
      <t>=</t>
    </r>
    <r>
      <rPr>
        <sz val="11"/>
        <color theme="1"/>
        <rFont val="Calibri"/>
        <family val="3"/>
        <charset val="129"/>
        <scheme val="major"/>
      </rPr>
      <t>특성</t>
    </r>
    <r>
      <rPr>
        <sz val="11"/>
        <color theme="1"/>
        <rFont val="Calibri"/>
        <family val="2"/>
        <scheme val="major"/>
      </rPr>
      <t xml:space="preserve"> (</t>
    </r>
    <r>
      <rPr>
        <sz val="11"/>
        <color theme="1"/>
        <rFont val="Calibri"/>
        <family val="3"/>
        <charset val="129"/>
        <scheme val="major"/>
      </rPr>
      <t>아래</t>
    </r>
    <r>
      <rPr>
        <sz val="11"/>
        <color theme="1"/>
        <rFont val="Calibri"/>
        <family val="2"/>
        <scheme val="major"/>
      </rPr>
      <t xml:space="preserve"> </t>
    </r>
    <r>
      <rPr>
        <sz val="11"/>
        <color theme="1"/>
        <rFont val="Calibri"/>
        <family val="3"/>
        <charset val="129"/>
        <scheme val="major"/>
      </rPr>
      <t>참고</t>
    </r>
    <r>
      <rPr>
        <sz val="11"/>
        <color theme="1"/>
        <rFont val="Calibri"/>
        <family val="2"/>
        <scheme val="major"/>
      </rPr>
      <t>)</t>
    </r>
  </si>
  <si>
    <r>
      <t>4~5</t>
    </r>
    <r>
      <rPr>
        <sz val="11"/>
        <color theme="1"/>
        <rFont val="Calibri"/>
        <family val="3"/>
        <charset val="129"/>
        <scheme val="major"/>
      </rPr>
      <t>개</t>
    </r>
  </si>
  <si>
    <r>
      <rPr>
        <sz val="11"/>
        <color theme="1"/>
        <rFont val="Calibri"/>
        <family val="3"/>
        <charset val="129"/>
        <scheme val="major"/>
      </rPr>
      <t>액티브</t>
    </r>
  </si>
  <si>
    <r>
      <rPr>
        <sz val="11"/>
        <color theme="1"/>
        <rFont val="Calibri"/>
        <family val="3"/>
        <charset val="129"/>
        <scheme val="major"/>
      </rPr>
      <t>궁극기</t>
    </r>
  </si>
  <si>
    <r>
      <rPr>
        <sz val="11"/>
        <color theme="1"/>
        <rFont val="Calibri"/>
        <family val="3"/>
        <charset val="129"/>
        <scheme val="major"/>
      </rPr>
      <t>무기에</t>
    </r>
    <r>
      <rPr>
        <sz val="11"/>
        <color theme="1"/>
        <rFont val="Calibri"/>
        <family val="2"/>
        <scheme val="major"/>
      </rPr>
      <t xml:space="preserve"> </t>
    </r>
    <r>
      <rPr>
        <sz val="11"/>
        <color theme="1"/>
        <rFont val="Calibri"/>
        <family val="3"/>
        <charset val="129"/>
        <scheme val="major"/>
      </rPr>
      <t>특화된</t>
    </r>
    <r>
      <rPr>
        <sz val="11"/>
        <color theme="1"/>
        <rFont val="Calibri"/>
        <family val="2"/>
        <scheme val="major"/>
      </rPr>
      <t xml:space="preserve"> </t>
    </r>
    <r>
      <rPr>
        <sz val="11"/>
        <color theme="1"/>
        <rFont val="Calibri"/>
        <family val="3"/>
        <charset val="129"/>
        <scheme val="major"/>
      </rPr>
      <t>궁극기</t>
    </r>
    <r>
      <rPr>
        <sz val="11"/>
        <color theme="1"/>
        <rFont val="Calibri"/>
        <family val="2"/>
        <scheme val="major"/>
      </rPr>
      <t>.</t>
    </r>
  </si>
  <si>
    <r>
      <rPr>
        <sz val="11"/>
        <color theme="1"/>
        <rFont val="Calibri"/>
        <family val="3"/>
        <charset val="129"/>
        <scheme val="major"/>
      </rPr>
      <t>장비</t>
    </r>
  </si>
  <si>
    <r>
      <rPr>
        <sz val="11"/>
        <color theme="1"/>
        <rFont val="Calibri"/>
        <family val="3"/>
        <charset val="129"/>
        <scheme val="major"/>
      </rPr>
      <t>무기</t>
    </r>
  </si>
  <si>
    <r>
      <t>12</t>
    </r>
    <r>
      <rPr>
        <sz val="11"/>
        <color theme="1"/>
        <rFont val="Calibri"/>
        <family val="3"/>
        <charset val="129"/>
        <scheme val="major"/>
      </rPr>
      <t>종</t>
    </r>
  </si>
  <si>
    <r>
      <rPr>
        <sz val="11"/>
        <color theme="1"/>
        <rFont val="Calibri"/>
        <family val="3"/>
        <charset val="129"/>
        <scheme val="major"/>
      </rPr>
      <t>공격력</t>
    </r>
    <r>
      <rPr>
        <sz val="11"/>
        <color theme="1"/>
        <rFont val="Calibri"/>
        <family val="2"/>
        <scheme val="major"/>
      </rPr>
      <t xml:space="preserve">,
</t>
    </r>
    <r>
      <rPr>
        <sz val="11"/>
        <color theme="1"/>
        <rFont val="Calibri"/>
        <family val="3"/>
        <charset val="129"/>
        <scheme val="major"/>
      </rPr>
      <t>공격사거리</t>
    </r>
    <r>
      <rPr>
        <sz val="11"/>
        <color theme="1"/>
        <rFont val="Calibri"/>
        <family val="2"/>
        <scheme val="major"/>
      </rPr>
      <t xml:space="preserve">,
</t>
    </r>
    <r>
      <rPr>
        <sz val="11"/>
        <color theme="1"/>
        <rFont val="Calibri"/>
        <family val="3"/>
        <charset val="129"/>
        <scheme val="major"/>
      </rPr>
      <t>기본공속</t>
    </r>
    <r>
      <rPr>
        <sz val="11"/>
        <color theme="1"/>
        <rFont val="Calibri"/>
        <family val="2"/>
        <scheme val="major"/>
      </rPr>
      <t xml:space="preserve"> </t>
    </r>
    <r>
      <rPr>
        <sz val="11"/>
        <color theme="1"/>
        <rFont val="Calibri"/>
        <family val="3"/>
        <charset val="129"/>
        <scheme val="major"/>
      </rPr>
      <t>중심</t>
    </r>
  </si>
  <si>
    <r>
      <rPr>
        <sz val="11"/>
        <color theme="1"/>
        <rFont val="Calibri"/>
        <family val="3"/>
        <charset val="129"/>
        <scheme val="major"/>
      </rPr>
      <t>맨손</t>
    </r>
  </si>
  <si>
    <r>
      <rPr>
        <sz val="11"/>
        <color theme="1"/>
        <rFont val="Calibri"/>
        <family val="3"/>
        <charset val="129"/>
        <scheme val="major"/>
      </rPr>
      <t>양손</t>
    </r>
  </si>
  <si>
    <r>
      <rPr>
        <sz val="11"/>
        <color theme="1"/>
        <rFont val="Calibri"/>
        <family val="3"/>
        <charset val="129"/>
        <scheme val="major"/>
      </rPr>
      <t>너클</t>
    </r>
    <r>
      <rPr>
        <sz val="11"/>
        <color theme="1"/>
        <rFont val="Calibri"/>
        <family val="2"/>
        <scheme val="major"/>
      </rPr>
      <t xml:space="preserve">, </t>
    </r>
    <r>
      <rPr>
        <sz val="11"/>
        <color theme="1"/>
        <rFont val="Calibri"/>
        <family val="3"/>
        <charset val="129"/>
        <scheme val="major"/>
      </rPr>
      <t>클로</t>
    </r>
    <r>
      <rPr>
        <sz val="11"/>
        <color theme="1"/>
        <rFont val="Calibri"/>
        <family val="2"/>
        <scheme val="major"/>
      </rPr>
      <t xml:space="preserve">, </t>
    </r>
    <r>
      <rPr>
        <sz val="11"/>
        <color theme="1"/>
        <rFont val="Calibri"/>
        <family val="3"/>
        <charset val="129"/>
        <scheme val="major"/>
      </rPr>
      <t>자마다르</t>
    </r>
    <r>
      <rPr>
        <sz val="11"/>
        <color theme="1"/>
        <rFont val="Calibri"/>
        <family val="2"/>
        <scheme val="major"/>
      </rPr>
      <t xml:space="preserve">, </t>
    </r>
    <r>
      <rPr>
        <sz val="11"/>
        <color theme="1"/>
        <rFont val="Calibri"/>
        <family val="3"/>
        <charset val="129"/>
        <scheme val="major"/>
      </rPr>
      <t>낫</t>
    </r>
  </si>
  <si>
    <r>
      <rPr>
        <sz val="11"/>
        <color theme="1"/>
        <rFont val="Calibri"/>
        <family val="3"/>
        <charset val="129"/>
        <scheme val="major"/>
      </rPr>
      <t>검</t>
    </r>
  </si>
  <si>
    <r>
      <rPr>
        <sz val="11"/>
        <color theme="1"/>
        <rFont val="Calibri"/>
        <family val="3"/>
        <charset val="129"/>
        <scheme val="major"/>
      </rPr>
      <t>한손</t>
    </r>
  </si>
  <si>
    <r>
      <rPr>
        <sz val="11"/>
        <color theme="1"/>
        <rFont val="Calibri"/>
        <family val="3"/>
        <charset val="129"/>
        <scheme val="major"/>
      </rPr>
      <t>기본</t>
    </r>
  </si>
  <si>
    <r>
      <rPr>
        <sz val="11"/>
        <color theme="1"/>
        <rFont val="Calibri"/>
        <family val="3"/>
        <charset val="129"/>
        <scheme val="major"/>
      </rPr>
      <t>검</t>
    </r>
    <r>
      <rPr>
        <sz val="11"/>
        <color theme="1"/>
        <rFont val="Calibri"/>
        <family val="2"/>
        <scheme val="major"/>
      </rPr>
      <t xml:space="preserve">, </t>
    </r>
    <r>
      <rPr>
        <sz val="11"/>
        <color theme="1"/>
        <rFont val="Calibri"/>
        <family val="3"/>
        <charset val="129"/>
        <scheme val="major"/>
      </rPr>
      <t>도</t>
    </r>
    <r>
      <rPr>
        <sz val="11"/>
        <color theme="1"/>
        <rFont val="Calibri"/>
        <family val="2"/>
        <scheme val="major"/>
      </rPr>
      <t xml:space="preserve"> </t>
    </r>
    <r>
      <rPr>
        <sz val="11"/>
        <color theme="1"/>
        <rFont val="Calibri"/>
        <family val="3"/>
        <charset val="129"/>
        <scheme val="major"/>
      </rPr>
      <t>등</t>
    </r>
  </si>
  <si>
    <r>
      <rPr>
        <sz val="11"/>
        <color theme="1"/>
        <rFont val="Calibri"/>
        <family val="3"/>
        <charset val="129"/>
        <scheme val="major"/>
      </rPr>
      <t>둔기</t>
    </r>
  </si>
  <si>
    <r>
      <rPr>
        <sz val="11"/>
        <color theme="1"/>
        <rFont val="Calibri"/>
        <family val="3"/>
        <charset val="129"/>
        <scheme val="major"/>
      </rPr>
      <t>데미지</t>
    </r>
    <r>
      <rPr>
        <sz val="11"/>
        <color theme="1"/>
        <rFont val="Calibri"/>
        <family val="2"/>
        <scheme val="major"/>
      </rPr>
      <t>+</t>
    </r>
  </si>
  <si>
    <r>
      <rPr>
        <sz val="11"/>
        <color theme="1"/>
        <rFont val="Calibri"/>
        <family val="3"/>
        <charset val="129"/>
        <scheme val="major"/>
      </rPr>
      <t>공속</t>
    </r>
    <r>
      <rPr>
        <sz val="11"/>
        <color theme="1"/>
        <rFont val="Calibri"/>
        <family val="2"/>
        <scheme val="major"/>
      </rPr>
      <t>-</t>
    </r>
  </si>
  <si>
    <r>
      <rPr>
        <sz val="11"/>
        <color theme="1"/>
        <rFont val="Calibri"/>
        <family val="3"/>
        <charset val="129"/>
        <scheme val="major"/>
      </rPr>
      <t>방어파괴</t>
    </r>
  </si>
  <si>
    <r>
      <rPr>
        <sz val="11"/>
        <color theme="1"/>
        <rFont val="Calibri"/>
        <family val="3"/>
        <charset val="129"/>
        <scheme val="major"/>
      </rPr>
      <t>도끼</t>
    </r>
    <r>
      <rPr>
        <sz val="11"/>
        <color theme="1"/>
        <rFont val="Calibri"/>
        <family val="2"/>
        <scheme val="major"/>
      </rPr>
      <t xml:space="preserve">, </t>
    </r>
    <r>
      <rPr>
        <sz val="11"/>
        <color theme="1"/>
        <rFont val="Calibri"/>
        <family val="3"/>
        <charset val="129"/>
        <scheme val="major"/>
      </rPr>
      <t>철퇴</t>
    </r>
    <r>
      <rPr>
        <sz val="11"/>
        <color theme="1"/>
        <rFont val="Calibri"/>
        <family val="2"/>
        <scheme val="major"/>
      </rPr>
      <t xml:space="preserve">, </t>
    </r>
    <r>
      <rPr>
        <sz val="11"/>
        <color theme="1"/>
        <rFont val="Calibri"/>
        <family val="3"/>
        <charset val="129"/>
        <scheme val="major"/>
      </rPr>
      <t>워해머</t>
    </r>
    <r>
      <rPr>
        <sz val="11"/>
        <color theme="1"/>
        <rFont val="Calibri"/>
        <family val="2"/>
        <scheme val="major"/>
      </rPr>
      <t xml:space="preserve">, </t>
    </r>
    <r>
      <rPr>
        <sz val="11"/>
        <color theme="1"/>
        <rFont val="Calibri"/>
        <family val="3"/>
        <charset val="129"/>
        <scheme val="major"/>
      </rPr>
      <t>금쇄봉</t>
    </r>
  </si>
  <si>
    <r>
      <rPr>
        <sz val="11"/>
        <color theme="1"/>
        <rFont val="Calibri"/>
        <family val="3"/>
        <charset val="129"/>
        <scheme val="major"/>
      </rPr>
      <t>창</t>
    </r>
  </si>
  <si>
    <r>
      <rPr>
        <sz val="11"/>
        <color theme="1"/>
        <rFont val="Calibri"/>
        <family val="3"/>
        <charset val="129"/>
        <scheme val="major"/>
      </rPr>
      <t>공</t>
    </r>
    <r>
      <rPr>
        <sz val="11"/>
        <color theme="1"/>
        <rFont val="Calibri"/>
        <family val="2"/>
        <scheme val="major"/>
      </rPr>
      <t>/</t>
    </r>
    <r>
      <rPr>
        <sz val="11"/>
        <color theme="1"/>
        <rFont val="Calibri"/>
        <family val="3"/>
        <charset val="129"/>
        <scheme val="major"/>
      </rPr>
      <t>이속</t>
    </r>
    <r>
      <rPr>
        <sz val="11"/>
        <color theme="1"/>
        <rFont val="Calibri"/>
        <family val="2"/>
        <scheme val="major"/>
      </rPr>
      <t>-</t>
    </r>
  </si>
  <si>
    <r>
      <rPr>
        <sz val="11"/>
        <color theme="1"/>
        <rFont val="Calibri"/>
        <family val="3"/>
        <charset val="129"/>
        <scheme val="major"/>
      </rPr>
      <t>범위</t>
    </r>
  </si>
  <si>
    <r>
      <rPr>
        <sz val="11"/>
        <color theme="1"/>
        <rFont val="Calibri"/>
        <family val="3"/>
        <charset val="129"/>
        <scheme val="major"/>
      </rPr>
      <t>단창</t>
    </r>
    <r>
      <rPr>
        <sz val="11"/>
        <color theme="1"/>
        <rFont val="Calibri"/>
        <family val="2"/>
        <scheme val="major"/>
      </rPr>
      <t xml:space="preserve">, </t>
    </r>
    <r>
      <rPr>
        <sz val="11"/>
        <color theme="1"/>
        <rFont val="Calibri"/>
        <family val="3"/>
        <charset val="129"/>
        <scheme val="major"/>
      </rPr>
      <t>장창</t>
    </r>
    <r>
      <rPr>
        <sz val="11"/>
        <color theme="1"/>
        <rFont val="Calibri"/>
        <family val="2"/>
        <scheme val="major"/>
      </rPr>
      <t xml:space="preserve">, </t>
    </r>
    <r>
      <rPr>
        <sz val="11"/>
        <color theme="1"/>
        <rFont val="Calibri"/>
        <family val="3"/>
        <charset val="129"/>
        <scheme val="major"/>
      </rPr>
      <t>봉</t>
    </r>
    <r>
      <rPr>
        <sz val="11"/>
        <color theme="1"/>
        <rFont val="Calibri"/>
        <family val="2"/>
        <scheme val="major"/>
      </rPr>
      <t xml:space="preserve">, </t>
    </r>
    <r>
      <rPr>
        <sz val="11"/>
        <color theme="1"/>
        <rFont val="Calibri"/>
        <family val="3"/>
        <charset val="129"/>
        <scheme val="major"/>
      </rPr>
      <t>폴암</t>
    </r>
    <r>
      <rPr>
        <sz val="11"/>
        <color theme="1"/>
        <rFont val="Calibri"/>
        <family val="2"/>
        <scheme val="major"/>
      </rPr>
      <t xml:space="preserve">, </t>
    </r>
    <r>
      <rPr>
        <sz val="11"/>
        <color theme="1"/>
        <rFont val="Calibri"/>
        <family val="3"/>
        <charset val="129"/>
        <scheme val="major"/>
      </rPr>
      <t>나기나타</t>
    </r>
  </si>
  <si>
    <r>
      <rPr>
        <sz val="11"/>
        <color theme="1"/>
        <rFont val="Calibri"/>
        <family val="3"/>
        <charset val="129"/>
        <scheme val="major"/>
      </rPr>
      <t>세검</t>
    </r>
  </si>
  <si>
    <r>
      <rPr>
        <sz val="11"/>
        <color theme="1"/>
        <rFont val="Calibri"/>
        <family val="3"/>
        <charset val="129"/>
        <scheme val="major"/>
      </rPr>
      <t>공속</t>
    </r>
    <r>
      <rPr>
        <sz val="11"/>
        <color theme="1"/>
        <rFont val="Calibri"/>
        <family val="2"/>
        <scheme val="major"/>
      </rPr>
      <t>+</t>
    </r>
  </si>
  <si>
    <r>
      <rPr>
        <sz val="11"/>
        <color theme="1"/>
        <rFont val="Calibri"/>
        <family val="3"/>
        <charset val="129"/>
        <scheme val="major"/>
      </rPr>
      <t>레이피어</t>
    </r>
  </si>
  <si>
    <r>
      <rPr>
        <sz val="11"/>
        <color theme="1"/>
        <rFont val="Calibri"/>
        <family val="3"/>
        <charset val="129"/>
        <scheme val="major"/>
      </rPr>
      <t>쌍검</t>
    </r>
  </si>
  <si>
    <r>
      <rPr>
        <sz val="11"/>
        <color theme="1"/>
        <rFont val="Calibri"/>
        <family val="3"/>
        <charset val="129"/>
        <scheme val="major"/>
      </rPr>
      <t>데미지</t>
    </r>
    <r>
      <rPr>
        <sz val="11"/>
        <color theme="1"/>
        <rFont val="Calibri"/>
        <family val="2"/>
        <scheme val="major"/>
      </rPr>
      <t>-</t>
    </r>
  </si>
  <si>
    <r>
      <rPr>
        <sz val="11"/>
        <color theme="1"/>
        <rFont val="Calibri"/>
        <family val="3"/>
        <charset val="129"/>
        <scheme val="major"/>
      </rPr>
      <t>상태이상</t>
    </r>
  </si>
  <si>
    <r>
      <rPr>
        <sz val="11"/>
        <color theme="1"/>
        <rFont val="Calibri"/>
        <family val="3"/>
        <charset val="129"/>
        <scheme val="major"/>
      </rPr>
      <t>채찍</t>
    </r>
  </si>
  <si>
    <r>
      <rPr>
        <sz val="11"/>
        <color theme="1"/>
        <rFont val="Calibri"/>
        <family val="3"/>
        <charset val="129"/>
        <scheme val="major"/>
      </rPr>
      <t>명중률</t>
    </r>
    <r>
      <rPr>
        <sz val="11"/>
        <color theme="1"/>
        <rFont val="Calibri"/>
        <family val="2"/>
        <scheme val="major"/>
      </rPr>
      <t>-</t>
    </r>
  </si>
  <si>
    <r>
      <rPr>
        <sz val="11"/>
        <color theme="1"/>
        <rFont val="Calibri"/>
        <family val="3"/>
        <charset val="129"/>
        <scheme val="major"/>
      </rPr>
      <t>근접</t>
    </r>
    <r>
      <rPr>
        <sz val="11"/>
        <color theme="1"/>
        <rFont val="Calibri"/>
        <family val="2"/>
        <scheme val="major"/>
      </rPr>
      <t xml:space="preserve"> </t>
    </r>
    <r>
      <rPr>
        <sz val="11"/>
        <color theme="1"/>
        <rFont val="Calibri"/>
        <family val="3"/>
        <charset val="129"/>
        <scheme val="major"/>
      </rPr>
      <t>불가</t>
    </r>
  </si>
  <si>
    <r>
      <rPr>
        <sz val="11"/>
        <color theme="1"/>
        <rFont val="Calibri"/>
        <family val="3"/>
        <charset val="129"/>
        <scheme val="major"/>
      </rPr>
      <t>유성추</t>
    </r>
    <r>
      <rPr>
        <sz val="11"/>
        <color theme="1"/>
        <rFont val="Calibri"/>
        <family val="2"/>
        <scheme val="major"/>
      </rPr>
      <t xml:space="preserve">, </t>
    </r>
    <r>
      <rPr>
        <sz val="11"/>
        <color theme="1"/>
        <rFont val="Calibri"/>
        <family val="3"/>
        <charset val="129"/>
        <scheme val="major"/>
      </rPr>
      <t>만력쇄</t>
    </r>
    <r>
      <rPr>
        <sz val="11"/>
        <color theme="1"/>
        <rFont val="Calibri"/>
        <family val="2"/>
        <scheme val="major"/>
      </rPr>
      <t xml:space="preserve">, </t>
    </r>
    <r>
      <rPr>
        <sz val="11"/>
        <color theme="1"/>
        <rFont val="Calibri"/>
        <family val="3"/>
        <charset val="129"/>
        <scheme val="major"/>
      </rPr>
      <t>사슬낫</t>
    </r>
    <r>
      <rPr>
        <sz val="11"/>
        <color theme="1"/>
        <rFont val="Calibri"/>
        <family val="2"/>
        <scheme val="major"/>
      </rPr>
      <t xml:space="preserve">, </t>
    </r>
    <r>
      <rPr>
        <sz val="11"/>
        <color theme="1"/>
        <rFont val="Calibri"/>
        <family val="3"/>
        <charset val="129"/>
        <scheme val="major"/>
      </rPr>
      <t>플레일</t>
    </r>
    <r>
      <rPr>
        <sz val="11"/>
        <color theme="1"/>
        <rFont val="Calibri"/>
        <family val="2"/>
        <scheme val="major"/>
      </rPr>
      <t xml:space="preserve">, </t>
    </r>
    <r>
      <rPr>
        <sz val="11"/>
        <color theme="1"/>
        <rFont val="Calibri"/>
        <family val="3"/>
        <charset val="129"/>
        <scheme val="major"/>
      </rPr>
      <t>모닝스타</t>
    </r>
    <r>
      <rPr>
        <sz val="11"/>
        <color theme="1"/>
        <rFont val="Calibri"/>
        <family val="2"/>
        <scheme val="major"/>
      </rPr>
      <t xml:space="preserve">, </t>
    </r>
    <r>
      <rPr>
        <sz val="11"/>
        <color theme="1"/>
        <rFont val="Calibri"/>
        <family val="3"/>
        <charset val="129"/>
        <scheme val="major"/>
      </rPr>
      <t>편곤</t>
    </r>
    <r>
      <rPr>
        <sz val="11"/>
        <color theme="1"/>
        <rFont val="Calibri"/>
        <family val="2"/>
        <scheme val="major"/>
      </rPr>
      <t xml:space="preserve">, </t>
    </r>
    <r>
      <rPr>
        <sz val="11"/>
        <color theme="1"/>
        <rFont val="Calibri"/>
        <family val="3"/>
        <charset val="129"/>
        <scheme val="major"/>
      </rPr>
      <t>연검</t>
    </r>
    <r>
      <rPr>
        <sz val="11"/>
        <color theme="1"/>
        <rFont val="Calibri"/>
        <family val="2"/>
        <scheme val="major"/>
      </rPr>
      <t>(</t>
    </r>
    <r>
      <rPr>
        <sz val="11"/>
        <color theme="1"/>
        <rFont val="Calibri"/>
        <family val="3"/>
        <charset val="129"/>
        <scheme val="major"/>
      </rPr>
      <t>우르미</t>
    </r>
    <r>
      <rPr>
        <sz val="11"/>
        <color theme="1"/>
        <rFont val="Calibri"/>
        <family val="2"/>
        <scheme val="major"/>
      </rPr>
      <t>)</t>
    </r>
  </si>
  <si>
    <r>
      <rPr>
        <sz val="11"/>
        <color theme="1"/>
        <rFont val="Calibri"/>
        <family val="3"/>
        <charset val="129"/>
        <scheme val="major"/>
      </rPr>
      <t>궁</t>
    </r>
  </si>
  <si>
    <r>
      <rPr>
        <sz val="11"/>
        <color theme="1"/>
        <rFont val="Calibri"/>
        <family val="3"/>
        <charset val="129"/>
        <scheme val="major"/>
      </rPr>
      <t>활</t>
    </r>
    <r>
      <rPr>
        <sz val="11"/>
        <color theme="1"/>
        <rFont val="Calibri"/>
        <family val="2"/>
        <scheme val="major"/>
      </rPr>
      <t xml:space="preserve">, </t>
    </r>
    <r>
      <rPr>
        <sz val="11"/>
        <color theme="1"/>
        <rFont val="Calibri"/>
        <family val="3"/>
        <charset val="129"/>
        <scheme val="major"/>
      </rPr>
      <t>단궁</t>
    </r>
    <r>
      <rPr>
        <sz val="11"/>
        <color theme="1"/>
        <rFont val="Calibri"/>
        <family val="2"/>
        <scheme val="major"/>
      </rPr>
      <t xml:space="preserve">, </t>
    </r>
    <r>
      <rPr>
        <sz val="11"/>
        <color theme="1"/>
        <rFont val="Calibri"/>
        <family val="3"/>
        <charset val="129"/>
        <scheme val="major"/>
      </rPr>
      <t>장궁</t>
    </r>
    <r>
      <rPr>
        <sz val="11"/>
        <color theme="1"/>
        <rFont val="Calibri"/>
        <family val="2"/>
        <scheme val="major"/>
      </rPr>
      <t xml:space="preserve">, </t>
    </r>
    <r>
      <rPr>
        <sz val="11"/>
        <color theme="1"/>
        <rFont val="Calibri"/>
        <family val="3"/>
        <charset val="129"/>
        <scheme val="major"/>
      </rPr>
      <t>곡궁</t>
    </r>
    <r>
      <rPr>
        <sz val="11"/>
        <color theme="1"/>
        <rFont val="Calibri"/>
        <family val="2"/>
        <scheme val="major"/>
      </rPr>
      <t xml:space="preserve">, </t>
    </r>
    <r>
      <rPr>
        <sz val="11"/>
        <color theme="1"/>
        <rFont val="Calibri"/>
        <family val="3"/>
        <charset val="129"/>
        <scheme val="major"/>
      </rPr>
      <t>양궁</t>
    </r>
    <r>
      <rPr>
        <sz val="11"/>
        <color theme="1"/>
        <rFont val="Calibri"/>
        <family val="2"/>
        <scheme val="major"/>
      </rPr>
      <t xml:space="preserve">, </t>
    </r>
    <r>
      <rPr>
        <sz val="11"/>
        <color theme="1"/>
        <rFont val="Calibri"/>
        <family val="3"/>
        <charset val="129"/>
        <scheme val="major"/>
      </rPr>
      <t>석궁</t>
    </r>
    <r>
      <rPr>
        <sz val="11"/>
        <color theme="1"/>
        <rFont val="Calibri"/>
        <family val="2"/>
        <scheme val="major"/>
      </rPr>
      <t xml:space="preserve">, </t>
    </r>
    <r>
      <rPr>
        <sz val="11"/>
        <color theme="1"/>
        <rFont val="Calibri"/>
        <family val="3"/>
        <charset val="129"/>
        <scheme val="major"/>
      </rPr>
      <t>쇠뇌</t>
    </r>
    <r>
      <rPr>
        <sz val="11"/>
        <color theme="1"/>
        <rFont val="Calibri"/>
        <family val="2"/>
        <scheme val="major"/>
      </rPr>
      <t xml:space="preserve">, </t>
    </r>
    <r>
      <rPr>
        <sz val="11"/>
        <color theme="1"/>
        <rFont val="Calibri"/>
        <family val="3"/>
        <charset val="129"/>
        <scheme val="major"/>
      </rPr>
      <t>투석구</t>
    </r>
  </si>
  <si>
    <r>
      <rPr>
        <sz val="11"/>
        <color theme="1"/>
        <rFont val="Calibri"/>
        <family val="3"/>
        <charset val="129"/>
        <scheme val="major"/>
      </rPr>
      <t>지팡이</t>
    </r>
  </si>
  <si>
    <r>
      <rPr>
        <sz val="11"/>
        <color theme="1"/>
        <rFont val="Calibri"/>
        <family val="3"/>
        <charset val="129"/>
        <scheme val="major"/>
      </rPr>
      <t>마법책</t>
    </r>
  </si>
  <si>
    <r>
      <rPr>
        <sz val="11"/>
        <color theme="1"/>
        <rFont val="Calibri"/>
        <family val="3"/>
        <charset val="129"/>
        <scheme val="major"/>
      </rPr>
      <t>마법력</t>
    </r>
    <r>
      <rPr>
        <sz val="11"/>
        <color theme="1"/>
        <rFont val="Calibri"/>
        <family val="2"/>
        <scheme val="major"/>
      </rPr>
      <t>-</t>
    </r>
  </si>
  <si>
    <r>
      <rPr>
        <sz val="11"/>
        <color theme="1"/>
        <rFont val="Calibri"/>
        <family val="3"/>
        <charset val="129"/>
        <scheme val="major"/>
      </rPr>
      <t>캐스팅</t>
    </r>
    <r>
      <rPr>
        <sz val="11"/>
        <color theme="1"/>
        <rFont val="Calibri"/>
        <family val="2"/>
        <scheme val="major"/>
      </rPr>
      <t>+</t>
    </r>
  </si>
  <si>
    <r>
      <rPr>
        <sz val="11"/>
        <color theme="1"/>
        <rFont val="Calibri"/>
        <family val="3"/>
        <charset val="129"/>
        <scheme val="major"/>
      </rPr>
      <t>오브</t>
    </r>
  </si>
  <si>
    <r>
      <rPr>
        <sz val="11"/>
        <color theme="1"/>
        <rFont val="Calibri"/>
        <family val="3"/>
        <charset val="129"/>
        <scheme val="major"/>
      </rPr>
      <t>마법력</t>
    </r>
    <r>
      <rPr>
        <sz val="11"/>
        <color theme="1"/>
        <rFont val="Calibri"/>
        <family val="2"/>
        <scheme val="major"/>
      </rPr>
      <t>+</t>
    </r>
  </si>
  <si>
    <r>
      <rPr>
        <sz val="11"/>
        <color theme="1"/>
        <rFont val="Calibri"/>
        <family val="3"/>
        <charset val="129"/>
        <scheme val="major"/>
      </rPr>
      <t>캐스팅</t>
    </r>
    <r>
      <rPr>
        <sz val="11"/>
        <color theme="1"/>
        <rFont val="Calibri"/>
        <family val="2"/>
        <scheme val="major"/>
      </rPr>
      <t>-</t>
    </r>
  </si>
  <si>
    <r>
      <rPr>
        <sz val="11"/>
        <color theme="1"/>
        <rFont val="Calibri"/>
        <family val="3"/>
        <charset val="129"/>
        <scheme val="major"/>
      </rPr>
      <t>피리</t>
    </r>
  </si>
  <si>
    <r>
      <rPr>
        <sz val="11"/>
        <color theme="1"/>
        <rFont val="Calibri"/>
        <family val="3"/>
        <charset val="129"/>
        <scheme val="major"/>
      </rPr>
      <t>종류에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보조</t>
    </r>
    <r>
      <rPr>
        <sz val="11"/>
        <color theme="1"/>
        <rFont val="Calibri"/>
        <family val="2"/>
        <scheme val="major"/>
      </rPr>
      <t xml:space="preserve"> </t>
    </r>
    <r>
      <rPr>
        <sz val="11"/>
        <color theme="1"/>
        <rFont val="Calibri"/>
        <family val="3"/>
        <charset val="129"/>
        <scheme val="major"/>
      </rPr>
      <t>특화</t>
    </r>
  </si>
  <si>
    <r>
      <rPr>
        <sz val="11"/>
        <color theme="1"/>
        <rFont val="Calibri"/>
        <family val="3"/>
        <charset val="129"/>
        <scheme val="major"/>
      </rPr>
      <t>피리</t>
    </r>
    <r>
      <rPr>
        <sz val="11"/>
        <color theme="1"/>
        <rFont val="Calibri"/>
        <family val="2"/>
        <scheme val="major"/>
      </rPr>
      <t xml:space="preserve">, </t>
    </r>
    <r>
      <rPr>
        <sz val="11"/>
        <color theme="1"/>
        <rFont val="Calibri"/>
        <family val="3"/>
        <charset val="129"/>
        <scheme val="major"/>
      </rPr>
      <t>바드</t>
    </r>
    <r>
      <rPr>
        <sz val="11"/>
        <color theme="1"/>
        <rFont val="Calibri"/>
        <family val="2"/>
        <scheme val="major"/>
      </rPr>
      <t xml:space="preserve">, </t>
    </r>
    <r>
      <rPr>
        <sz val="11"/>
        <color theme="1"/>
        <rFont val="Calibri"/>
        <family val="3"/>
        <charset val="129"/>
        <scheme val="major"/>
      </rPr>
      <t>기타</t>
    </r>
    <r>
      <rPr>
        <sz val="11"/>
        <color theme="1"/>
        <rFont val="Calibri"/>
        <family val="2"/>
        <scheme val="major"/>
      </rPr>
      <t xml:space="preserve"> </t>
    </r>
    <r>
      <rPr>
        <sz val="11"/>
        <color theme="1"/>
        <rFont val="Calibri"/>
        <family val="3"/>
        <charset val="129"/>
        <scheme val="major"/>
      </rPr>
      <t>등</t>
    </r>
  </si>
  <si>
    <r>
      <rPr>
        <sz val="11"/>
        <color theme="1"/>
        <rFont val="Calibri"/>
        <family val="3"/>
        <charset val="129"/>
        <scheme val="major"/>
      </rPr>
      <t>방어구</t>
    </r>
  </si>
  <si>
    <r>
      <t>9</t>
    </r>
    <r>
      <rPr>
        <sz val="11"/>
        <color theme="1"/>
        <rFont val="Calibri"/>
        <family val="3"/>
        <charset val="129"/>
        <scheme val="major"/>
      </rPr>
      <t>종</t>
    </r>
  </si>
  <si>
    <r>
      <rPr>
        <sz val="11"/>
        <color theme="1"/>
        <rFont val="Calibri"/>
        <family val="3"/>
        <charset val="129"/>
        <scheme val="major"/>
      </rPr>
      <t>몸통</t>
    </r>
  </si>
  <si>
    <r>
      <rPr>
        <sz val="11"/>
        <color theme="1"/>
        <rFont val="Calibri"/>
        <family val="3"/>
        <charset val="129"/>
        <scheme val="major"/>
      </rPr>
      <t>판금</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</si>
  <si>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t>
    </r>
  </si>
  <si>
    <r>
      <rPr>
        <sz val="11"/>
        <color theme="1"/>
        <rFont val="Calibri"/>
        <family val="3"/>
        <charset val="129"/>
        <scheme val="major"/>
      </rPr>
      <t>로브</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</si>
  <si>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t>
    </r>
  </si>
  <si>
    <r>
      <rPr>
        <sz val="11"/>
        <color theme="1"/>
        <rFont val="Calibri"/>
        <family val="3"/>
        <charset val="129"/>
        <scheme val="major"/>
      </rPr>
      <t>머리</t>
    </r>
  </si>
  <si>
    <r>
      <rPr>
        <sz val="11"/>
        <color theme="1"/>
        <rFont val="Calibri"/>
        <family val="3"/>
        <charset val="129"/>
        <scheme val="major"/>
      </rPr>
      <t>투구</t>
    </r>
  </si>
  <si>
    <r>
      <rPr>
        <sz val="11"/>
        <color theme="1"/>
        <rFont val="Calibri"/>
        <family val="3"/>
        <charset val="129"/>
        <scheme val="major"/>
      </rPr>
      <t>방어력</t>
    </r>
    <r>
      <rPr>
        <sz val="11"/>
        <color theme="1"/>
        <rFont val="Calibri"/>
        <family val="2"/>
        <scheme val="major"/>
      </rPr>
      <t>++</t>
    </r>
  </si>
  <si>
    <r>
      <rPr>
        <sz val="11"/>
        <color theme="1"/>
        <rFont val="Calibri"/>
        <family val="3"/>
        <charset val="129"/>
        <scheme val="major"/>
      </rPr>
      <t>써클릿</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</si>
  <si>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마저</t>
    </r>
    <r>
      <rPr>
        <sz val="11"/>
        <color theme="1"/>
        <rFont val="Calibri"/>
        <family val="2"/>
        <scheme val="major"/>
      </rPr>
      <t>+</t>
    </r>
  </si>
  <si>
    <r>
      <rPr>
        <sz val="11"/>
        <color theme="1"/>
        <rFont val="Calibri"/>
        <family val="3"/>
        <charset val="129"/>
        <scheme val="major"/>
      </rPr>
      <t>손</t>
    </r>
  </si>
  <si>
    <r>
      <rPr>
        <sz val="11"/>
        <color theme="1"/>
        <rFont val="Calibri"/>
        <family val="3"/>
        <charset val="129"/>
        <scheme val="major"/>
      </rPr>
      <t>건틀릿</t>
    </r>
  </si>
  <si>
    <r>
      <rPr>
        <sz val="11"/>
        <color theme="1"/>
        <rFont val="Calibri"/>
        <family val="3"/>
        <charset val="129"/>
        <scheme val="major"/>
      </rPr>
      <t>힘</t>
    </r>
    <r>
      <rPr>
        <sz val="11"/>
        <color theme="1"/>
        <rFont val="Calibri"/>
        <family val="2"/>
        <scheme val="major"/>
      </rPr>
      <t xml:space="preserve">+, </t>
    </r>
    <r>
      <rPr>
        <sz val="11"/>
        <color theme="1"/>
        <rFont val="Calibri"/>
        <family val="3"/>
        <charset val="129"/>
        <scheme val="major"/>
      </rPr>
      <t>민</t>
    </r>
    <r>
      <rPr>
        <sz val="11"/>
        <color theme="1"/>
        <rFont val="Calibri"/>
        <family val="2"/>
        <scheme val="major"/>
      </rPr>
      <t xml:space="preserve">+, </t>
    </r>
    <r>
      <rPr>
        <sz val="11"/>
        <color theme="1"/>
        <rFont val="Calibri"/>
        <family val="3"/>
        <charset val="129"/>
        <scheme val="major"/>
      </rPr>
      <t>공격속도</t>
    </r>
    <r>
      <rPr>
        <sz val="11"/>
        <color theme="1"/>
        <rFont val="Calibri"/>
        <family val="2"/>
        <scheme val="major"/>
      </rPr>
      <t>+</t>
    </r>
  </si>
  <si>
    <r>
      <rPr>
        <sz val="11"/>
        <color theme="1"/>
        <rFont val="Calibri"/>
        <family val="3"/>
        <charset val="129"/>
        <scheme val="major"/>
      </rPr>
      <t>글러브</t>
    </r>
  </si>
  <si>
    <r>
      <rPr>
        <sz val="11"/>
        <color theme="1"/>
        <rFont val="Calibri"/>
        <family val="3"/>
        <charset val="129"/>
        <scheme val="major"/>
      </rPr>
      <t>지</t>
    </r>
    <r>
      <rPr>
        <sz val="11"/>
        <color theme="1"/>
        <rFont val="Calibri"/>
        <family val="2"/>
        <scheme val="major"/>
      </rPr>
      <t xml:space="preserve">+, </t>
    </r>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피해</t>
    </r>
    <r>
      <rPr>
        <sz val="11"/>
        <color theme="1"/>
        <rFont val="Calibri"/>
        <family val="2"/>
        <scheme val="major"/>
      </rPr>
      <t xml:space="preserve">+, </t>
    </r>
    <r>
      <rPr>
        <sz val="11"/>
        <color theme="1"/>
        <rFont val="Calibri"/>
        <family val="3"/>
        <charset val="129"/>
        <scheme val="major"/>
      </rPr>
      <t>마저</t>
    </r>
    <r>
      <rPr>
        <sz val="11"/>
        <color theme="1"/>
        <rFont val="Calibri"/>
        <family val="2"/>
        <scheme val="major"/>
      </rPr>
      <t>+</t>
    </r>
  </si>
  <si>
    <r>
      <rPr>
        <sz val="11"/>
        <color theme="1"/>
        <rFont val="Calibri"/>
        <family val="3"/>
        <charset val="129"/>
        <scheme val="major"/>
      </rPr>
      <t>벨트</t>
    </r>
  </si>
  <si>
    <r>
      <rPr>
        <sz val="11"/>
        <color theme="1"/>
        <rFont val="Calibri"/>
        <family val="3"/>
        <charset val="129"/>
        <scheme val="major"/>
      </rPr>
      <t>체력</t>
    </r>
    <r>
      <rPr>
        <sz val="11"/>
        <color theme="1"/>
        <rFont val="Calibri"/>
        <family val="2"/>
        <scheme val="major"/>
      </rPr>
      <t xml:space="preserve">+, </t>
    </r>
    <r>
      <rPr>
        <sz val="11"/>
        <color theme="1"/>
        <rFont val="Calibri"/>
        <family val="3"/>
        <charset val="129"/>
        <scheme val="major"/>
      </rPr>
      <t>체력재생</t>
    </r>
    <r>
      <rPr>
        <sz val="11"/>
        <color theme="1"/>
        <rFont val="Calibri"/>
        <family val="2"/>
        <scheme val="major"/>
      </rPr>
      <t xml:space="preserve">+, </t>
    </r>
    <r>
      <rPr>
        <sz val="11"/>
        <color theme="1"/>
        <rFont val="Calibri"/>
        <family val="3"/>
        <charset val="129"/>
        <scheme val="major"/>
      </rPr>
      <t>저항</t>
    </r>
    <r>
      <rPr>
        <sz val="11"/>
        <color theme="1"/>
        <rFont val="Calibri"/>
        <family val="2"/>
        <scheme val="major"/>
      </rPr>
      <t>+</t>
    </r>
  </si>
  <si>
    <r>
      <rPr>
        <sz val="11"/>
        <color theme="1"/>
        <rFont val="Calibri"/>
        <family val="3"/>
        <charset val="129"/>
        <scheme val="major"/>
      </rPr>
      <t>신발</t>
    </r>
  </si>
  <si>
    <r>
      <rPr>
        <sz val="11"/>
        <color theme="1"/>
        <rFont val="Calibri"/>
        <family val="3"/>
        <charset val="129"/>
        <scheme val="major"/>
      </rPr>
      <t>이동속도</t>
    </r>
    <r>
      <rPr>
        <sz val="11"/>
        <color theme="1"/>
        <rFont val="Calibri"/>
        <family val="2"/>
        <scheme val="major"/>
      </rPr>
      <t xml:space="preserve">+, </t>
    </r>
    <r>
      <rPr>
        <sz val="11"/>
        <color theme="1"/>
        <rFont val="Calibri"/>
        <family val="3"/>
        <charset val="129"/>
        <scheme val="major"/>
      </rPr>
      <t>드랍률</t>
    </r>
    <r>
      <rPr>
        <sz val="11"/>
        <color theme="1"/>
        <rFont val="Calibri"/>
        <family val="2"/>
        <scheme val="major"/>
      </rPr>
      <t>+</t>
    </r>
  </si>
  <si>
    <r>
      <rPr>
        <sz val="11"/>
        <color theme="1"/>
        <rFont val="Calibri"/>
        <family val="3"/>
        <charset val="129"/>
        <scheme val="major"/>
      </rPr>
      <t>보조방어</t>
    </r>
  </si>
  <si>
    <r>
      <rPr>
        <sz val="11"/>
        <color theme="1"/>
        <rFont val="Calibri"/>
        <family val="3"/>
        <charset val="129"/>
        <scheme val="major"/>
      </rPr>
      <t>손목</t>
    </r>
  </si>
  <si>
    <r>
      <rPr>
        <sz val="11"/>
        <color theme="1"/>
        <rFont val="Calibri"/>
        <family val="3"/>
        <charset val="129"/>
        <scheme val="major"/>
      </rPr>
      <t>장갑의</t>
    </r>
    <r>
      <rPr>
        <sz val="11"/>
        <color theme="1"/>
        <rFont val="Calibri"/>
        <family val="2"/>
        <scheme val="major"/>
      </rPr>
      <t xml:space="preserve"> 1/2</t>
    </r>
  </si>
  <si>
    <r>
      <rPr>
        <sz val="11"/>
        <color theme="1"/>
        <rFont val="Calibri"/>
        <family val="3"/>
        <charset val="129"/>
        <scheme val="major"/>
      </rPr>
      <t>어깨</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</si>
  <si>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골드드랍</t>
    </r>
    <r>
      <rPr>
        <sz val="11"/>
        <color theme="1"/>
        <rFont val="Calibri"/>
        <family val="2"/>
        <scheme val="major"/>
      </rPr>
      <t xml:space="preserve">+, </t>
    </r>
    <r>
      <rPr>
        <sz val="11"/>
        <color theme="1"/>
        <rFont val="Calibri"/>
        <family val="3"/>
        <charset val="129"/>
        <scheme val="major"/>
      </rPr>
      <t>피해감소</t>
    </r>
    <r>
      <rPr>
        <sz val="11"/>
        <color theme="1"/>
        <rFont val="Calibri"/>
        <family val="2"/>
        <scheme val="major"/>
      </rPr>
      <t xml:space="preserve"> x%</t>
    </r>
  </si>
  <si>
    <r>
      <rPr>
        <sz val="11"/>
        <color theme="1"/>
        <rFont val="Calibri"/>
        <family val="3"/>
        <charset val="129"/>
        <scheme val="major"/>
      </rPr>
      <t>각반</t>
    </r>
  </si>
  <si>
    <r>
      <rPr>
        <sz val="11"/>
        <color theme="1"/>
        <rFont val="Calibri"/>
        <family val="3"/>
        <charset val="129"/>
        <scheme val="major"/>
      </rPr>
      <t>갑옷의</t>
    </r>
    <r>
      <rPr>
        <sz val="11"/>
        <color theme="1"/>
        <rFont val="Calibri"/>
        <family val="2"/>
        <scheme val="major"/>
      </rPr>
      <t xml:space="preserve"> 1/2</t>
    </r>
  </si>
  <si>
    <r>
      <rPr>
        <sz val="11"/>
        <color theme="1"/>
        <rFont val="Calibri"/>
        <family val="3"/>
        <charset val="129"/>
        <scheme val="major"/>
      </rPr>
      <t>방패</t>
    </r>
  </si>
  <si>
    <r>
      <rPr>
        <sz val="11"/>
        <color theme="1"/>
        <rFont val="Calibri"/>
        <family val="3"/>
        <charset val="129"/>
        <scheme val="major"/>
      </rPr>
      <t>패링</t>
    </r>
  </si>
  <si>
    <r>
      <rPr>
        <sz val="11"/>
        <color theme="1"/>
        <rFont val="Calibri"/>
        <family val="3"/>
        <charset val="129"/>
        <scheme val="major"/>
      </rPr>
      <t>단검</t>
    </r>
  </si>
  <si>
    <r>
      <rPr>
        <sz val="11"/>
        <color theme="1"/>
        <rFont val="Calibri"/>
        <family val="3"/>
        <charset val="129"/>
        <scheme val="major"/>
      </rPr>
      <t>보조데미지</t>
    </r>
  </si>
  <si>
    <r>
      <rPr>
        <sz val="11"/>
        <color theme="1"/>
        <rFont val="Calibri"/>
        <family val="3"/>
        <charset val="129"/>
        <scheme val="major"/>
      </rPr>
      <t>수리검</t>
    </r>
  </si>
  <si>
    <r>
      <t>4</t>
    </r>
    <r>
      <rPr>
        <sz val="11"/>
        <color theme="1"/>
        <rFont val="Calibri"/>
        <family val="3"/>
        <charset val="129"/>
        <scheme val="major"/>
      </rPr>
      <t xml:space="preserve">종
</t>
    </r>
    <r>
      <rPr>
        <sz val="11"/>
        <color theme="1"/>
        <rFont val="Calibri"/>
        <family val="2"/>
        <scheme val="major"/>
      </rPr>
      <t>(6</t>
    </r>
    <r>
      <rPr>
        <sz val="11"/>
        <color theme="1"/>
        <rFont val="Calibri"/>
        <family val="3"/>
        <charset val="129"/>
        <scheme val="major"/>
      </rPr>
      <t>개</t>
    </r>
    <r>
      <rPr>
        <sz val="11"/>
        <color theme="1"/>
        <rFont val="Calibri"/>
        <family val="2"/>
        <scheme val="major"/>
      </rPr>
      <t>)</t>
    </r>
  </si>
  <si>
    <r>
      <rPr>
        <sz val="11"/>
        <color theme="1"/>
        <rFont val="Calibri"/>
        <family val="3"/>
        <charset val="129"/>
        <scheme val="major"/>
      </rPr>
      <t>장신구</t>
    </r>
  </si>
  <si>
    <r>
      <rPr>
        <sz val="11"/>
        <color theme="1"/>
        <rFont val="Calibri"/>
        <family val="3"/>
        <charset val="129"/>
        <scheme val="major"/>
      </rPr>
      <t>반지</t>
    </r>
  </si>
  <si>
    <r>
      <rPr>
        <sz val="11"/>
        <color theme="1"/>
        <rFont val="Calibri"/>
        <family val="3"/>
        <charset val="129"/>
        <scheme val="major"/>
      </rPr>
      <t>최대</t>
    </r>
    <r>
      <rPr>
        <sz val="11"/>
        <color theme="1"/>
        <rFont val="Calibri"/>
        <family val="2"/>
        <scheme val="major"/>
      </rPr>
      <t xml:space="preserve"> 2</t>
    </r>
    <r>
      <rPr>
        <sz val="11"/>
        <color theme="1"/>
        <rFont val="Calibri"/>
        <family val="3"/>
        <charset val="129"/>
        <scheme val="major"/>
      </rPr>
      <t>개</t>
    </r>
  </si>
  <si>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흡혈</t>
    </r>
    <r>
      <rPr>
        <sz val="11"/>
        <color theme="1"/>
        <rFont val="Calibri"/>
        <family val="2"/>
        <scheme val="major"/>
      </rPr>
      <t xml:space="preserve">+, </t>
    </r>
    <r>
      <rPr>
        <sz val="11"/>
        <color theme="1"/>
        <rFont val="Calibri"/>
        <family val="3"/>
        <charset val="129"/>
        <scheme val="major"/>
      </rPr>
      <t>체력</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t>
    </r>
  </si>
  <si>
    <r>
      <rPr>
        <sz val="11"/>
        <color theme="1"/>
        <rFont val="Calibri"/>
        <family val="3"/>
        <charset val="129"/>
        <scheme val="major"/>
      </rPr>
      <t>목걸이</t>
    </r>
  </si>
  <si>
    <r>
      <rPr>
        <sz val="11"/>
        <color theme="1"/>
        <rFont val="Calibri"/>
        <family val="3"/>
        <charset val="129"/>
        <scheme val="major"/>
      </rPr>
      <t>스킬</t>
    </r>
    <r>
      <rPr>
        <sz val="11"/>
        <color theme="1"/>
        <rFont val="Calibri"/>
        <family val="2"/>
        <scheme val="major"/>
      </rPr>
      <t>/</t>
    </r>
    <r>
      <rPr>
        <sz val="11"/>
        <color theme="1"/>
        <rFont val="Calibri"/>
        <family val="3"/>
        <charset val="129"/>
        <scheme val="major"/>
      </rPr>
      <t>마법뎀</t>
    </r>
    <r>
      <rPr>
        <sz val="11"/>
        <color theme="1"/>
        <rFont val="Calibri"/>
        <family val="2"/>
        <scheme val="major"/>
      </rPr>
      <t xml:space="preserve">+, </t>
    </r>
    <r>
      <rPr>
        <sz val="11"/>
        <color theme="1"/>
        <rFont val="Calibri"/>
        <family val="3"/>
        <charset val="129"/>
        <scheme val="major"/>
      </rPr>
      <t>드랍률</t>
    </r>
    <r>
      <rPr>
        <sz val="11"/>
        <color theme="1"/>
        <rFont val="Calibri"/>
        <family val="2"/>
        <scheme val="major"/>
      </rPr>
      <t xml:space="preserve">+, </t>
    </r>
    <r>
      <rPr>
        <sz val="11"/>
        <color theme="1"/>
        <rFont val="Calibri"/>
        <family val="3"/>
        <charset val="129"/>
        <scheme val="major"/>
      </rPr>
      <t>마나회복</t>
    </r>
    <r>
      <rPr>
        <sz val="11"/>
        <color theme="1"/>
        <rFont val="Calibri"/>
        <family val="2"/>
        <scheme val="major"/>
      </rPr>
      <t>+</t>
    </r>
  </si>
  <si>
    <r>
      <rPr>
        <sz val="11"/>
        <color theme="1"/>
        <rFont val="Calibri"/>
        <family val="3"/>
        <charset val="129"/>
        <scheme val="major"/>
      </rPr>
      <t>귀걸이</t>
    </r>
  </si>
  <si>
    <r>
      <rPr>
        <sz val="11"/>
        <color theme="1"/>
        <rFont val="Calibri"/>
        <family val="3"/>
        <charset val="129"/>
        <scheme val="major"/>
      </rPr>
      <t>힘</t>
    </r>
    <r>
      <rPr>
        <sz val="11"/>
        <color theme="1"/>
        <rFont val="Calibri"/>
        <family val="2"/>
        <scheme val="major"/>
      </rPr>
      <t xml:space="preserve">+, </t>
    </r>
    <r>
      <rPr>
        <sz val="11"/>
        <color theme="1"/>
        <rFont val="Calibri"/>
        <family val="3"/>
        <charset val="129"/>
        <scheme val="major"/>
      </rPr>
      <t>민</t>
    </r>
    <r>
      <rPr>
        <sz val="11"/>
        <color theme="1"/>
        <rFont val="Calibri"/>
        <family val="2"/>
        <scheme val="major"/>
      </rPr>
      <t xml:space="preserve">+, </t>
    </r>
    <r>
      <rPr>
        <sz val="11"/>
        <color theme="1"/>
        <rFont val="Calibri"/>
        <family val="3"/>
        <charset val="129"/>
        <scheme val="major"/>
      </rPr>
      <t>지</t>
    </r>
    <r>
      <rPr>
        <sz val="11"/>
        <color theme="1"/>
        <rFont val="Calibri"/>
        <family val="2"/>
        <scheme val="major"/>
      </rPr>
      <t>+</t>
    </r>
  </si>
  <si>
    <r>
      <rPr>
        <sz val="11"/>
        <color theme="1"/>
        <rFont val="Calibri"/>
        <family val="3"/>
        <charset val="129"/>
        <scheme val="major"/>
      </rPr>
      <t>망토</t>
    </r>
  </si>
  <si>
    <r>
      <rPr>
        <sz val="11"/>
        <color theme="1"/>
        <rFont val="Calibri"/>
        <family val="3"/>
        <charset val="129"/>
        <scheme val="major"/>
      </rPr>
      <t>방어</t>
    </r>
    <r>
      <rPr>
        <sz val="11"/>
        <color theme="1"/>
        <rFont val="Calibri"/>
        <family val="2"/>
        <scheme val="major"/>
      </rPr>
      <t xml:space="preserve">+, </t>
    </r>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</si>
  <si>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능력치</t>
    </r>
  </si>
  <si>
    <r>
      <rPr>
        <sz val="11"/>
        <color theme="1"/>
        <rFont val="Calibri"/>
        <family val="3"/>
        <charset val="129"/>
        <scheme val="major"/>
      </rPr>
      <t>스텟</t>
    </r>
  </si>
  <si>
    <r>
      <t>3</t>
    </r>
    <r>
      <rPr>
        <sz val="11"/>
        <color theme="1"/>
        <rFont val="Calibri"/>
        <family val="3"/>
        <charset val="129"/>
        <scheme val="major"/>
      </rPr>
      <t>종</t>
    </r>
    <r>
      <rPr>
        <sz val="11"/>
        <color theme="1"/>
        <rFont val="Calibri"/>
        <family val="2"/>
        <scheme val="major"/>
      </rPr>
      <t>+
25</t>
    </r>
    <r>
      <rPr>
        <sz val="11"/>
        <color theme="1"/>
        <rFont val="Calibri"/>
        <family val="3"/>
        <charset val="129"/>
        <scheme val="major"/>
      </rPr>
      <t>종</t>
    </r>
  </si>
  <si>
    <r>
      <rPr>
        <sz val="11"/>
        <color theme="1"/>
        <rFont val="Calibri"/>
        <family val="3"/>
        <charset val="129"/>
        <scheme val="major"/>
      </rPr>
      <t xml:space="preserve">기본스텟
</t>
    </r>
    <r>
      <rPr>
        <sz val="11"/>
        <color theme="1"/>
        <rFont val="Calibri"/>
        <family val="2"/>
        <scheme val="major"/>
      </rPr>
      <t>(</t>
    </r>
    <r>
      <rPr>
        <sz val="11"/>
        <color theme="1"/>
        <rFont val="Calibri"/>
        <family val="3"/>
        <charset val="129"/>
        <scheme val="major"/>
      </rPr>
      <t>투자</t>
    </r>
    <r>
      <rPr>
        <sz val="11"/>
        <color theme="1"/>
        <rFont val="Calibri"/>
        <family val="2"/>
        <scheme val="major"/>
      </rPr>
      <t>)</t>
    </r>
  </si>
  <si>
    <r>
      <rPr>
        <sz val="11"/>
        <color theme="1"/>
        <rFont val="Calibri"/>
        <family val="3"/>
        <charset val="129"/>
        <scheme val="major"/>
      </rPr>
      <t>파워</t>
    </r>
  </si>
  <si>
    <r>
      <rPr>
        <sz val="11"/>
        <color theme="1"/>
        <rFont val="Calibri"/>
        <family val="3"/>
        <charset val="129"/>
        <scheme val="major"/>
      </rPr>
      <t>최대</t>
    </r>
    <r>
      <rPr>
        <sz val="11"/>
        <color theme="1"/>
        <rFont val="Calibri"/>
        <family val="2"/>
        <scheme val="major"/>
      </rPr>
      <t xml:space="preserve"> </t>
    </r>
    <r>
      <rPr>
        <sz val="11"/>
        <color theme="1"/>
        <rFont val="Calibri"/>
        <family val="3"/>
        <charset val="129"/>
        <scheme val="major"/>
      </rPr>
      <t>물리</t>
    </r>
    <r>
      <rPr>
        <sz val="11"/>
        <color theme="1"/>
        <rFont val="Calibri"/>
        <family val="2"/>
        <scheme val="major"/>
      </rPr>
      <t>/</t>
    </r>
    <r>
      <rPr>
        <sz val="11"/>
        <color theme="1"/>
        <rFont val="Calibri"/>
        <family val="3"/>
        <charset val="129"/>
        <scheme val="major"/>
      </rPr>
      <t>마법공격력</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</si>
  <si>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집중</t>
    </r>
  </si>
  <si>
    <r>
      <rPr>
        <sz val="11"/>
        <color theme="1"/>
        <rFont val="Calibri"/>
        <family val="3"/>
        <charset val="129"/>
        <scheme val="major"/>
      </rPr>
      <t>최소</t>
    </r>
    <r>
      <rPr>
        <sz val="11"/>
        <color theme="1"/>
        <rFont val="Calibri"/>
        <family val="2"/>
        <scheme val="major"/>
      </rPr>
      <t xml:space="preserve"> </t>
    </r>
    <r>
      <rPr>
        <sz val="11"/>
        <color theme="1"/>
        <rFont val="Calibri"/>
        <family val="3"/>
        <charset val="129"/>
        <scheme val="major"/>
      </rPr>
      <t>피해증가</t>
    </r>
    <r>
      <rPr>
        <sz val="11"/>
        <color theme="1"/>
        <rFont val="Calibri"/>
        <family val="2"/>
        <scheme val="major"/>
      </rPr>
      <t xml:space="preserve">/ </t>
    </r>
    <r>
      <rPr>
        <sz val="11"/>
        <color theme="1"/>
        <rFont val="Calibri"/>
        <family val="3"/>
        <charset val="129"/>
        <scheme val="major"/>
      </rPr>
      <t>치명타</t>
    </r>
    <r>
      <rPr>
        <sz val="11"/>
        <color theme="1"/>
        <rFont val="Calibri"/>
        <family val="2"/>
        <scheme val="major"/>
      </rPr>
      <t>+</t>
    </r>
    <r>
      <rPr>
        <sz val="11"/>
        <color theme="1"/>
        <rFont val="Calibri"/>
        <family val="3"/>
        <charset val="129"/>
        <scheme val="major"/>
      </rPr>
      <t>공속</t>
    </r>
    <r>
      <rPr>
        <sz val="11"/>
        <color theme="1"/>
        <rFont val="Calibri"/>
        <family val="2"/>
        <scheme val="major"/>
      </rPr>
      <t xml:space="preserve"> </t>
    </r>
    <r>
      <rPr>
        <sz val="11"/>
        <color theme="1"/>
        <rFont val="Calibri"/>
        <family val="3"/>
        <charset val="129"/>
        <scheme val="major"/>
      </rPr>
      <t>증가</t>
    </r>
    <r>
      <rPr>
        <sz val="11"/>
        <color theme="1"/>
        <rFont val="Calibri"/>
        <family val="2"/>
        <scheme val="major"/>
      </rPr>
      <t>(</t>
    </r>
    <r>
      <rPr>
        <sz val="11"/>
        <color theme="1"/>
        <rFont val="Calibri"/>
        <family val="3"/>
        <charset val="129"/>
        <scheme val="major"/>
      </rPr>
      <t>격수</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캐스팅</t>
    </r>
    <r>
      <rPr>
        <sz val="11"/>
        <color theme="1"/>
        <rFont val="Calibri"/>
        <family val="2"/>
        <scheme val="major"/>
      </rPr>
      <t>+</t>
    </r>
    <r>
      <rPr>
        <sz val="11"/>
        <color theme="1"/>
        <rFont val="Calibri"/>
        <family val="3"/>
        <charset val="129"/>
        <scheme val="major"/>
      </rPr>
      <t>쿨탐</t>
    </r>
    <r>
      <rPr>
        <sz val="11"/>
        <color theme="1"/>
        <rFont val="Calibri"/>
        <family val="2"/>
        <scheme val="major"/>
      </rPr>
      <t>(</t>
    </r>
    <r>
      <rPr>
        <sz val="11"/>
        <color theme="1"/>
        <rFont val="Calibri"/>
        <family val="3"/>
        <charset val="129"/>
        <scheme val="major"/>
      </rPr>
      <t>비격수</t>
    </r>
    <r>
      <rPr>
        <sz val="11"/>
        <color theme="1"/>
        <rFont val="Calibri"/>
        <family val="2"/>
        <scheme val="major"/>
      </rPr>
      <t xml:space="preserve">) </t>
    </r>
    <r>
      <rPr>
        <sz val="11"/>
        <color theme="1"/>
        <rFont val="Calibri"/>
        <family val="3"/>
        <charset val="129"/>
        <scheme val="major"/>
      </rPr>
      <t>감소</t>
    </r>
  </si>
  <si>
    <r>
      <rPr>
        <sz val="11"/>
        <color theme="1"/>
        <rFont val="Calibri"/>
        <family val="3"/>
        <charset val="129"/>
        <scheme val="major"/>
      </rPr>
      <t>활력</t>
    </r>
  </si>
  <si>
    <r>
      <rPr>
        <sz val="11"/>
        <color theme="1"/>
        <rFont val="Calibri"/>
        <family val="3"/>
        <charset val="129"/>
        <scheme val="major"/>
      </rPr>
      <t>체력</t>
    </r>
    <r>
      <rPr>
        <sz val="11"/>
        <color theme="1"/>
        <rFont val="Calibri"/>
        <family val="2"/>
        <scheme val="major"/>
      </rPr>
      <t>(</t>
    </r>
    <r>
      <rPr>
        <sz val="11"/>
        <color theme="1"/>
        <rFont val="Calibri"/>
        <family val="3"/>
        <charset val="129"/>
        <scheme val="major"/>
      </rPr>
      <t>격수</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마력</t>
    </r>
    <r>
      <rPr>
        <sz val="11"/>
        <color theme="1"/>
        <rFont val="Calibri"/>
        <family val="2"/>
        <scheme val="major"/>
      </rPr>
      <t>(</t>
    </r>
    <r>
      <rPr>
        <sz val="11"/>
        <color theme="1"/>
        <rFont val="Calibri"/>
        <family val="3"/>
        <charset val="129"/>
        <scheme val="major"/>
      </rPr>
      <t>비격수</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</si>
  <si>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보조스텟
각종
템에
붙음</t>
    </r>
  </si>
  <si>
    <r>
      <rPr>
        <sz val="11"/>
        <color theme="1"/>
        <rFont val="Calibri"/>
        <family val="3"/>
        <charset val="129"/>
        <scheme val="major"/>
      </rPr>
      <t>공격력</t>
    </r>
  </si>
  <si>
    <r>
      <rPr>
        <sz val="11"/>
        <color theme="1"/>
        <rFont val="Calibri"/>
        <family val="3"/>
        <charset val="129"/>
        <scheme val="major"/>
      </rPr>
      <t>최대</t>
    </r>
  </si>
  <si>
    <r>
      <rPr>
        <sz val="11"/>
        <color theme="1"/>
        <rFont val="Calibri"/>
        <family val="3"/>
        <charset val="129"/>
        <scheme val="major"/>
      </rPr>
      <t>이거만</t>
    </r>
    <r>
      <rPr>
        <sz val="11"/>
        <color theme="1"/>
        <rFont val="Calibri"/>
        <family val="2"/>
        <scheme val="major"/>
      </rPr>
      <t xml:space="preserve"> </t>
    </r>
    <r>
      <rPr>
        <sz val="11"/>
        <color theme="1"/>
        <rFont val="Calibri"/>
        <family val="3"/>
        <charset val="129"/>
        <scheme val="major"/>
      </rPr>
      <t>올리면</t>
    </r>
    <r>
      <rPr>
        <sz val="11"/>
        <color theme="1"/>
        <rFont val="Calibri"/>
        <family val="2"/>
        <scheme val="major"/>
      </rPr>
      <t xml:space="preserve"> </t>
    </r>
    <r>
      <rPr>
        <sz val="11"/>
        <color theme="1"/>
        <rFont val="Calibri"/>
        <family val="3"/>
        <charset val="129"/>
        <scheme val="major"/>
      </rPr>
      <t>공격력</t>
    </r>
    <r>
      <rPr>
        <sz val="11"/>
        <color theme="1"/>
        <rFont val="Calibri"/>
        <family val="2"/>
        <scheme val="major"/>
      </rPr>
      <t xml:space="preserve"> </t>
    </r>
    <r>
      <rPr>
        <sz val="11"/>
        <color theme="1"/>
        <rFont val="Calibri"/>
        <family val="3"/>
        <charset val="129"/>
        <scheme val="major"/>
      </rPr>
      <t>편차가</t>
    </r>
    <r>
      <rPr>
        <sz val="11"/>
        <color theme="1"/>
        <rFont val="Calibri"/>
        <family val="2"/>
        <scheme val="major"/>
      </rPr>
      <t xml:space="preserve"> </t>
    </r>
    <r>
      <rPr>
        <sz val="11"/>
        <color theme="1"/>
        <rFont val="Calibri"/>
        <family val="3"/>
        <charset val="129"/>
        <scheme val="major"/>
      </rPr>
      <t>심해짐</t>
    </r>
  </si>
  <si>
    <r>
      <rPr>
        <sz val="11"/>
        <color theme="1"/>
        <rFont val="Calibri"/>
        <family val="3"/>
        <charset val="129"/>
        <scheme val="major"/>
      </rPr>
      <t>방어력</t>
    </r>
  </si>
  <si>
    <r>
      <rPr>
        <sz val="11"/>
        <color theme="1"/>
        <rFont val="Calibri"/>
        <family val="3"/>
        <charset val="129"/>
        <scheme val="major"/>
      </rPr>
      <t>물리</t>
    </r>
  </si>
  <si>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감소</t>
    </r>
    <r>
      <rPr>
        <sz val="11"/>
        <color theme="1"/>
        <rFont val="Calibri"/>
        <family val="2"/>
        <scheme val="major"/>
      </rPr>
      <t xml:space="preserve">. </t>
    </r>
    <r>
      <rPr>
        <sz val="11"/>
        <color theme="1"/>
        <rFont val="Calibri"/>
        <family val="3"/>
        <charset val="129"/>
        <scheme val="major"/>
      </rPr>
      <t>공식은</t>
    </r>
    <r>
      <rPr>
        <sz val="11"/>
        <color theme="1"/>
        <rFont val="Calibri"/>
        <family val="2"/>
        <scheme val="major"/>
      </rPr>
      <t xml:space="preserve"> </t>
    </r>
    <r>
      <rPr>
        <sz val="11"/>
        <color theme="1"/>
        <rFont val="Calibri"/>
        <family val="3"/>
        <charset val="129"/>
        <scheme val="major"/>
      </rPr>
      <t>방어</t>
    </r>
    <r>
      <rPr>
        <sz val="11"/>
        <color theme="1"/>
        <rFont val="Calibri"/>
        <family val="2"/>
        <scheme val="major"/>
      </rPr>
      <t xml:space="preserve"> 1</t>
    </r>
    <r>
      <rPr>
        <sz val="11"/>
        <color theme="1"/>
        <rFont val="Calibri"/>
        <family val="3"/>
        <charset val="129"/>
        <scheme val="major"/>
      </rPr>
      <t>당</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1% </t>
    </r>
    <r>
      <rPr>
        <sz val="11"/>
        <color theme="1"/>
        <rFont val="Calibri"/>
        <family val="3"/>
        <charset val="129"/>
        <scheme val="major"/>
      </rPr>
      <t>감소</t>
    </r>
    <r>
      <rPr>
        <sz val="11"/>
        <color theme="1"/>
        <rFont val="Calibri"/>
        <family val="2"/>
        <scheme val="major"/>
      </rPr>
      <t>, 100</t>
    </r>
    <r>
      <rPr>
        <sz val="11"/>
        <color theme="1"/>
        <rFont val="Calibri"/>
        <family val="3"/>
        <charset val="129"/>
        <scheme val="major"/>
      </rPr>
      <t>이면</t>
    </r>
    <r>
      <rPr>
        <sz val="11"/>
        <color theme="1"/>
        <rFont val="Calibri"/>
        <family val="2"/>
        <scheme val="major"/>
      </rPr>
      <t xml:space="preserve"> 50%</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입음</t>
    </r>
    <r>
      <rPr>
        <sz val="11"/>
        <color theme="1"/>
        <rFont val="Calibri"/>
        <family val="2"/>
        <scheme val="major"/>
      </rPr>
      <t xml:space="preserve"> </t>
    </r>
    <r>
      <rPr>
        <sz val="11"/>
        <color theme="1"/>
        <rFont val="Calibri"/>
        <family val="3"/>
        <charset val="129"/>
        <scheme val="major"/>
      </rPr>
      <t>등</t>
    </r>
  </si>
  <si>
    <r>
      <rPr>
        <sz val="11"/>
        <color theme="1"/>
        <rFont val="Calibri"/>
        <family val="3"/>
        <charset val="129"/>
        <scheme val="major"/>
      </rPr>
      <t>마법</t>
    </r>
  </si>
  <si>
    <r>
      <rPr>
        <sz val="11"/>
        <color theme="1"/>
        <rFont val="Calibri"/>
        <family val="3"/>
        <charset val="129"/>
        <scheme val="major"/>
      </rPr>
      <t>피해감소</t>
    </r>
  </si>
  <si>
    <r>
      <rPr>
        <sz val="11"/>
        <color theme="1"/>
        <rFont val="Calibri"/>
        <family val="3"/>
        <charset val="129"/>
        <scheme val="major"/>
      </rPr>
      <t>아이템에는</t>
    </r>
    <r>
      <rPr>
        <sz val="11"/>
        <color theme="1"/>
        <rFont val="Calibri"/>
        <family val="2"/>
        <scheme val="major"/>
      </rPr>
      <t xml:space="preserve"> </t>
    </r>
    <r>
      <rPr>
        <sz val="11"/>
        <color theme="1"/>
        <rFont val="Calibri"/>
        <family val="3"/>
        <charset val="129"/>
        <scheme val="major"/>
      </rPr>
      <t>최대</t>
    </r>
    <r>
      <rPr>
        <sz val="11"/>
        <color theme="1"/>
        <rFont val="Calibri"/>
        <family val="2"/>
        <scheme val="major"/>
      </rPr>
      <t xml:space="preserve"> 10%</t>
    </r>
    <r>
      <rPr>
        <sz val="11"/>
        <color theme="1"/>
        <rFont val="Calibri"/>
        <family val="3"/>
        <charset val="129"/>
        <scheme val="major"/>
      </rPr>
      <t>정도</t>
    </r>
  </si>
  <si>
    <r>
      <rPr>
        <sz val="11"/>
        <color theme="1"/>
        <rFont val="Calibri"/>
        <family val="3"/>
        <charset val="129"/>
        <scheme val="major"/>
      </rPr>
      <t>강인함</t>
    </r>
  </si>
  <si>
    <r>
      <rPr>
        <sz val="11"/>
        <color theme="1"/>
        <rFont val="Calibri"/>
        <family val="3"/>
        <charset val="129"/>
        <scheme val="major"/>
      </rPr>
      <t>지속시간</t>
    </r>
    <r>
      <rPr>
        <sz val="11"/>
        <color theme="1"/>
        <rFont val="Calibri"/>
        <family val="2"/>
        <scheme val="major"/>
      </rPr>
      <t xml:space="preserve"> </t>
    </r>
    <r>
      <rPr>
        <sz val="11"/>
        <color theme="1"/>
        <rFont val="Calibri"/>
        <family val="3"/>
        <charset val="129"/>
        <scheme val="major"/>
      </rPr>
      <t>감소</t>
    </r>
    <r>
      <rPr>
        <sz val="11"/>
        <color theme="1"/>
        <rFont val="Calibri"/>
        <family val="2"/>
        <scheme val="major"/>
      </rPr>
      <t xml:space="preserve">, </t>
    </r>
    <r>
      <rPr>
        <sz val="11"/>
        <color theme="1"/>
        <rFont val="Calibri"/>
        <family val="3"/>
        <charset val="129"/>
        <scheme val="major"/>
      </rPr>
      <t>버프</t>
    </r>
    <r>
      <rPr>
        <sz val="11"/>
        <color theme="1"/>
        <rFont val="Calibri"/>
        <family val="2"/>
        <scheme val="major"/>
      </rPr>
      <t xml:space="preserve"> </t>
    </r>
    <r>
      <rPr>
        <sz val="11"/>
        <color theme="1"/>
        <rFont val="Calibri"/>
        <family val="3"/>
        <charset val="129"/>
        <scheme val="major"/>
      </rPr>
      <t>지속시간</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</si>
  <si>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치명확률</t>
    </r>
  </si>
  <si>
    <r>
      <rPr>
        <sz val="11"/>
        <color theme="1"/>
        <rFont val="Calibri"/>
        <family val="3"/>
        <charset val="129"/>
        <scheme val="major"/>
      </rPr>
      <t>치명배율</t>
    </r>
  </si>
  <si>
    <r>
      <rPr>
        <sz val="11"/>
        <color theme="1"/>
        <rFont val="Calibri"/>
        <family val="3"/>
        <charset val="129"/>
        <scheme val="major"/>
      </rPr>
      <t>회피</t>
    </r>
  </si>
  <si>
    <r>
      <rPr>
        <sz val="11"/>
        <color theme="1"/>
        <rFont val="Calibri"/>
        <family val="3"/>
        <charset val="129"/>
        <scheme val="major"/>
      </rPr>
      <t>마법방어</t>
    </r>
  </si>
  <si>
    <r>
      <rPr>
        <sz val="11"/>
        <color theme="1"/>
        <rFont val="Calibri"/>
        <family val="3"/>
        <charset val="129"/>
        <scheme val="major"/>
      </rPr>
      <t>별도</t>
    </r>
    <r>
      <rPr>
        <sz val="11"/>
        <color theme="1"/>
        <rFont val="Calibri"/>
        <family val="2"/>
        <scheme val="major"/>
      </rPr>
      <t xml:space="preserve"> </t>
    </r>
    <r>
      <rPr>
        <sz val="11"/>
        <color theme="1"/>
        <rFont val="Calibri"/>
        <family val="3"/>
        <charset val="129"/>
        <scheme val="major"/>
      </rPr>
      <t>확률</t>
    </r>
  </si>
  <si>
    <r>
      <rPr>
        <sz val="11"/>
        <color theme="1"/>
        <rFont val="Calibri"/>
        <family val="3"/>
        <charset val="129"/>
        <scheme val="major"/>
      </rPr>
      <t>피흡</t>
    </r>
  </si>
  <si>
    <r>
      <rPr>
        <sz val="11"/>
        <color theme="1"/>
        <rFont val="Calibri"/>
        <family val="3"/>
        <charset val="129"/>
        <scheme val="major"/>
      </rPr>
      <t>물리데미지만</t>
    </r>
    <r>
      <rPr>
        <sz val="11"/>
        <color theme="1"/>
        <rFont val="Calibri"/>
        <family val="2"/>
        <scheme val="major"/>
      </rPr>
      <t xml:space="preserve"> </t>
    </r>
    <r>
      <rPr>
        <sz val="11"/>
        <color theme="1"/>
        <rFont val="Calibri"/>
        <family val="3"/>
        <charset val="129"/>
        <scheme val="major"/>
      </rPr>
      <t>적용</t>
    </r>
  </si>
  <si>
    <r>
      <rPr>
        <sz val="11"/>
        <color theme="1"/>
        <rFont val="Calibri"/>
        <family val="3"/>
        <charset val="129"/>
        <scheme val="major"/>
      </rPr>
      <t>속도</t>
    </r>
  </si>
  <si>
    <r>
      <rPr>
        <sz val="11"/>
        <color theme="1"/>
        <rFont val="Calibri"/>
        <family val="3"/>
        <charset val="129"/>
        <scheme val="major"/>
      </rPr>
      <t>공격속도</t>
    </r>
  </si>
  <si>
    <r>
      <rPr>
        <sz val="11"/>
        <color theme="1"/>
        <rFont val="Calibri"/>
        <family val="3"/>
        <charset val="129"/>
        <scheme val="major"/>
      </rPr>
      <t>이동속도</t>
    </r>
  </si>
  <si>
    <r>
      <rPr>
        <sz val="11"/>
        <color theme="1"/>
        <rFont val="Calibri"/>
        <family val="3"/>
        <charset val="129"/>
        <scheme val="major"/>
      </rPr>
      <t>재생</t>
    </r>
  </si>
  <si>
    <r>
      <rPr>
        <sz val="11"/>
        <color theme="1"/>
        <rFont val="Calibri"/>
        <family val="3"/>
        <charset val="129"/>
        <scheme val="major"/>
      </rPr>
      <t>체력</t>
    </r>
  </si>
  <si>
    <r>
      <rPr>
        <sz val="11"/>
        <color theme="1"/>
        <rFont val="Calibri"/>
        <family val="3"/>
        <charset val="129"/>
        <scheme val="major"/>
      </rPr>
      <t>수치는</t>
    </r>
    <r>
      <rPr>
        <sz val="11"/>
        <color theme="1"/>
        <rFont val="Calibri"/>
        <family val="2"/>
        <scheme val="major"/>
      </rPr>
      <t xml:space="preserve"> %</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아닌</t>
    </r>
    <r>
      <rPr>
        <sz val="11"/>
        <color theme="1"/>
        <rFont val="Calibri"/>
        <family val="2"/>
        <scheme val="major"/>
      </rPr>
      <t xml:space="preserve"> </t>
    </r>
    <r>
      <rPr>
        <sz val="11"/>
        <color theme="1"/>
        <rFont val="Calibri"/>
        <family val="3"/>
        <charset val="129"/>
        <scheme val="major"/>
      </rPr>
      <t>고정수치</t>
    </r>
  </si>
  <si>
    <r>
      <rPr>
        <sz val="11"/>
        <color theme="1"/>
        <rFont val="Calibri"/>
        <family val="3"/>
        <charset val="129"/>
        <scheme val="major"/>
      </rPr>
      <t>마력</t>
    </r>
  </si>
  <si>
    <r>
      <rPr>
        <sz val="11"/>
        <color theme="1"/>
        <rFont val="Calibri"/>
        <family val="3"/>
        <charset val="129"/>
        <scheme val="major"/>
      </rPr>
      <t>확률</t>
    </r>
  </si>
  <si>
    <r>
      <rPr>
        <sz val="11"/>
        <color theme="1"/>
        <rFont val="Calibri"/>
        <family val="3"/>
        <charset val="129"/>
        <scheme val="major"/>
      </rPr>
      <t>골드</t>
    </r>
  </si>
  <si>
    <r>
      <rPr>
        <sz val="11"/>
        <color theme="1"/>
        <rFont val="Calibri"/>
        <family val="3"/>
        <charset val="129"/>
        <scheme val="major"/>
      </rPr>
      <t>드랍</t>
    </r>
  </si>
  <si>
    <r>
      <rPr>
        <sz val="11"/>
        <color theme="1"/>
        <rFont val="Calibri"/>
        <family val="3"/>
        <charset val="129"/>
        <scheme val="major"/>
      </rPr>
      <t>경험치</t>
    </r>
  </si>
  <si>
    <r>
      <rPr>
        <sz val="11"/>
        <color theme="1"/>
        <rFont val="Calibri"/>
        <family val="3"/>
        <charset val="129"/>
        <scheme val="major"/>
      </rPr>
      <t>데미지</t>
    </r>
  </si>
  <si>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</si>
  <si>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레벨</t>
    </r>
  </si>
  <si>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레벨</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</si>
  <si>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마법력</t>
    </r>
  </si>
  <si>
    <r>
      <rPr>
        <sz val="11"/>
        <color theme="1"/>
        <rFont val="Calibri"/>
        <family val="3"/>
        <charset val="129"/>
        <scheme val="major"/>
      </rPr>
      <t>마법데미지</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</si>
  <si>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쿨감</t>
    </r>
  </si>
  <si>
    <r>
      <rPr>
        <sz val="11"/>
        <color theme="1"/>
        <rFont val="Calibri"/>
        <family val="3"/>
        <charset val="129"/>
        <scheme val="major"/>
      </rPr>
      <t>모든스킬</t>
    </r>
    <r>
      <rPr>
        <sz val="11"/>
        <color theme="1"/>
        <rFont val="Calibri"/>
        <family val="2"/>
        <scheme val="major"/>
      </rPr>
      <t>/</t>
    </r>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쿨타임</t>
    </r>
    <r>
      <rPr>
        <sz val="11"/>
        <color theme="1"/>
        <rFont val="Calibri"/>
        <family val="2"/>
        <scheme val="major"/>
      </rPr>
      <t xml:space="preserve"> </t>
    </r>
    <r>
      <rPr>
        <sz val="11"/>
        <color theme="1"/>
        <rFont val="Calibri"/>
        <family val="3"/>
        <charset val="129"/>
        <scheme val="major"/>
      </rPr>
      <t>감소</t>
    </r>
    <r>
      <rPr>
        <sz val="11"/>
        <color theme="1"/>
        <rFont val="Calibri"/>
        <family val="2"/>
        <scheme val="major"/>
      </rPr>
      <t xml:space="preserve">, </t>
    </r>
    <r>
      <rPr>
        <sz val="11"/>
        <color theme="1"/>
        <rFont val="Calibri"/>
        <family val="3"/>
        <charset val="129"/>
        <scheme val="major"/>
      </rPr>
      <t>궁극기는</t>
    </r>
    <r>
      <rPr>
        <sz val="11"/>
        <color theme="1"/>
        <rFont val="Calibri"/>
        <family val="2"/>
        <scheme val="major"/>
      </rPr>
      <t xml:space="preserve">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절반</t>
    </r>
  </si>
  <si>
    <r>
      <rPr>
        <sz val="11"/>
        <color theme="1"/>
        <rFont val="Calibri"/>
        <family val="3"/>
        <charset val="129"/>
        <scheme val="major"/>
      </rPr>
      <t>캐스팅</t>
    </r>
  </si>
  <si>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속도</t>
    </r>
    <r>
      <rPr>
        <sz val="11"/>
        <color theme="1"/>
        <rFont val="Calibri"/>
        <family val="2"/>
        <scheme val="major"/>
      </rPr>
      <t xml:space="preserve"> </t>
    </r>
    <r>
      <rPr>
        <sz val="11"/>
        <color theme="1"/>
        <rFont val="Calibri"/>
        <family val="3"/>
        <charset val="129"/>
        <scheme val="major"/>
      </rPr>
      <t>빨라짐</t>
    </r>
  </si>
  <si>
    <r>
      <rPr>
        <sz val="11"/>
        <color theme="1"/>
        <rFont val="Calibri"/>
        <family val="3"/>
        <charset val="129"/>
        <scheme val="major"/>
      </rPr>
      <t>업적</t>
    </r>
  </si>
  <si>
    <r>
      <rPr>
        <sz val="11"/>
        <color theme="1"/>
        <rFont val="Calibri"/>
        <family val="3"/>
        <charset val="129"/>
        <scheme val="major"/>
      </rPr>
      <t>업적별
등급표시</t>
    </r>
    <r>
      <rPr>
        <sz val="11"/>
        <color theme="1"/>
        <rFont val="Calibri"/>
        <family val="2"/>
        <scheme val="major"/>
      </rPr>
      <t xml:space="preserve">
[</t>
    </r>
    <r>
      <rPr>
        <sz val="11"/>
        <color theme="1"/>
        <rFont val="Calibri"/>
        <family val="3"/>
        <charset val="129"/>
        <scheme val="major"/>
      </rPr>
      <t>초보</t>
    </r>
    <r>
      <rPr>
        <sz val="11"/>
        <color theme="1"/>
        <rFont val="Calibri"/>
        <family val="2"/>
        <scheme val="major"/>
      </rPr>
      <t>]
+(</t>
    </r>
    <r>
      <rPr>
        <sz val="11"/>
        <color theme="1"/>
        <rFont val="Calibri"/>
        <family val="3"/>
        <charset val="129"/>
        <scheme val="major"/>
      </rPr>
      <t>칭호</t>
    </r>
    <r>
      <rPr>
        <sz val="11"/>
        <color theme="1"/>
        <rFont val="Calibri"/>
        <family val="2"/>
        <scheme val="major"/>
      </rPr>
      <t>)
(</t>
    </r>
    <r>
      <rPr>
        <sz val="11"/>
        <color theme="1"/>
        <rFont val="Calibri"/>
        <family val="3"/>
        <charset val="129"/>
        <scheme val="major"/>
      </rPr>
      <t>칭호</t>
    </r>
    <r>
      <rPr>
        <sz val="11"/>
        <color theme="1"/>
        <rFont val="Calibri"/>
        <family val="2"/>
        <scheme val="major"/>
      </rPr>
      <t>)+
[Lv 00]
[</t>
    </r>
    <r>
      <rPr>
        <sz val="11"/>
        <color theme="1"/>
        <rFont val="Calibri"/>
        <family val="3"/>
        <charset val="129"/>
        <scheme val="major"/>
      </rPr>
      <t>마스터</t>
    </r>
    <r>
      <rPr>
        <sz val="11"/>
        <color theme="1"/>
        <rFont val="Calibri"/>
        <family val="2"/>
        <scheme val="major"/>
      </rPr>
      <t>]
+(</t>
    </r>
    <r>
      <rPr>
        <sz val="11"/>
        <color theme="1"/>
        <rFont val="Calibri"/>
        <family val="3"/>
        <charset val="129"/>
        <scheme val="major"/>
      </rPr>
      <t>칭호</t>
    </r>
    <r>
      <rPr>
        <sz val="11"/>
        <color theme="1"/>
        <rFont val="Calibri"/>
        <family val="2"/>
        <scheme val="major"/>
      </rPr>
      <t xml:space="preserve">)
</t>
    </r>
    <r>
      <rPr>
        <sz val="10"/>
        <color theme="1"/>
        <rFont val="Calibri"/>
        <family val="2"/>
        <scheme val="major"/>
      </rPr>
      <t>(</t>
    </r>
    <r>
      <rPr>
        <sz val="10"/>
        <color theme="1"/>
        <rFont val="Calibri"/>
        <family val="3"/>
        <charset val="129"/>
        <scheme val="major"/>
      </rPr>
      <t>수동지급</t>
    </r>
    <r>
      <rPr>
        <sz val="10"/>
        <color theme="1"/>
        <rFont val="Calibri"/>
        <family val="2"/>
        <scheme val="major"/>
      </rPr>
      <t>)</t>
    </r>
  </si>
  <si>
    <r>
      <rPr>
        <sz val="11"/>
        <color theme="1"/>
        <rFont val="Calibri"/>
        <family val="3"/>
        <charset val="129"/>
        <scheme val="major"/>
      </rPr>
      <t>브론즈</t>
    </r>
  </si>
  <si>
    <r>
      <rPr>
        <sz val="11"/>
        <color theme="1"/>
        <rFont val="Calibri"/>
        <family val="3"/>
        <charset val="129"/>
        <scheme val="major"/>
      </rPr>
      <t>시작에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부여</t>
    </r>
    <r>
      <rPr>
        <sz val="11"/>
        <color theme="1"/>
        <rFont val="Calibri"/>
        <family val="2"/>
        <scheme val="major"/>
      </rPr>
      <t xml:space="preserve">, </t>
    </r>
    <r>
      <rPr>
        <sz val="11"/>
        <color theme="1"/>
        <rFont val="Calibri"/>
        <family val="3"/>
        <charset val="129"/>
        <scheme val="major"/>
      </rPr>
      <t>갈수록</t>
    </r>
    <r>
      <rPr>
        <sz val="11"/>
        <color theme="1"/>
        <rFont val="Calibri"/>
        <family val="2"/>
        <scheme val="major"/>
      </rPr>
      <t xml:space="preserve"> </t>
    </r>
    <r>
      <rPr>
        <sz val="11"/>
        <color theme="1"/>
        <rFont val="Calibri"/>
        <family val="3"/>
        <charset val="129"/>
        <scheme val="major"/>
      </rPr>
      <t>업그레이드</t>
    </r>
  </si>
  <si>
    <r>
      <rPr>
        <sz val="11"/>
        <color theme="1"/>
        <rFont val="Calibri"/>
        <family val="3"/>
        <charset val="129"/>
        <scheme val="major"/>
      </rPr>
      <t>관심</t>
    </r>
  </si>
  <si>
    <r>
      <rPr>
        <sz val="11"/>
        <color theme="1"/>
        <rFont val="Calibri"/>
        <family val="3"/>
        <charset val="129"/>
        <scheme val="major"/>
      </rPr>
      <t>단일</t>
    </r>
  </si>
  <si>
    <r>
      <rPr>
        <sz val="11"/>
        <color theme="1"/>
        <rFont val="Calibri"/>
        <family val="3"/>
        <charset val="129"/>
        <scheme val="major"/>
      </rPr>
      <t>단일</t>
    </r>
    <r>
      <rPr>
        <sz val="11"/>
        <color theme="1"/>
        <rFont val="Calibri"/>
        <family val="2"/>
        <scheme val="major"/>
      </rPr>
      <t xml:space="preserve"> </t>
    </r>
    <r>
      <rPr>
        <sz val="11"/>
        <color theme="1"/>
        <rFont val="Calibri"/>
        <family val="3"/>
        <charset val="129"/>
        <scheme val="major"/>
      </rPr>
      <t>플레이시간</t>
    </r>
    <r>
      <rPr>
        <sz val="11"/>
        <color theme="1"/>
        <rFont val="Calibri"/>
        <family val="2"/>
        <scheme val="major"/>
      </rPr>
      <t xml:space="preserve">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</si>
  <si>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애착</t>
    </r>
  </si>
  <si>
    <r>
      <rPr>
        <sz val="11"/>
        <color theme="1"/>
        <rFont val="Calibri"/>
        <family val="3"/>
        <charset val="129"/>
        <scheme val="major"/>
      </rPr>
      <t>누적</t>
    </r>
  </si>
  <si>
    <r>
      <rPr>
        <sz val="11"/>
        <color theme="1"/>
        <rFont val="Calibri"/>
        <family val="3"/>
        <charset val="129"/>
        <scheme val="major"/>
      </rPr>
      <t>누적</t>
    </r>
    <r>
      <rPr>
        <sz val="11"/>
        <color theme="1"/>
        <rFont val="Calibri"/>
        <family val="2"/>
        <scheme val="major"/>
      </rPr>
      <t xml:space="preserve"> </t>
    </r>
    <r>
      <rPr>
        <sz val="11"/>
        <color theme="1"/>
        <rFont val="Calibri"/>
        <family val="3"/>
        <charset val="129"/>
        <scheme val="major"/>
      </rPr>
      <t>플레이시간</t>
    </r>
    <r>
      <rPr>
        <sz val="11"/>
        <color theme="1"/>
        <rFont val="Calibri"/>
        <family val="2"/>
        <scheme val="major"/>
      </rPr>
      <t xml:space="preserve">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</si>
  <si>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학살자</t>
    </r>
  </si>
  <si>
    <r>
      <rPr>
        <sz val="11"/>
        <color theme="1"/>
        <rFont val="Calibri"/>
        <family val="3"/>
        <charset val="129"/>
        <scheme val="major"/>
      </rPr>
      <t>몬스터</t>
    </r>
    <r>
      <rPr>
        <sz val="11"/>
        <color theme="1"/>
        <rFont val="Calibri"/>
        <family val="2"/>
        <scheme val="major"/>
      </rPr>
      <t xml:space="preserve"> </t>
    </r>
    <r>
      <rPr>
        <sz val="11"/>
        <color theme="1"/>
        <rFont val="Calibri"/>
        <family val="3"/>
        <charset val="129"/>
        <scheme val="major"/>
      </rPr>
      <t>킬</t>
    </r>
    <r>
      <rPr>
        <sz val="11"/>
        <color theme="1"/>
        <rFont val="Calibri"/>
        <family val="2"/>
        <scheme val="major"/>
      </rPr>
      <t xml:space="preserve">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r>
      <rPr>
        <sz val="11"/>
        <color theme="1"/>
        <rFont val="Calibri"/>
        <family val="2"/>
        <scheme val="major"/>
      </rPr>
      <t xml:space="preserve"> Max </t>
    </r>
    <r>
      <rPr>
        <sz val="11"/>
        <color theme="1"/>
        <rFont val="Calibri"/>
        <family val="3"/>
        <charset val="129"/>
        <scheme val="major"/>
      </rPr>
      <t>낮게</t>
    </r>
    <r>
      <rPr>
        <sz val="11"/>
        <color theme="1"/>
        <rFont val="Calibri"/>
        <family val="2"/>
        <scheme val="major"/>
      </rPr>
      <t xml:space="preserve"> </t>
    </r>
    <r>
      <rPr>
        <sz val="11"/>
        <color theme="1"/>
        <rFont val="Calibri"/>
        <family val="3"/>
        <charset val="129"/>
        <scheme val="major"/>
      </rPr>
      <t>하고</t>
    </r>
    <r>
      <rPr>
        <sz val="11"/>
        <color theme="1"/>
        <rFont val="Calibri"/>
        <family val="2"/>
        <scheme val="major"/>
      </rPr>
      <t xml:space="preserve"> </t>
    </r>
    <r>
      <rPr>
        <sz val="11"/>
        <color theme="1"/>
        <rFont val="Calibri"/>
        <family val="3"/>
        <charset val="129"/>
        <scheme val="major"/>
      </rPr>
      <t>수치</t>
    </r>
    <r>
      <rPr>
        <sz val="11"/>
        <color theme="1"/>
        <rFont val="Calibri"/>
        <family val="2"/>
        <scheme val="major"/>
      </rPr>
      <t xml:space="preserve"> </t>
    </r>
    <r>
      <rPr>
        <sz val="11"/>
        <color theme="1"/>
        <rFont val="Calibri"/>
        <family val="3"/>
        <charset val="129"/>
        <scheme val="major"/>
      </rPr>
      <t>기록용으로</t>
    </r>
    <r>
      <rPr>
        <sz val="11"/>
        <color theme="1"/>
        <rFont val="Calibri"/>
        <family val="2"/>
        <scheme val="major"/>
      </rPr>
      <t xml:space="preserve"> </t>
    </r>
    <r>
      <rPr>
        <sz val="11"/>
        <color theme="1"/>
        <rFont val="Calibri"/>
        <family val="3"/>
        <charset val="129"/>
        <scheme val="major"/>
      </rPr>
      <t>두기</t>
    </r>
  </si>
  <si>
    <r>
      <rPr>
        <sz val="11"/>
        <color theme="1"/>
        <rFont val="Calibri"/>
        <family val="3"/>
        <charset val="129"/>
        <scheme val="major"/>
      </rPr>
      <t>성장</t>
    </r>
  </si>
  <si>
    <r>
      <rPr>
        <sz val="11"/>
        <color theme="1"/>
        <rFont val="Calibri"/>
        <family val="3"/>
        <charset val="129"/>
        <scheme val="major"/>
      </rPr>
      <t>레벨</t>
    </r>
    <r>
      <rPr>
        <sz val="11"/>
        <color theme="1"/>
        <rFont val="Calibri"/>
        <family val="2"/>
        <scheme val="major"/>
      </rPr>
      <t xml:space="preserve"> 00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</si>
  <si>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카페가입</t>
    </r>
  </si>
  <si>
    <r>
      <rPr>
        <sz val="11"/>
        <color theme="1"/>
        <rFont val="Calibri"/>
        <family val="3"/>
        <charset val="129"/>
        <scheme val="major"/>
      </rPr>
      <t>포인트</t>
    </r>
  </si>
  <si>
    <r>
      <rPr>
        <sz val="11"/>
        <color theme="1"/>
        <rFont val="Calibri"/>
        <family val="3"/>
        <charset val="129"/>
        <scheme val="major"/>
      </rPr>
      <t>수동</t>
    </r>
    <r>
      <rPr>
        <sz val="11"/>
        <color theme="1"/>
        <rFont val="Calibri"/>
        <family val="2"/>
        <scheme val="major"/>
      </rPr>
      <t xml:space="preserve"> </t>
    </r>
    <r>
      <rPr>
        <sz val="11"/>
        <color theme="1"/>
        <rFont val="Calibri"/>
        <family val="3"/>
        <charset val="129"/>
        <scheme val="major"/>
      </rPr>
      <t>확인</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배틀넷</t>
    </r>
    <r>
      <rPr>
        <sz val="11"/>
        <color theme="1"/>
        <rFont val="Calibri"/>
        <family val="2"/>
        <scheme val="major"/>
      </rPr>
      <t xml:space="preserve"> </t>
    </r>
    <r>
      <rPr>
        <sz val="11"/>
        <color theme="1"/>
        <rFont val="Calibri"/>
        <family val="3"/>
        <charset val="129"/>
        <scheme val="major"/>
      </rPr>
      <t>아이디</t>
    </r>
    <r>
      <rPr>
        <sz val="11"/>
        <color theme="1"/>
        <rFont val="Calibri"/>
        <family val="2"/>
        <scheme val="major"/>
      </rPr>
      <t xml:space="preserve"> </t>
    </r>
    <r>
      <rPr>
        <sz val="11"/>
        <color theme="1"/>
        <rFont val="Calibri"/>
        <family val="3"/>
        <charset val="129"/>
        <scheme val="major"/>
      </rPr>
      <t>연동</t>
    </r>
  </si>
  <si>
    <r>
      <rPr>
        <sz val="11"/>
        <color theme="1"/>
        <rFont val="Calibri"/>
        <family val="3"/>
        <charset val="129"/>
        <scheme val="major"/>
      </rPr>
      <t>랭커</t>
    </r>
  </si>
  <si>
    <r>
      <rPr>
        <sz val="11"/>
        <color theme="1"/>
        <rFont val="Calibri"/>
        <family val="3"/>
        <charset val="129"/>
        <scheme val="major"/>
      </rPr>
      <t>순위에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지급</t>
    </r>
  </si>
  <si>
    <r>
      <rPr>
        <sz val="11"/>
        <color theme="1"/>
        <rFont val="Calibri"/>
        <family val="3"/>
        <charset val="129"/>
        <scheme val="major"/>
      </rPr>
      <t>초보자</t>
    </r>
  </si>
  <si>
    <r>
      <rPr>
        <sz val="11"/>
        <color theme="1"/>
        <rFont val="Calibri"/>
        <family val="3"/>
        <charset val="129"/>
        <scheme val="major"/>
      </rPr>
      <t>맨손으로</t>
    </r>
    <r>
      <rPr>
        <sz val="11"/>
        <color theme="1"/>
        <rFont val="Calibri"/>
        <family val="2"/>
        <scheme val="major"/>
      </rPr>
      <t xml:space="preserve"> </t>
    </r>
    <r>
      <rPr>
        <sz val="11"/>
        <color theme="1"/>
        <rFont val="Calibri"/>
        <family val="3"/>
        <charset val="129"/>
        <scheme val="major"/>
      </rPr>
      <t>만렙</t>
    </r>
    <r>
      <rPr>
        <sz val="11"/>
        <color theme="1"/>
        <rFont val="Calibri"/>
        <family val="2"/>
        <scheme val="major"/>
      </rPr>
      <t xml:space="preserve"> </t>
    </r>
    <r>
      <rPr>
        <sz val="11"/>
        <color theme="1"/>
        <rFont val="Calibri"/>
        <family val="3"/>
        <charset val="129"/>
        <scheme val="major"/>
      </rPr>
      <t>달성</t>
    </r>
  </si>
  <si>
    <r>
      <rPr>
        <sz val="11"/>
        <color theme="1"/>
        <rFont val="Calibri"/>
        <family val="3"/>
        <charset val="129"/>
        <scheme val="major"/>
      </rPr>
      <t>개근상</t>
    </r>
  </si>
  <si>
    <r>
      <rPr>
        <sz val="11"/>
        <color theme="1"/>
        <rFont val="Calibri"/>
        <family val="3"/>
        <charset val="129"/>
        <scheme val="major"/>
      </rPr>
      <t>출석</t>
    </r>
    <r>
      <rPr>
        <sz val="11"/>
        <color theme="1"/>
        <rFont val="Calibri"/>
        <family val="2"/>
        <scheme val="major"/>
      </rPr>
      <t xml:space="preserve"> </t>
    </r>
    <r>
      <rPr>
        <sz val="11"/>
        <color theme="1"/>
        <rFont val="Calibri"/>
        <family val="3"/>
        <charset val="129"/>
        <scheme val="major"/>
      </rPr>
      <t>보상</t>
    </r>
    <r>
      <rPr>
        <sz val="11"/>
        <color theme="1"/>
        <rFont val="Calibri"/>
        <family val="2"/>
        <scheme val="major"/>
      </rPr>
      <t>+</t>
    </r>
  </si>
  <si>
    <r>
      <rPr>
        <sz val="11"/>
        <color theme="1"/>
        <rFont val="Calibri"/>
        <family val="3"/>
        <charset val="129"/>
        <scheme val="major"/>
      </rPr>
      <t>출석체크</t>
    </r>
    <r>
      <rPr>
        <sz val="11"/>
        <color theme="1"/>
        <rFont val="Calibri"/>
        <family val="2"/>
        <scheme val="major"/>
      </rPr>
      <t xml:space="preserve"> </t>
    </r>
    <r>
      <rPr>
        <sz val="11"/>
        <color theme="1"/>
        <rFont val="Calibri"/>
        <family val="3"/>
        <charset val="129"/>
        <scheme val="major"/>
      </rPr>
      <t>개근</t>
    </r>
  </si>
  <si>
    <r>
      <rPr>
        <sz val="11"/>
        <color theme="1"/>
        <rFont val="Calibri"/>
        <family val="3"/>
        <charset val="129"/>
        <scheme val="major"/>
      </rPr>
      <t>수집가</t>
    </r>
  </si>
  <si>
    <r>
      <t>00</t>
    </r>
    <r>
      <rPr>
        <sz val="11"/>
        <color theme="1"/>
        <rFont val="Calibri"/>
        <family val="3"/>
        <charset val="129"/>
        <scheme val="major"/>
      </rPr>
      <t>등급</t>
    </r>
    <r>
      <rPr>
        <sz val="11"/>
        <color theme="1"/>
        <rFont val="Calibri"/>
        <family val="2"/>
        <scheme val="major"/>
      </rPr>
      <t xml:space="preserve"> </t>
    </r>
    <r>
      <rPr>
        <sz val="11"/>
        <color theme="1"/>
        <rFont val="Calibri"/>
        <family val="3"/>
        <charset val="129"/>
        <scheme val="major"/>
      </rPr>
      <t>아이템</t>
    </r>
    <r>
      <rPr>
        <sz val="11"/>
        <color theme="1"/>
        <rFont val="Calibri"/>
        <family val="2"/>
        <scheme val="major"/>
      </rPr>
      <t xml:space="preserve"> </t>
    </r>
    <r>
      <rPr>
        <sz val="11"/>
        <color theme="1"/>
        <rFont val="Calibri"/>
        <family val="3"/>
        <charset val="129"/>
        <scheme val="major"/>
      </rPr>
      <t>획득</t>
    </r>
  </si>
  <si>
    <r>
      <rPr>
        <sz val="11"/>
        <color theme="1"/>
        <rFont val="Calibri"/>
        <family val="3"/>
        <charset val="129"/>
        <scheme val="major"/>
      </rPr>
      <t>퀘스트</t>
    </r>
  </si>
  <si>
    <r>
      <rPr>
        <sz val="11"/>
        <color theme="1"/>
        <rFont val="Calibri"/>
        <family val="3"/>
        <charset val="129"/>
        <scheme val="major"/>
      </rPr>
      <t>반복퀘스트</t>
    </r>
    <r>
      <rPr>
        <sz val="11"/>
        <color theme="1"/>
        <rFont val="Calibri"/>
        <family val="2"/>
        <scheme val="major"/>
      </rPr>
      <t xml:space="preserve"> 00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달성</t>
    </r>
  </si>
  <si>
    <r>
      <rPr>
        <sz val="11"/>
        <color theme="1"/>
        <rFont val="Calibri"/>
        <family val="3"/>
        <charset val="129"/>
        <scheme val="major"/>
      </rPr>
      <t>승리자</t>
    </r>
  </si>
  <si>
    <r>
      <rPr>
        <sz val="11"/>
        <color theme="1"/>
        <rFont val="Calibri"/>
        <family val="3"/>
        <charset val="129"/>
        <scheme val="major"/>
      </rPr>
      <t>투기장</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</si>
  <si>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맥스</t>
    </r>
    <r>
      <rPr>
        <sz val="11"/>
        <color theme="1"/>
        <rFont val="Calibri"/>
        <family val="2"/>
        <scheme val="major"/>
      </rPr>
      <t xml:space="preserve"> 10</t>
    </r>
    <phoneticPr fontId="39" type="noConversion"/>
  </si>
  <si>
    <r>
      <rPr>
        <sz val="11"/>
        <color theme="1"/>
        <rFont val="Calibri"/>
        <family val="3"/>
        <charset val="129"/>
        <scheme val="major"/>
      </rPr>
      <t>도발</t>
    </r>
    <phoneticPr fontId="39" type="noConversion"/>
  </si>
  <si>
    <r>
      <rPr>
        <sz val="11"/>
        <color theme="1"/>
        <rFont val="Calibri"/>
        <family val="3"/>
        <charset val="129"/>
        <scheme val="major"/>
      </rPr>
      <t>주변</t>
    </r>
    <r>
      <rPr>
        <sz val="11"/>
        <color theme="1"/>
        <rFont val="Calibri"/>
        <family val="2"/>
        <scheme val="major"/>
      </rPr>
      <t xml:space="preserve"> </t>
    </r>
    <r>
      <rPr>
        <sz val="11"/>
        <color theme="1"/>
        <rFont val="Calibri"/>
        <family val="3"/>
        <charset val="129"/>
        <scheme val="major"/>
      </rPr>
      <t>몬스터</t>
    </r>
    <r>
      <rPr>
        <sz val="11"/>
        <color theme="1"/>
        <rFont val="Calibri"/>
        <family val="2"/>
        <scheme val="major"/>
      </rPr>
      <t xml:space="preserve"> </t>
    </r>
    <r>
      <rPr>
        <sz val="11"/>
        <color theme="1"/>
        <rFont val="Calibri"/>
        <family val="3"/>
        <charset val="129"/>
        <scheme val="major"/>
      </rPr>
      <t>도발</t>
    </r>
    <phoneticPr fontId="39" type="noConversion"/>
  </si>
  <si>
    <r>
      <t xml:space="preserve">0 </t>
    </r>
    <r>
      <rPr>
        <sz val="11"/>
        <color theme="1"/>
        <rFont val="Calibri"/>
        <family val="3"/>
        <charset val="129"/>
        <scheme val="major"/>
      </rPr>
      <t>→</t>
    </r>
    <r>
      <rPr>
        <sz val="11"/>
        <color theme="1"/>
        <rFont val="Calibri"/>
        <family val="2"/>
        <scheme val="major"/>
      </rPr>
      <t xml:space="preserve"> 1</t>
    </r>
    <r>
      <rPr>
        <sz val="11"/>
        <color theme="1"/>
        <rFont val="Calibri"/>
        <family val="3"/>
        <charset val="129"/>
        <scheme val="major"/>
      </rPr>
      <t>은</t>
    </r>
    <r>
      <rPr>
        <sz val="11"/>
        <color theme="1"/>
        <rFont val="Calibri"/>
        <family val="2"/>
        <scheme val="major"/>
      </rPr>
      <t xml:space="preserve"> </t>
    </r>
    <r>
      <rPr>
        <sz val="11"/>
        <color theme="1"/>
        <rFont val="Calibri"/>
        <family val="3"/>
        <charset val="129"/>
        <scheme val="major"/>
      </rPr>
      <t>무료</t>
    </r>
    <r>
      <rPr>
        <sz val="11"/>
        <color theme="1"/>
        <rFont val="Calibri"/>
        <family val="2"/>
        <scheme val="major"/>
      </rPr>
      <t xml:space="preserve"> </t>
    </r>
    <r>
      <rPr>
        <sz val="11"/>
        <color theme="1"/>
        <rFont val="Calibri"/>
        <family val="3"/>
        <charset val="129"/>
        <scheme val="major"/>
      </rPr>
      <t>습득</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 xml:space="preserve">, </t>
    </r>
    <r>
      <rPr>
        <sz val="11"/>
        <color theme="1"/>
        <rFont val="Calibri"/>
        <family val="3"/>
        <charset val="129"/>
        <scheme val="major"/>
      </rPr>
      <t>이후</t>
    </r>
    <r>
      <rPr>
        <sz val="11"/>
        <color theme="1"/>
        <rFont val="Calibri"/>
        <family val="2"/>
        <scheme val="major"/>
      </rPr>
      <t xml:space="preserve"> </t>
    </r>
    <r>
      <rPr>
        <sz val="11"/>
        <color theme="1"/>
        <rFont val="Calibri"/>
        <family val="3"/>
        <charset val="129"/>
        <scheme val="major"/>
      </rPr>
      <t>포인트</t>
    </r>
    <r>
      <rPr>
        <sz val="11"/>
        <color theme="1"/>
        <rFont val="Calibri"/>
        <family val="2"/>
        <scheme val="major"/>
      </rPr>
      <t xml:space="preserve"> </t>
    </r>
    <r>
      <rPr>
        <sz val="11"/>
        <color theme="1"/>
        <rFont val="Calibri"/>
        <family val="3"/>
        <charset val="129"/>
        <scheme val="major"/>
      </rPr>
      <t>투자</t>
    </r>
    <r>
      <rPr>
        <sz val="11"/>
        <color theme="1"/>
        <rFont val="Calibri"/>
        <family val="2"/>
        <scheme val="major"/>
      </rPr>
      <t xml:space="preserve"> </t>
    </r>
    <r>
      <rPr>
        <sz val="11"/>
        <color theme="1"/>
        <rFont val="Calibri"/>
        <family val="3"/>
        <charset val="129"/>
        <scheme val="major"/>
      </rPr>
      <t>필요</t>
    </r>
    <phoneticPr fontId="39" type="noConversion"/>
  </si>
  <si>
    <r>
      <rPr>
        <sz val="11"/>
        <color theme="1"/>
        <rFont val="Calibri"/>
        <family val="3"/>
        <charset val="129"/>
        <scheme val="major"/>
      </rPr>
      <t>귀환</t>
    </r>
    <phoneticPr fontId="39" type="noConversion"/>
  </si>
  <si>
    <r>
      <rPr>
        <sz val="11"/>
        <color theme="1"/>
        <rFont val="Calibri"/>
        <family val="3"/>
        <charset val="129"/>
        <scheme val="major"/>
      </rPr>
      <t>비전투시</t>
    </r>
    <r>
      <rPr>
        <sz val="11"/>
        <color theme="1"/>
        <rFont val="Calibri"/>
        <family val="2"/>
        <scheme val="major"/>
      </rPr>
      <t xml:space="preserve"> </t>
    </r>
    <r>
      <rPr>
        <sz val="11"/>
        <color theme="1"/>
        <rFont val="Calibri"/>
        <family val="3"/>
        <charset val="129"/>
        <scheme val="major"/>
      </rPr>
      <t>사용</t>
    </r>
    <r>
      <rPr>
        <sz val="11"/>
        <color theme="1"/>
        <rFont val="Calibri"/>
        <family val="2"/>
        <scheme val="major"/>
      </rPr>
      <t xml:space="preserve">, </t>
    </r>
    <r>
      <rPr>
        <sz val="11"/>
        <color theme="1"/>
        <rFont val="Calibri"/>
        <family val="3"/>
        <charset val="129"/>
        <scheme val="major"/>
      </rPr>
      <t>강화시</t>
    </r>
    <r>
      <rPr>
        <sz val="11"/>
        <color theme="1"/>
        <rFont val="Calibri"/>
        <family val="2"/>
        <scheme val="major"/>
      </rPr>
      <t xml:space="preserve"> </t>
    </r>
    <r>
      <rPr>
        <sz val="11"/>
        <color theme="1"/>
        <rFont val="Calibri"/>
        <family val="3"/>
        <charset val="129"/>
        <scheme val="major"/>
      </rPr>
      <t>상위마을</t>
    </r>
    <r>
      <rPr>
        <sz val="11"/>
        <color theme="1"/>
        <rFont val="Calibri"/>
        <family val="2"/>
        <scheme val="major"/>
      </rPr>
      <t xml:space="preserve">, </t>
    </r>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지점까지</t>
    </r>
    <r>
      <rPr>
        <sz val="11"/>
        <color theme="1"/>
        <rFont val="Calibri"/>
        <family val="2"/>
        <scheme val="major"/>
      </rPr>
      <t xml:space="preserve"> </t>
    </r>
    <r>
      <rPr>
        <sz val="11"/>
        <color theme="1"/>
        <rFont val="Calibri"/>
        <family val="3"/>
        <charset val="129"/>
        <scheme val="major"/>
      </rPr>
      <t>바로</t>
    </r>
    <r>
      <rPr>
        <sz val="11"/>
        <color theme="1"/>
        <rFont val="Calibri"/>
        <family val="2"/>
        <scheme val="major"/>
      </rPr>
      <t xml:space="preserve"> </t>
    </r>
    <r>
      <rPr>
        <sz val="11"/>
        <color theme="1"/>
        <rFont val="Calibri"/>
        <family val="3"/>
        <charset val="129"/>
        <scheme val="major"/>
      </rPr>
      <t>이동</t>
    </r>
    <r>
      <rPr>
        <sz val="11"/>
        <color theme="1"/>
        <rFont val="Calibri"/>
        <family val="2"/>
        <scheme val="major"/>
      </rPr>
      <t xml:space="preserve"> </t>
    </r>
    <r>
      <rPr>
        <sz val="11"/>
        <color theme="1"/>
        <rFont val="Calibri"/>
        <family val="3"/>
        <charset val="129"/>
        <scheme val="major"/>
      </rPr>
      <t>가능</t>
    </r>
    <phoneticPr fontId="39" type="noConversion"/>
  </si>
  <si>
    <r>
      <rPr>
        <sz val="11"/>
        <color theme="1"/>
        <rFont val="Calibri"/>
        <family val="3"/>
        <charset val="129"/>
        <scheme val="major"/>
      </rPr>
      <t>행운</t>
    </r>
    <phoneticPr fontId="39" type="noConversion"/>
  </si>
  <si>
    <r>
      <rPr>
        <sz val="11"/>
        <color theme="1"/>
        <rFont val="Calibri"/>
        <family val="3"/>
        <charset val="129"/>
        <scheme val="major"/>
      </rPr>
      <t>매혹</t>
    </r>
    <phoneticPr fontId="39" type="noConversion"/>
  </si>
  <si>
    <r>
      <rPr>
        <sz val="11"/>
        <color theme="1"/>
        <rFont val="Calibri"/>
        <family val="3"/>
        <charset val="129"/>
        <scheme val="major"/>
      </rPr>
      <t>몬스터</t>
    </r>
    <r>
      <rPr>
        <sz val="11"/>
        <color theme="1"/>
        <rFont val="Calibri"/>
        <family val="2"/>
        <scheme val="major"/>
      </rPr>
      <t xml:space="preserve"> </t>
    </r>
    <r>
      <rPr>
        <sz val="11"/>
        <color theme="1"/>
        <rFont val="Calibri"/>
        <family val="3"/>
        <charset val="129"/>
        <scheme val="major"/>
      </rPr>
      <t>조우</t>
    </r>
    <r>
      <rPr>
        <sz val="11"/>
        <color theme="1"/>
        <rFont val="Calibri"/>
        <family val="2"/>
        <scheme val="major"/>
      </rPr>
      <t xml:space="preserve"> +10~100%</t>
    </r>
    <phoneticPr fontId="39" type="noConversion"/>
  </si>
  <si>
    <r>
      <rPr>
        <sz val="11"/>
        <color theme="1"/>
        <rFont val="Calibri"/>
        <family val="3"/>
        <charset val="129"/>
        <scheme val="major"/>
      </rPr>
      <t>평온</t>
    </r>
    <phoneticPr fontId="39" type="noConversion"/>
  </si>
  <si>
    <r>
      <rPr>
        <sz val="11"/>
        <color theme="1"/>
        <rFont val="Calibri"/>
        <family val="3"/>
        <charset val="129"/>
        <scheme val="major"/>
      </rPr>
      <t>근력</t>
    </r>
  </si>
  <si>
    <r>
      <rPr>
        <sz val="11"/>
        <color theme="1"/>
        <rFont val="Calibri"/>
        <family val="3"/>
        <charset val="129"/>
        <scheme val="major"/>
      </rPr>
      <t>공격력</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</si>
  <si>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플레이</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5</t>
    </r>
    <r>
      <rPr>
        <sz val="11"/>
        <color theme="1"/>
        <rFont val="Calibri"/>
        <family val="3"/>
        <charset val="129"/>
        <scheme val="major"/>
      </rPr>
      <t>분이내</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</si>
  <si>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눈매</t>
    </r>
  </si>
  <si>
    <r>
      <rPr>
        <sz val="11"/>
        <color theme="1"/>
        <rFont val="Calibri"/>
        <family val="3"/>
        <charset val="129"/>
        <scheme val="major"/>
      </rPr>
      <t>치명타</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</si>
  <si>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민첩</t>
    </r>
  </si>
  <si>
    <r>
      <rPr>
        <sz val="11"/>
        <color theme="1"/>
        <rFont val="Calibri"/>
        <family val="3"/>
        <charset val="129"/>
        <scheme val="major"/>
      </rPr>
      <t>공격속도</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</si>
  <si>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직관</t>
    </r>
  </si>
  <si>
    <r>
      <rPr>
        <sz val="11"/>
        <color theme="1"/>
        <rFont val="Calibri"/>
        <family val="3"/>
        <charset val="129"/>
        <scheme val="major"/>
      </rPr>
      <t>마법력</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</si>
  <si>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에피소드</t>
    </r>
    <r>
      <rPr>
        <sz val="11"/>
        <color theme="1"/>
        <rFont val="Calibri"/>
        <family val="2"/>
        <scheme val="major"/>
      </rPr>
      <t xml:space="preserve"> 2</t>
    </r>
    <r>
      <rPr>
        <sz val="11"/>
        <color theme="1"/>
        <rFont val="Calibri"/>
        <family val="3"/>
        <charset val="129"/>
        <scheme val="major"/>
      </rPr>
      <t>에서</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</si>
  <si>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통찰</t>
    </r>
  </si>
  <si>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</si>
  <si>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악동</t>
    </r>
  </si>
  <si>
    <r>
      <rPr>
        <sz val="11"/>
        <color theme="1"/>
        <rFont val="Calibri"/>
        <family val="3"/>
        <charset val="129"/>
        <scheme val="major"/>
      </rPr>
      <t>상태이상</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</si>
  <si>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체력</t>
    </r>
    <r>
      <rPr>
        <sz val="11"/>
        <color theme="1"/>
        <rFont val="Calibri"/>
        <family val="2"/>
        <scheme val="major"/>
      </rPr>
      <t xml:space="preserve"> </t>
    </r>
    <r>
      <rPr>
        <sz val="11"/>
        <color theme="1"/>
        <rFont val="Calibri"/>
        <family val="3"/>
        <charset val="129"/>
        <scheme val="major"/>
      </rPr>
      <t>재생</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</si>
  <si>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에피소드</t>
    </r>
    <r>
      <rPr>
        <sz val="11"/>
        <color theme="1"/>
        <rFont val="Calibri"/>
        <family val="2"/>
        <scheme val="major"/>
      </rPr>
      <t xml:space="preserve"> 3</t>
    </r>
    <r>
      <rPr>
        <sz val="11"/>
        <color theme="1"/>
        <rFont val="Calibri"/>
        <family val="3"/>
        <charset val="129"/>
        <scheme val="major"/>
      </rPr>
      <t>에서</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</si>
  <si>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명상</t>
    </r>
  </si>
  <si>
    <r>
      <rPr>
        <sz val="11"/>
        <color theme="1"/>
        <rFont val="Calibri"/>
        <family val="3"/>
        <charset val="129"/>
        <scheme val="major"/>
      </rPr>
      <t>마력</t>
    </r>
    <r>
      <rPr>
        <sz val="11"/>
        <color theme="1"/>
        <rFont val="Calibri"/>
        <family val="2"/>
        <scheme val="major"/>
      </rPr>
      <t xml:space="preserve"> </t>
    </r>
    <r>
      <rPr>
        <sz val="11"/>
        <color theme="1"/>
        <rFont val="Calibri"/>
        <family val="3"/>
        <charset val="129"/>
        <scheme val="major"/>
      </rPr>
      <t>재생</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</si>
  <si>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에피소드</t>
    </r>
    <r>
      <rPr>
        <sz val="11"/>
        <color theme="1"/>
        <rFont val="Calibri"/>
        <family val="2"/>
        <scheme val="major"/>
      </rPr>
      <t xml:space="preserve"> 4</t>
    </r>
    <r>
      <rPr>
        <sz val="11"/>
        <color theme="1"/>
        <rFont val="Calibri"/>
        <family val="3"/>
        <charset val="129"/>
        <scheme val="major"/>
      </rPr>
      <t>에서</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</si>
  <si>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스승</t>
    </r>
  </si>
  <si>
    <r>
      <rPr>
        <sz val="11"/>
        <color theme="1"/>
        <rFont val="Calibri"/>
        <family val="3"/>
        <charset val="129"/>
        <scheme val="major"/>
      </rPr>
      <t>기본</t>
    </r>
    <r>
      <rPr>
        <sz val="11"/>
        <color theme="1"/>
        <rFont val="Calibri"/>
        <family val="2"/>
        <scheme val="major"/>
      </rPr>
      <t xml:space="preserve"> 1</t>
    </r>
    <r>
      <rPr>
        <sz val="11"/>
        <color theme="1"/>
        <rFont val="Calibri"/>
        <family val="3"/>
        <charset val="129"/>
        <scheme val="major"/>
      </rPr>
      <t>스승</t>
    </r>
    <r>
      <rPr>
        <sz val="11"/>
        <color theme="1"/>
        <rFont val="Calibri"/>
        <family val="2"/>
        <scheme val="major"/>
      </rPr>
      <t xml:space="preserve"> </t>
    </r>
    <r>
      <rPr>
        <sz val="11"/>
        <color theme="1"/>
        <rFont val="Calibri"/>
        <family val="3"/>
        <charset val="129"/>
        <scheme val="major"/>
      </rPr>
      <t>제한</t>
    </r>
    <r>
      <rPr>
        <sz val="11"/>
        <color theme="1"/>
        <rFont val="Calibri"/>
        <family val="2"/>
        <scheme val="major"/>
      </rPr>
      <t xml:space="preserve"> (ex, A를 스승으로 </t>
    </r>
    <r>
      <rPr>
        <sz val="11"/>
        <color theme="1"/>
        <rFont val="Calibri"/>
        <family val="2"/>
        <charset val="129"/>
        <scheme val="major"/>
      </rPr>
      <t>선택시</t>
    </r>
    <r>
      <rPr>
        <sz val="11"/>
        <color theme="1"/>
        <rFont val="Calibri"/>
        <family val="2"/>
        <scheme val="major"/>
      </rPr>
      <t xml:space="preserve"> '</t>
    </r>
    <r>
      <rPr>
        <sz val="11"/>
        <color theme="1"/>
        <rFont val="Calibri"/>
        <family val="2"/>
        <charset val="129"/>
        <scheme val="major"/>
      </rPr>
      <t>근력</t>
    </r>
    <r>
      <rPr>
        <sz val="11"/>
        <color theme="1"/>
        <rFont val="Calibri"/>
        <family val="2"/>
        <scheme val="major"/>
      </rPr>
      <t>' +3 (</t>
    </r>
    <r>
      <rPr>
        <sz val="11"/>
        <color theme="1"/>
        <rFont val="Calibri"/>
        <family val="2"/>
        <charset val="129"/>
        <scheme val="major"/>
      </rPr>
      <t>최대치</t>
    </r>
    <r>
      <rPr>
        <sz val="11"/>
        <color theme="1"/>
        <rFont val="Calibri"/>
        <family val="2"/>
        <scheme val="major"/>
      </rPr>
      <t xml:space="preserve"> </t>
    </r>
    <r>
      <rPr>
        <sz val="11"/>
        <color theme="1"/>
        <rFont val="Calibri"/>
        <family val="2"/>
        <charset val="129"/>
        <scheme val="major"/>
      </rPr>
      <t>무시</t>
    </r>
    <r>
      <rPr>
        <sz val="11"/>
        <color theme="1"/>
        <rFont val="Calibri"/>
        <family val="2"/>
        <scheme val="major"/>
      </rPr>
      <t>)</t>
    </r>
    <phoneticPr fontId="39" type="noConversion"/>
  </si>
  <si>
    <r>
      <rPr>
        <sz val="11"/>
        <color theme="1"/>
        <rFont val="Calibri"/>
        <family val="3"/>
        <charset val="129"/>
        <scheme val="major"/>
      </rPr>
      <t>히든</t>
    </r>
  </si>
  <si>
    <r>
      <rPr>
        <sz val="11"/>
        <color theme="1"/>
        <rFont val="Calibri"/>
        <family val="3"/>
        <charset val="129"/>
        <scheme val="major"/>
      </rPr>
      <t>일부</t>
    </r>
    <r>
      <rPr>
        <sz val="11"/>
        <color theme="1"/>
        <rFont val="Calibri"/>
        <family val="2"/>
        <scheme val="major"/>
      </rPr>
      <t xml:space="preserve"> </t>
    </r>
    <r>
      <rPr>
        <sz val="11"/>
        <color theme="1"/>
        <rFont val="Calibri"/>
        <family val="3"/>
        <charset val="129"/>
        <scheme val="major"/>
      </rPr>
      <t>스승</t>
    </r>
    <r>
      <rPr>
        <sz val="11"/>
        <color theme="1"/>
        <rFont val="Calibri"/>
        <family val="2"/>
        <scheme val="major"/>
      </rPr>
      <t xml:space="preserve"> </t>
    </r>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스승</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 xml:space="preserve">, </t>
    </r>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특성</t>
    </r>
    <r>
      <rPr>
        <sz val="11"/>
        <color theme="1"/>
        <rFont val="Calibri"/>
        <family val="2"/>
        <scheme val="major"/>
      </rPr>
      <t xml:space="preserve"> </t>
    </r>
    <r>
      <rPr>
        <sz val="11"/>
        <color theme="1"/>
        <rFont val="Calibri"/>
        <family val="3"/>
        <charset val="129"/>
        <scheme val="major"/>
      </rPr>
      <t>부여</t>
    </r>
    <phoneticPr fontId="39" type="noConversion"/>
  </si>
  <si>
    <r>
      <rPr>
        <sz val="11"/>
        <color theme="1"/>
        <rFont val="Calibri"/>
        <family val="3"/>
        <charset val="129"/>
        <scheme val="major"/>
      </rPr>
      <t>에피소드</t>
    </r>
    <r>
      <rPr>
        <sz val="11"/>
        <color theme="1"/>
        <rFont val="Calibri"/>
        <family val="2"/>
        <scheme val="major"/>
      </rPr>
      <t>/</t>
    </r>
    <r>
      <rPr>
        <sz val="11"/>
        <color theme="1"/>
        <rFont val="Calibri"/>
        <family val="3"/>
        <charset val="129"/>
        <scheme val="major"/>
      </rPr>
      <t>환생</t>
    </r>
  </si>
  <si>
    <r>
      <rPr>
        <sz val="11"/>
        <color theme="1"/>
        <rFont val="Calibri"/>
        <family val="3"/>
        <charset val="129"/>
        <scheme val="major"/>
      </rPr>
      <t>현재</t>
    </r>
    <r>
      <rPr>
        <sz val="11"/>
        <color theme="1"/>
        <rFont val="Calibri"/>
        <family val="2"/>
        <scheme val="major"/>
      </rPr>
      <t xml:space="preserve"> </t>
    </r>
    <r>
      <rPr>
        <sz val="11"/>
        <color theme="1"/>
        <rFont val="Calibri"/>
        <family val="3"/>
        <charset val="129"/>
        <scheme val="major"/>
      </rPr>
      <t>특성</t>
    </r>
    <r>
      <rPr>
        <sz val="11"/>
        <color theme="1"/>
        <rFont val="Calibri"/>
        <family val="2"/>
        <scheme val="major"/>
      </rPr>
      <t xml:space="preserve"> </t>
    </r>
    <r>
      <rPr>
        <sz val="11"/>
        <color theme="1"/>
        <rFont val="Calibri"/>
        <family val="3"/>
        <charset val="129"/>
        <scheme val="major"/>
      </rPr>
      <t>맥스포인트</t>
    </r>
    <r>
      <rPr>
        <sz val="11"/>
        <color theme="1"/>
        <rFont val="Calibri"/>
        <family val="2"/>
        <scheme val="major"/>
      </rPr>
      <t xml:space="preserve"> +1 </t>
    </r>
    <r>
      <rPr>
        <sz val="11"/>
        <color theme="1"/>
        <rFont val="Calibri"/>
        <family val="3"/>
        <charset val="129"/>
        <scheme val="major"/>
      </rPr>
      <t>등</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</si>
  <si>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포인트</t>
    </r>
    <phoneticPr fontId="39" type="noConversion"/>
  </si>
  <si>
    <r>
      <t>5</t>
    </r>
    <r>
      <rPr>
        <sz val="11"/>
        <color theme="1"/>
        <rFont val="Calibri"/>
        <family val="3"/>
        <charset val="129"/>
        <scheme val="major"/>
      </rPr>
      <t>레벨당</t>
    </r>
    <r>
      <rPr>
        <sz val="11"/>
        <color theme="1"/>
        <rFont val="Calibri"/>
        <family val="2"/>
        <scheme val="major"/>
      </rPr>
      <t xml:space="preserve"> 1</t>
    </r>
    <r>
      <rPr>
        <sz val="11"/>
        <color theme="1"/>
        <rFont val="Calibri"/>
        <family val="3"/>
        <charset val="129"/>
        <scheme val="major"/>
      </rPr>
      <t>포인트</t>
    </r>
    <r>
      <rPr>
        <sz val="11"/>
        <color theme="1"/>
        <rFont val="Calibri"/>
        <family val="2"/>
        <scheme val="major"/>
      </rPr>
      <t xml:space="preserve"> (</t>
    </r>
    <r>
      <rPr>
        <sz val="11"/>
        <color theme="1"/>
        <rFont val="Calibri"/>
        <family val="3"/>
        <charset val="129"/>
        <scheme val="major"/>
      </rPr>
      <t>만렙</t>
    </r>
    <r>
      <rPr>
        <sz val="11"/>
        <color theme="1"/>
        <rFont val="Calibri"/>
        <family val="2"/>
        <scheme val="major"/>
      </rPr>
      <t xml:space="preserve"> 300 = 60</t>
    </r>
    <r>
      <rPr>
        <sz val="11"/>
        <color theme="1"/>
        <rFont val="Calibri"/>
        <family val="3"/>
        <charset val="129"/>
        <scheme val="major"/>
      </rPr>
      <t>포인트</t>
    </r>
    <r>
      <rPr>
        <sz val="11"/>
        <color theme="1"/>
        <rFont val="Calibri"/>
        <family val="2"/>
        <scheme val="major"/>
      </rPr>
      <t xml:space="preserve">), </t>
    </r>
    <r>
      <rPr>
        <sz val="11"/>
        <color theme="1"/>
        <rFont val="Calibri"/>
        <family val="3"/>
        <charset val="129"/>
        <scheme val="major"/>
      </rPr>
      <t>환생</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한계돌파시</t>
    </r>
    <r>
      <rPr>
        <sz val="11"/>
        <color theme="1"/>
        <rFont val="Calibri"/>
        <family val="2"/>
        <scheme val="major"/>
      </rPr>
      <t xml:space="preserve"> 20/10 </t>
    </r>
    <r>
      <rPr>
        <sz val="11"/>
        <color theme="1"/>
        <rFont val="Calibri"/>
        <family val="3"/>
        <charset val="129"/>
        <scheme val="major"/>
      </rPr>
      <t>획득</t>
    </r>
    <phoneticPr fontId="39" type="noConversion"/>
  </si>
  <si>
    <r>
      <rPr>
        <sz val="11"/>
        <color theme="1"/>
        <rFont val="Calibri"/>
        <family val="3"/>
        <charset val="129"/>
        <scheme val="major"/>
      </rPr>
      <t>시너지</t>
    </r>
  </si>
  <si>
    <r>
      <rPr>
        <sz val="11"/>
        <color theme="1"/>
        <rFont val="Calibri"/>
        <family val="3"/>
        <charset val="129"/>
        <scheme val="major"/>
      </rPr>
      <t>직업무기</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</si>
  <si>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계통</t>
    </r>
    <phoneticPr fontId="39" type="noConversion"/>
  </si>
  <si>
    <r>
      <rPr>
        <sz val="11"/>
        <color theme="1"/>
        <rFont val="Calibri"/>
        <family val="3"/>
        <charset val="129"/>
        <scheme val="major"/>
      </rPr>
      <t>같은</t>
    </r>
    <r>
      <rPr>
        <sz val="11"/>
        <color theme="1"/>
        <rFont val="Calibri"/>
        <family val="2"/>
        <scheme val="major"/>
      </rPr>
      <t xml:space="preserve"> </t>
    </r>
    <r>
      <rPr>
        <sz val="11"/>
        <color theme="1"/>
        <rFont val="Calibri"/>
        <family val="3"/>
        <charset val="129"/>
        <scheme val="major"/>
      </rPr>
      <t>계통의</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시너지</t>
    </r>
    <r>
      <rPr>
        <sz val="11"/>
        <color theme="1"/>
        <rFont val="Calibri"/>
        <family val="2"/>
        <scheme val="major"/>
      </rPr>
      <t>(</t>
    </r>
    <r>
      <rPr>
        <sz val="11"/>
        <color theme="1"/>
        <rFont val="Calibri"/>
        <family val="3"/>
        <charset val="129"/>
        <scheme val="major"/>
      </rPr>
      <t>주로</t>
    </r>
    <r>
      <rPr>
        <sz val="11"/>
        <color theme="1"/>
        <rFont val="Calibri"/>
        <family val="2"/>
        <scheme val="major"/>
      </rPr>
      <t xml:space="preserve"> </t>
    </r>
    <r>
      <rPr>
        <sz val="11"/>
        <color theme="1"/>
        <rFont val="Calibri"/>
        <family val="3"/>
        <charset val="129"/>
        <scheme val="major"/>
      </rPr>
      <t>피해량</t>
    </r>
    <r>
      <rPr>
        <sz val="11"/>
        <color theme="1"/>
        <rFont val="Calibri"/>
        <family val="2"/>
        <scheme val="major"/>
      </rPr>
      <t xml:space="preserve">), </t>
    </r>
    <r>
      <rPr>
        <sz val="11"/>
        <color theme="1"/>
        <rFont val="Calibri"/>
        <family val="3"/>
        <charset val="129"/>
        <scheme val="major"/>
      </rPr>
      <t>상위</t>
    </r>
    <r>
      <rPr>
        <sz val="11"/>
        <color theme="1"/>
        <rFont val="Calibri"/>
        <family val="2"/>
        <scheme val="major"/>
      </rPr>
      <t xml:space="preserve"> 15%, </t>
    </r>
    <r>
      <rPr>
        <sz val="11"/>
        <color theme="1"/>
        <rFont val="Calibri"/>
        <family val="3"/>
        <charset val="129"/>
        <scheme val="major"/>
      </rPr>
      <t>상상위</t>
    </r>
    <r>
      <rPr>
        <sz val="11"/>
        <color theme="1"/>
        <rFont val="Calibri"/>
        <family val="2"/>
        <scheme val="major"/>
      </rPr>
      <t xml:space="preserve"> 5%, </t>
    </r>
    <r>
      <rPr>
        <sz val="11"/>
        <color theme="1"/>
        <rFont val="Calibri"/>
        <family val="3"/>
        <charset val="129"/>
        <scheme val="major"/>
      </rPr>
      <t>계통</t>
    </r>
    <r>
      <rPr>
        <sz val="11"/>
        <color theme="1"/>
        <rFont val="Calibri"/>
        <family val="2"/>
        <scheme val="major"/>
      </rPr>
      <t xml:space="preserve"> 1%</t>
    </r>
    <phoneticPr fontId="39" type="noConversion"/>
  </si>
  <si>
    <r>
      <rPr>
        <sz val="11"/>
        <color theme="1"/>
        <rFont val="Calibri"/>
        <family val="3"/>
        <charset val="129"/>
        <scheme val="major"/>
      </rPr>
      <t>스텟</t>
    </r>
    <r>
      <rPr>
        <sz val="11"/>
        <color theme="1"/>
        <rFont val="Calibri"/>
        <family val="2"/>
        <scheme val="major"/>
      </rPr>
      <t>:</t>
    </r>
    <r>
      <rPr>
        <sz val="11"/>
        <color theme="1"/>
        <rFont val="Calibri"/>
        <family val="3"/>
        <charset val="129"/>
        <scheme val="major"/>
      </rPr>
      <t>파워</t>
    </r>
    <phoneticPr fontId="39" type="noConversion"/>
  </si>
  <si>
    <r>
      <rPr>
        <sz val="11"/>
        <color theme="1"/>
        <rFont val="Calibri"/>
        <family val="3"/>
        <charset val="129"/>
        <scheme val="major"/>
      </rPr>
      <t>귀한</t>
    </r>
    <r>
      <rPr>
        <sz val="11"/>
        <color theme="1"/>
        <rFont val="Calibri"/>
        <family val="2"/>
        <scheme val="major"/>
      </rPr>
      <t xml:space="preserve"> </t>
    </r>
    <r>
      <rPr>
        <sz val="11"/>
        <color theme="1"/>
        <rFont val="Calibri"/>
        <family val="3"/>
        <charset val="129"/>
        <scheme val="major"/>
      </rPr>
      <t>옵션</t>
    </r>
    <r>
      <rPr>
        <sz val="11"/>
        <color theme="1"/>
        <rFont val="Calibri"/>
        <family val="2"/>
        <scheme val="major"/>
      </rPr>
      <t xml:space="preserve">, </t>
    </r>
    <r>
      <rPr>
        <sz val="11"/>
        <color theme="1"/>
        <rFont val="Calibri"/>
        <family val="3"/>
        <charset val="129"/>
        <scheme val="major"/>
      </rPr>
      <t>순수</t>
    </r>
    <r>
      <rPr>
        <sz val="11"/>
        <color theme="1"/>
        <rFont val="Calibri"/>
        <family val="2"/>
        <scheme val="major"/>
      </rPr>
      <t xml:space="preserve"> </t>
    </r>
    <r>
      <rPr>
        <sz val="11"/>
        <color theme="1"/>
        <rFont val="Calibri"/>
        <family val="3"/>
        <charset val="129"/>
        <scheme val="major"/>
      </rPr>
      <t>레벨</t>
    </r>
    <r>
      <rPr>
        <sz val="11"/>
        <color theme="1"/>
        <rFont val="Calibri"/>
        <family val="2"/>
        <scheme val="major"/>
      </rPr>
      <t xml:space="preserve"> 1 </t>
    </r>
    <r>
      <rPr>
        <sz val="11"/>
        <color theme="1"/>
        <rFont val="Calibri"/>
        <family val="3"/>
        <charset val="129"/>
        <scheme val="major"/>
      </rPr>
      <t>이상</t>
    </r>
    <r>
      <rPr>
        <sz val="11"/>
        <color theme="1"/>
        <rFont val="Calibri"/>
        <family val="2"/>
        <scheme val="major"/>
      </rPr>
      <t xml:space="preserve"> </t>
    </r>
    <r>
      <rPr>
        <sz val="11"/>
        <color theme="1"/>
        <rFont val="Calibri"/>
        <family val="3"/>
        <charset val="129"/>
        <scheme val="major"/>
      </rPr>
      <t>핵심</t>
    </r>
    <r>
      <rPr>
        <sz val="11"/>
        <color theme="1"/>
        <rFont val="Calibri"/>
        <family val="2"/>
        <scheme val="major"/>
      </rPr>
      <t xml:space="preserve"> </t>
    </r>
    <r>
      <rPr>
        <sz val="11"/>
        <color theme="1"/>
        <rFont val="Calibri"/>
        <family val="3"/>
        <charset val="129"/>
        <scheme val="major"/>
      </rPr>
      <t>스킬들</t>
    </r>
    <r>
      <rPr>
        <sz val="11"/>
        <color theme="1"/>
        <rFont val="Calibri"/>
        <family val="2"/>
        <scheme val="major"/>
      </rPr>
      <t xml:space="preserve"> </t>
    </r>
    <r>
      <rPr>
        <sz val="11"/>
        <color theme="1"/>
        <rFont val="Calibri"/>
        <family val="3"/>
        <charset val="129"/>
        <scheme val="major"/>
      </rPr>
      <t>모두</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</si>
  <si>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최대레벨</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</si>
  <si>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물리</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</si>
  <si>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물리</t>
    </r>
    <r>
      <rPr>
        <sz val="11"/>
        <color theme="1"/>
        <rFont val="Calibri"/>
        <family val="2"/>
        <scheme val="major"/>
      </rPr>
      <t>|</t>
    </r>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구분</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</si>
  <si>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</si>
  <si>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변신</t>
    </r>
    <r>
      <rPr>
        <sz val="11"/>
        <color theme="1"/>
        <rFont val="Calibri"/>
        <family val="2"/>
        <scheme val="major"/>
      </rPr>
      <t xml:space="preserve"> </t>
    </r>
    <r>
      <rPr>
        <sz val="11"/>
        <color theme="1"/>
        <rFont val="Calibri"/>
        <family val="3"/>
        <charset val="129"/>
        <scheme val="major"/>
      </rPr>
      <t>스킬</t>
    </r>
    <phoneticPr fontId="39" type="noConversion"/>
  </si>
  <si>
    <r>
      <rPr>
        <sz val="11"/>
        <color theme="1"/>
        <rFont val="Calibri"/>
        <family val="3"/>
        <charset val="129"/>
        <scheme val="major"/>
      </rPr>
      <t>커스텀</t>
    </r>
    <phoneticPr fontId="39" type="noConversion"/>
  </si>
  <si>
    <r>
      <rPr>
        <sz val="11"/>
        <color theme="1"/>
        <rFont val="Calibri"/>
        <family val="3"/>
        <charset val="129"/>
        <scheme val="major"/>
      </rPr>
      <t>퀵슬롯</t>
    </r>
    <phoneticPr fontId="39" type="noConversion"/>
  </si>
  <si>
    <r>
      <rPr>
        <sz val="11"/>
        <color theme="1"/>
        <rFont val="Calibri"/>
        <family val="3"/>
        <charset val="129"/>
        <scheme val="major"/>
      </rPr>
      <t>셀프</t>
    </r>
    <r>
      <rPr>
        <sz val="11"/>
        <color theme="1"/>
        <rFont val="Calibri"/>
        <family val="2"/>
        <scheme val="major"/>
      </rPr>
      <t xml:space="preserve"> </t>
    </r>
    <r>
      <rPr>
        <sz val="11"/>
        <color theme="1"/>
        <rFont val="Calibri"/>
        <family val="3"/>
        <charset val="129"/>
        <scheme val="major"/>
      </rPr>
      <t>캐스팅</t>
    </r>
  </si>
  <si>
    <t>대상 지정 스킬 두번 연속 사용시 본인에게 시전</t>
    <phoneticPr fontId="39" type="noConversion"/>
  </si>
  <si>
    <r>
      <t xml:space="preserve">스마트 </t>
    </r>
    <r>
      <rPr>
        <sz val="11"/>
        <color theme="1"/>
        <rFont val="Calibri"/>
        <family val="3"/>
        <charset val="129"/>
        <scheme val="major"/>
      </rPr>
      <t>캐스팅</t>
    </r>
    <phoneticPr fontId="39" type="noConversion"/>
  </si>
  <si>
    <r>
      <rPr>
        <sz val="11"/>
        <color theme="1"/>
        <rFont val="Calibri"/>
        <family val="3"/>
        <charset val="129"/>
        <scheme val="major"/>
      </rPr>
      <t>스킬</t>
    </r>
    <r>
      <rPr>
        <sz val="11"/>
        <color theme="1"/>
        <rFont val="Calibri"/>
        <family val="2"/>
        <scheme val="major"/>
      </rPr>
      <t xml:space="preserve"> 1</t>
    </r>
    <r>
      <rPr>
        <sz val="11"/>
        <color theme="1"/>
        <rFont val="Calibri"/>
        <family val="3"/>
        <charset val="129"/>
        <scheme val="major"/>
      </rPr>
      <t>초마다</t>
    </r>
    <r>
      <rPr>
        <sz val="11"/>
        <color theme="1"/>
        <rFont val="Calibri"/>
        <family val="2"/>
        <scheme val="major"/>
      </rPr>
      <t xml:space="preserve"> Q</t>
    </r>
    <r>
      <rPr>
        <sz val="11"/>
        <color theme="1"/>
        <rFont val="Calibri"/>
        <family val="3"/>
        <charset val="129"/>
        <scheme val="major"/>
      </rPr>
      <t>부터</t>
    </r>
    <r>
      <rPr>
        <sz val="11"/>
        <color theme="1"/>
        <rFont val="Calibri"/>
        <family val="2"/>
        <scheme val="major"/>
      </rPr>
      <t xml:space="preserve"> </t>
    </r>
    <r>
      <rPr>
        <sz val="11"/>
        <color theme="1"/>
        <rFont val="Calibri"/>
        <family val="3"/>
        <charset val="129"/>
        <scheme val="major"/>
      </rPr>
      <t>자동시전</t>
    </r>
  </si>
  <si>
    <r>
      <t xml:space="preserve">쿨다운 </t>
    </r>
    <r>
      <rPr>
        <sz val="11"/>
        <color theme="1"/>
        <rFont val="Calibri"/>
        <family val="3"/>
        <charset val="129"/>
        <scheme val="major"/>
      </rPr>
      <t>표시</t>
    </r>
    <phoneticPr fontId="39" type="noConversion"/>
  </si>
  <si>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바</t>
    </r>
    <r>
      <rPr>
        <sz val="11"/>
        <color theme="1"/>
        <rFont val="Calibri"/>
        <family val="2"/>
        <scheme val="major"/>
      </rPr>
      <t xml:space="preserve"> </t>
    </r>
    <r>
      <rPr>
        <sz val="11"/>
        <color theme="1"/>
        <rFont val="Calibri"/>
        <family val="3"/>
        <charset val="129"/>
        <scheme val="major"/>
      </rPr>
      <t>표시</t>
    </r>
    <phoneticPr fontId="39" type="noConversion"/>
  </si>
  <si>
    <r>
      <rPr>
        <sz val="11"/>
        <color theme="1"/>
        <rFont val="Calibri"/>
        <family val="3"/>
        <charset val="129"/>
        <scheme val="major"/>
      </rPr>
      <t>이펙트</t>
    </r>
    <r>
      <rPr>
        <sz val="11"/>
        <color theme="1"/>
        <rFont val="Calibri"/>
        <family val="2"/>
        <scheme val="major"/>
      </rPr>
      <t xml:space="preserve"> </t>
    </r>
    <r>
      <rPr>
        <sz val="11"/>
        <color theme="1"/>
        <rFont val="Calibri"/>
        <family val="3"/>
        <charset val="129"/>
        <scheme val="major"/>
      </rPr>
      <t>보기</t>
    </r>
    <phoneticPr fontId="39" type="noConversion"/>
  </si>
  <si>
    <r>
      <rPr>
        <sz val="11"/>
        <color theme="1"/>
        <rFont val="Calibri"/>
        <family val="3"/>
        <charset val="129"/>
        <scheme val="major"/>
      </rPr>
      <t>실시간</t>
    </r>
    <r>
      <rPr>
        <sz val="11"/>
        <color theme="1"/>
        <rFont val="Calibri"/>
        <family val="2"/>
        <scheme val="major"/>
      </rPr>
      <t xml:space="preserve"> </t>
    </r>
    <r>
      <rPr>
        <sz val="11"/>
        <color theme="1"/>
        <rFont val="Calibri"/>
        <family val="3"/>
        <charset val="129"/>
        <scheme val="major"/>
      </rPr>
      <t>갱신</t>
    </r>
    <phoneticPr fontId="39" type="noConversion"/>
  </si>
  <si>
    <r>
      <rPr>
        <sz val="11"/>
        <color theme="1"/>
        <rFont val="Calibri"/>
        <family val="2"/>
        <charset val="129"/>
        <scheme val="major"/>
      </rPr>
      <t>목적</t>
    </r>
    <r>
      <rPr>
        <sz val="11"/>
        <color theme="1"/>
        <rFont val="Calibri"/>
        <family val="2"/>
        <scheme val="major"/>
      </rPr>
      <t xml:space="preserve">, </t>
    </r>
    <r>
      <rPr>
        <sz val="11"/>
        <color theme="1"/>
        <rFont val="Calibri"/>
        <family val="2"/>
        <charset val="129"/>
        <scheme val="major"/>
      </rPr>
      <t>목표</t>
    </r>
    <phoneticPr fontId="39" type="noConversion"/>
  </si>
  <si>
    <r>
      <rPr>
        <sz val="11"/>
        <color theme="1"/>
        <rFont val="Calibri"/>
        <family val="2"/>
        <charset val="129"/>
        <scheme val="major"/>
      </rPr>
      <t>심플</t>
    </r>
    <phoneticPr fontId="39" type="noConversion"/>
  </si>
  <si>
    <r>
      <t>3</t>
    </r>
    <r>
      <rPr>
        <sz val="11"/>
        <color theme="1"/>
        <rFont val="Calibri"/>
        <family val="2"/>
        <charset val="129"/>
        <scheme val="major"/>
      </rPr>
      <t>줄요약</t>
    </r>
    <r>
      <rPr>
        <sz val="11"/>
        <color theme="1"/>
        <rFont val="Calibri"/>
        <family val="2"/>
        <scheme val="major"/>
      </rPr>
      <t xml:space="preserve"> </t>
    </r>
    <r>
      <rPr>
        <sz val="11"/>
        <color theme="1"/>
        <rFont val="Calibri"/>
        <family val="2"/>
        <charset val="129"/>
        <scheme val="major"/>
      </rPr>
      <t>가능하거나</t>
    </r>
    <r>
      <rPr>
        <sz val="11"/>
        <color theme="1"/>
        <rFont val="Calibri"/>
        <family val="2"/>
        <scheme val="major"/>
      </rPr>
      <t>, 1</t>
    </r>
    <r>
      <rPr>
        <sz val="11"/>
        <color theme="1"/>
        <rFont val="Calibri"/>
        <family val="2"/>
        <charset val="129"/>
        <scheme val="major"/>
      </rPr>
      <t>가지</t>
    </r>
    <r>
      <rPr>
        <sz val="11"/>
        <color theme="1"/>
        <rFont val="Calibri"/>
        <family val="2"/>
        <scheme val="major"/>
      </rPr>
      <t xml:space="preserve"> </t>
    </r>
    <r>
      <rPr>
        <sz val="11"/>
        <color theme="1"/>
        <rFont val="Calibri"/>
        <family val="2"/>
        <charset val="129"/>
        <scheme val="major"/>
      </rPr>
      <t>효과만</t>
    </r>
    <r>
      <rPr>
        <sz val="11"/>
        <color theme="1"/>
        <rFont val="Calibri"/>
        <family val="2"/>
        <scheme val="major"/>
      </rPr>
      <t xml:space="preserve"> </t>
    </r>
    <r>
      <rPr>
        <sz val="11"/>
        <color theme="1"/>
        <rFont val="Calibri"/>
        <family val="2"/>
        <charset val="129"/>
        <scheme val="major"/>
      </rPr>
      <t>지니도록</t>
    </r>
    <phoneticPr fontId="39" type="noConversion"/>
  </si>
  <si>
    <r>
      <rPr>
        <sz val="11"/>
        <color theme="1"/>
        <rFont val="Calibri"/>
        <family val="2"/>
        <charset val="129"/>
        <scheme val="major"/>
      </rPr>
      <t>직관성</t>
    </r>
    <phoneticPr fontId="39" type="noConversion"/>
  </si>
  <si>
    <r>
      <rPr>
        <sz val="11"/>
        <color theme="1"/>
        <rFont val="Calibri"/>
        <family val="2"/>
        <charset val="129"/>
        <scheme val="major"/>
      </rPr>
      <t>다른</t>
    </r>
    <r>
      <rPr>
        <sz val="11"/>
        <color theme="1"/>
        <rFont val="Calibri"/>
        <family val="2"/>
        <scheme val="major"/>
      </rPr>
      <t xml:space="preserve"> </t>
    </r>
    <r>
      <rPr>
        <sz val="11"/>
        <color theme="1"/>
        <rFont val="Calibri"/>
        <family val="2"/>
        <charset val="129"/>
        <scheme val="major"/>
      </rPr>
      <t>스킬과의</t>
    </r>
    <r>
      <rPr>
        <sz val="11"/>
        <color theme="1"/>
        <rFont val="Calibri"/>
        <family val="2"/>
        <scheme val="major"/>
      </rPr>
      <t xml:space="preserve"> </t>
    </r>
    <r>
      <rPr>
        <sz val="11"/>
        <color theme="1"/>
        <rFont val="Calibri"/>
        <family val="2"/>
        <charset val="129"/>
        <scheme val="major"/>
      </rPr>
      <t>비교가</t>
    </r>
    <r>
      <rPr>
        <sz val="11"/>
        <color theme="1"/>
        <rFont val="Calibri"/>
        <family val="2"/>
        <scheme val="major"/>
      </rPr>
      <t xml:space="preserve"> </t>
    </r>
    <r>
      <rPr>
        <sz val="11"/>
        <color theme="1"/>
        <rFont val="Calibri"/>
        <family val="2"/>
        <charset val="129"/>
        <scheme val="major"/>
      </rPr>
      <t>쉽도록</t>
    </r>
    <r>
      <rPr>
        <sz val="11"/>
        <color theme="1"/>
        <rFont val="Calibri"/>
        <family val="2"/>
        <scheme val="major"/>
      </rPr>
      <t xml:space="preserve"> (ex. '</t>
    </r>
    <r>
      <rPr>
        <sz val="11"/>
        <color theme="1"/>
        <rFont val="Calibri"/>
        <family val="2"/>
        <charset val="129"/>
        <scheme val="major"/>
      </rPr>
      <t>스킬</t>
    </r>
    <r>
      <rPr>
        <sz val="11"/>
        <color theme="1"/>
        <rFont val="Calibri"/>
        <family val="2"/>
        <scheme val="major"/>
      </rPr>
      <t xml:space="preserve"> </t>
    </r>
    <r>
      <rPr>
        <sz val="11"/>
        <color theme="1"/>
        <rFont val="Calibri"/>
        <family val="2"/>
        <charset val="129"/>
        <scheme val="major"/>
      </rPr>
      <t>기대데미지</t>
    </r>
    <r>
      <rPr>
        <sz val="11"/>
        <color theme="1"/>
        <rFont val="Calibri"/>
        <family val="2"/>
        <scheme val="major"/>
      </rPr>
      <t>')</t>
    </r>
    <phoneticPr fontId="39" type="noConversion"/>
  </si>
  <si>
    <r>
      <rPr>
        <sz val="11"/>
        <color theme="1"/>
        <rFont val="Calibri"/>
        <family val="2"/>
        <charset val="129"/>
        <scheme val="major"/>
      </rPr>
      <t>독창성</t>
    </r>
    <phoneticPr fontId="39" type="noConversion"/>
  </si>
  <si>
    <r>
      <rPr>
        <sz val="11"/>
        <color theme="1"/>
        <rFont val="Calibri"/>
        <family val="2"/>
        <charset val="129"/>
        <scheme val="major"/>
      </rPr>
      <t>모든</t>
    </r>
    <r>
      <rPr>
        <sz val="11"/>
        <color theme="1"/>
        <rFont val="Calibri"/>
        <family val="2"/>
        <scheme val="major"/>
      </rPr>
      <t xml:space="preserve"> </t>
    </r>
    <r>
      <rPr>
        <sz val="11"/>
        <color theme="1"/>
        <rFont val="Calibri"/>
        <family val="2"/>
        <charset val="129"/>
        <scheme val="major"/>
      </rPr>
      <t>유저는</t>
    </r>
    <r>
      <rPr>
        <sz val="11"/>
        <color theme="1"/>
        <rFont val="Calibri"/>
        <family val="2"/>
        <scheme val="major"/>
      </rPr>
      <t xml:space="preserve"> </t>
    </r>
    <r>
      <rPr>
        <sz val="11"/>
        <color theme="1"/>
        <rFont val="Calibri"/>
        <family val="2"/>
        <charset val="129"/>
        <scheme val="major"/>
      </rPr>
      <t>각자만의</t>
    </r>
    <r>
      <rPr>
        <sz val="11"/>
        <color theme="1"/>
        <rFont val="Calibri"/>
        <family val="2"/>
        <scheme val="major"/>
      </rPr>
      <t xml:space="preserve"> </t>
    </r>
    <r>
      <rPr>
        <sz val="11"/>
        <color theme="1"/>
        <rFont val="Calibri"/>
        <family val="2"/>
        <charset val="129"/>
        <scheme val="major"/>
      </rPr>
      <t>스킬트리</t>
    </r>
    <r>
      <rPr>
        <sz val="11"/>
        <color theme="1"/>
        <rFont val="Calibri"/>
        <family val="2"/>
        <scheme val="major"/>
      </rPr>
      <t>(</t>
    </r>
    <r>
      <rPr>
        <sz val="11"/>
        <color theme="1"/>
        <rFont val="Calibri"/>
        <family val="2"/>
        <charset val="129"/>
        <scheme val="major"/>
      </rPr>
      <t>스킬</t>
    </r>
    <r>
      <rPr>
        <sz val="11"/>
        <color theme="1"/>
        <rFont val="Calibri"/>
        <family val="2"/>
        <scheme val="major"/>
      </rPr>
      <t>/</t>
    </r>
    <r>
      <rPr>
        <sz val="11"/>
        <color theme="1"/>
        <rFont val="Calibri"/>
        <family val="2"/>
        <charset val="129"/>
        <scheme val="major"/>
      </rPr>
      <t>스킬시너지</t>
    </r>
    <r>
      <rPr>
        <sz val="11"/>
        <color theme="1"/>
        <rFont val="Calibri"/>
        <family val="2"/>
        <scheme val="major"/>
      </rPr>
      <t>/</t>
    </r>
    <r>
      <rPr>
        <sz val="11"/>
        <color theme="1"/>
        <rFont val="Calibri"/>
        <family val="2"/>
        <charset val="129"/>
        <scheme val="major"/>
      </rPr>
      <t>특성</t>
    </r>
    <r>
      <rPr>
        <sz val="11"/>
        <color theme="1"/>
        <rFont val="Calibri"/>
        <family val="2"/>
        <scheme val="major"/>
      </rPr>
      <t xml:space="preserve"> </t>
    </r>
    <r>
      <rPr>
        <sz val="11"/>
        <color theme="1"/>
        <rFont val="Calibri"/>
        <family val="2"/>
        <charset val="129"/>
        <scheme val="major"/>
      </rPr>
      <t>조합</t>
    </r>
    <r>
      <rPr>
        <sz val="11"/>
        <color theme="1"/>
        <rFont val="Calibri"/>
        <family val="2"/>
        <scheme val="major"/>
      </rPr>
      <t>)</t>
    </r>
    <r>
      <rPr>
        <sz val="11"/>
        <color theme="1"/>
        <rFont val="Calibri"/>
        <family val="2"/>
        <charset val="129"/>
        <scheme val="major"/>
      </rPr>
      <t>를</t>
    </r>
    <r>
      <rPr>
        <sz val="11"/>
        <color theme="1"/>
        <rFont val="Calibri"/>
        <family val="2"/>
        <scheme val="major"/>
      </rPr>
      <t xml:space="preserve"> </t>
    </r>
    <r>
      <rPr>
        <sz val="11"/>
        <color theme="1"/>
        <rFont val="Calibri"/>
        <family val="2"/>
        <charset val="129"/>
        <scheme val="major"/>
      </rPr>
      <t>가지도록</t>
    </r>
    <r>
      <rPr>
        <sz val="11"/>
        <color theme="1"/>
        <rFont val="Calibri"/>
        <family val="2"/>
        <scheme val="major"/>
      </rPr>
      <t>.</t>
    </r>
    <phoneticPr fontId="39" type="noConversion"/>
  </si>
  <si>
    <r>
      <rPr>
        <sz val="11"/>
        <color rgb="FFFF0000"/>
        <rFont val="Calibri"/>
        <family val="3"/>
        <charset val="129"/>
        <scheme val="major"/>
      </rPr>
      <t>공격력</t>
    </r>
    <r>
      <rPr>
        <sz val="11"/>
        <color rgb="FFFF0000"/>
        <rFont val="Calibri"/>
        <family val="2"/>
        <scheme val="major"/>
      </rPr>
      <t xml:space="preserve"> 감소 1~10%</t>
    </r>
    <r>
      <rPr>
        <sz val="11"/>
        <color theme="1"/>
        <rFont val="Calibri"/>
        <family val="2"/>
        <scheme val="major"/>
      </rPr>
      <t xml:space="preserve">, </t>
    </r>
    <r>
      <rPr>
        <sz val="11"/>
        <color theme="1"/>
        <rFont val="Calibri"/>
        <family val="3"/>
        <charset val="129"/>
        <scheme val="major"/>
      </rPr>
      <t>이로운</t>
    </r>
    <r>
      <rPr>
        <sz val="11"/>
        <color theme="1"/>
        <rFont val="Calibri"/>
        <family val="2"/>
        <scheme val="major"/>
      </rPr>
      <t xml:space="preserve"> </t>
    </r>
    <r>
      <rPr>
        <sz val="11"/>
        <color theme="1"/>
        <rFont val="Calibri"/>
        <family val="3"/>
        <charset val="129"/>
        <scheme val="major"/>
      </rPr>
      <t>확률</t>
    </r>
    <r>
      <rPr>
        <sz val="11"/>
        <color theme="1"/>
        <rFont val="Calibri"/>
        <family val="2"/>
        <scheme val="major"/>
      </rPr>
      <t xml:space="preserve"> </t>
    </r>
    <r>
      <rPr>
        <sz val="11"/>
        <color theme="1"/>
        <rFont val="Calibri"/>
        <family val="3"/>
        <charset val="129"/>
        <scheme val="major"/>
      </rPr>
      <t>보정</t>
    </r>
    <r>
      <rPr>
        <sz val="11"/>
        <color theme="1"/>
        <rFont val="Calibri"/>
        <family val="2"/>
        <scheme val="major"/>
      </rPr>
      <t xml:space="preserve"> 101~110%</t>
    </r>
    <phoneticPr fontId="39" type="noConversion"/>
  </si>
  <si>
    <r>
      <t>(</t>
    </r>
    <r>
      <rPr>
        <sz val="11"/>
        <color theme="1"/>
        <rFont val="Calibri"/>
        <family val="3"/>
        <charset val="129"/>
        <scheme val="major"/>
      </rPr>
      <t>콤보</t>
    </r>
    <r>
      <rPr>
        <sz val="11"/>
        <color theme="1"/>
        <rFont val="Calibri"/>
        <family val="2"/>
        <scheme val="major"/>
      </rPr>
      <t xml:space="preserve"> </t>
    </r>
    <r>
      <rPr>
        <sz val="11"/>
        <color theme="1"/>
        <rFont val="Calibri"/>
        <family val="3"/>
        <charset val="129"/>
        <scheme val="major"/>
      </rPr>
      <t>대체</t>
    </r>
    <r>
      <rPr>
        <sz val="11"/>
        <color theme="1"/>
        <rFont val="Calibri"/>
        <family val="2"/>
        <scheme val="major"/>
      </rPr>
      <t xml:space="preserve">) </t>
    </r>
    <r>
      <rPr>
        <sz val="11"/>
        <color theme="1"/>
        <rFont val="Calibri"/>
        <family val="3"/>
        <charset val="129"/>
        <scheme val="major"/>
      </rPr>
      <t>캐릭터별</t>
    </r>
    <r>
      <rPr>
        <sz val="11"/>
        <color theme="1"/>
        <rFont val="Calibri"/>
        <family val="2"/>
        <scheme val="major"/>
      </rPr>
      <t xml:space="preserve"> CC</t>
    </r>
    <r>
      <rPr>
        <sz val="11"/>
        <color theme="1"/>
        <rFont val="Calibri"/>
        <family val="3"/>
        <charset val="129"/>
        <scheme val="major"/>
      </rPr>
      <t>기</t>
    </r>
    <r>
      <rPr>
        <sz val="11"/>
        <color theme="1"/>
        <rFont val="Calibri"/>
        <family val="2"/>
        <scheme val="major"/>
      </rPr>
      <t xml:space="preserve"> </t>
    </r>
    <r>
      <rPr>
        <sz val="11"/>
        <color theme="1"/>
        <rFont val="Calibri"/>
        <family val="3"/>
        <charset val="129"/>
        <scheme val="major"/>
      </rPr>
      <t>중첩시</t>
    </r>
    <r>
      <rPr>
        <sz val="11"/>
        <color theme="1"/>
        <rFont val="Calibri"/>
        <family val="2"/>
        <scheme val="major"/>
      </rPr>
      <t xml:space="preserve"> </t>
    </r>
    <r>
      <rPr>
        <sz val="11"/>
        <color theme="1"/>
        <rFont val="Calibri"/>
        <family val="3"/>
        <charset val="129"/>
        <scheme val="major"/>
      </rPr>
      <t>추가효과</t>
    </r>
    <phoneticPr fontId="39" type="noConversion"/>
  </si>
  <si>
    <r>
      <t xml:space="preserve">[ON/OFF] - </t>
    </r>
    <r>
      <rPr>
        <sz val="11"/>
        <color theme="1"/>
        <rFont val="Calibri"/>
        <family val="3"/>
        <charset val="129"/>
        <scheme val="major"/>
      </rPr>
      <t>지점</t>
    </r>
    <r>
      <rPr>
        <sz val="11"/>
        <color theme="1"/>
        <rFont val="Calibri"/>
        <family val="2"/>
        <scheme val="major"/>
      </rPr>
      <t xml:space="preserve"> </t>
    </r>
    <r>
      <rPr>
        <sz val="11"/>
        <color theme="1"/>
        <rFont val="Calibri"/>
        <family val="3"/>
        <charset val="129"/>
        <scheme val="major"/>
      </rPr>
      <t>대상</t>
    </r>
    <r>
      <rPr>
        <sz val="11"/>
        <color theme="1"/>
        <rFont val="Calibri"/>
        <family val="2"/>
        <scheme val="major"/>
      </rPr>
      <t xml:space="preserve"> </t>
    </r>
    <r>
      <rPr>
        <sz val="11"/>
        <color theme="1"/>
        <rFont val="Calibri"/>
        <family val="3"/>
        <charset val="129"/>
        <scheme val="major"/>
      </rPr>
      <t>스킬이</t>
    </r>
    <r>
      <rPr>
        <sz val="11"/>
        <color theme="1"/>
        <rFont val="Calibri"/>
        <family val="2"/>
        <scheme val="major"/>
      </rPr>
      <t xml:space="preserve"> </t>
    </r>
    <r>
      <rPr>
        <sz val="11"/>
        <color theme="1"/>
        <rFont val="Calibri"/>
        <family val="3"/>
        <charset val="129"/>
        <scheme val="major"/>
      </rPr>
      <t>마우스</t>
    </r>
    <r>
      <rPr>
        <sz val="11"/>
        <color theme="1"/>
        <rFont val="Calibri"/>
        <family val="2"/>
        <scheme val="major"/>
      </rPr>
      <t xml:space="preserve"> </t>
    </r>
    <r>
      <rPr>
        <sz val="11"/>
        <color theme="1"/>
        <rFont val="Calibri"/>
        <family val="3"/>
        <charset val="129"/>
        <scheme val="major"/>
      </rPr>
      <t>위치에</t>
    </r>
    <r>
      <rPr>
        <sz val="11"/>
        <color theme="1"/>
        <rFont val="Calibri"/>
        <family val="2"/>
        <scheme val="major"/>
      </rPr>
      <t xml:space="preserve"> </t>
    </r>
    <r>
      <rPr>
        <sz val="11"/>
        <color theme="1"/>
        <rFont val="Calibri"/>
        <family val="3"/>
        <charset val="129"/>
        <scheme val="major"/>
      </rPr>
      <t>바로</t>
    </r>
    <r>
      <rPr>
        <sz val="11"/>
        <color theme="1"/>
        <rFont val="Calibri"/>
        <family val="2"/>
        <scheme val="major"/>
      </rPr>
      <t xml:space="preserve"> </t>
    </r>
    <r>
      <rPr>
        <sz val="11"/>
        <color theme="1"/>
        <rFont val="Calibri"/>
        <family val="3"/>
        <charset val="129"/>
        <scheme val="major"/>
      </rPr>
      <t>시전</t>
    </r>
    <phoneticPr fontId="39" type="noConversion"/>
  </si>
  <si>
    <r>
      <t>[</t>
    </r>
    <r>
      <rPr>
        <sz val="11"/>
        <color theme="1"/>
        <rFont val="Calibri"/>
        <family val="3"/>
        <charset val="129"/>
        <scheme val="major"/>
      </rPr>
      <t>모두</t>
    </r>
    <r>
      <rPr>
        <sz val="11"/>
        <color theme="1"/>
        <rFont val="Calibri"/>
        <family val="2"/>
        <scheme val="major"/>
      </rPr>
      <t>/</t>
    </r>
    <r>
      <rPr>
        <sz val="11"/>
        <color theme="1"/>
        <rFont val="Calibri"/>
        <family val="3"/>
        <charset val="129"/>
        <scheme val="major"/>
      </rPr>
      <t>나만</t>
    </r>
    <r>
      <rPr>
        <sz val="11"/>
        <color theme="1"/>
        <rFont val="Calibri"/>
        <family val="2"/>
        <scheme val="major"/>
      </rPr>
      <t>/</t>
    </r>
    <r>
      <rPr>
        <sz val="11"/>
        <color theme="1"/>
        <rFont val="Calibri"/>
        <family val="3"/>
        <charset val="129"/>
        <scheme val="major"/>
      </rPr>
      <t>전체</t>
    </r>
    <r>
      <rPr>
        <sz val="11"/>
        <color theme="1"/>
        <rFont val="Calibri"/>
        <family val="2"/>
        <scheme val="major"/>
      </rPr>
      <t xml:space="preserve"> OFF] - 렉 감소를 위한 이펙트 끄기. 토글시 아예 생성 자체가 안됨.</t>
    </r>
    <phoneticPr fontId="39" type="noConversion"/>
  </si>
  <si>
    <r>
      <rPr>
        <sz val="11"/>
        <color theme="1"/>
        <rFont val="Calibri"/>
        <family val="3"/>
        <charset val="129"/>
        <scheme val="major"/>
      </rPr>
      <t>남은</t>
    </r>
    <r>
      <rPr>
        <sz val="11"/>
        <color theme="1"/>
        <rFont val="Calibri"/>
        <family val="2"/>
        <scheme val="major"/>
      </rPr>
      <t xml:space="preserve"> </t>
    </r>
    <r>
      <rPr>
        <sz val="11"/>
        <color theme="1"/>
        <rFont val="Calibri"/>
        <family val="3"/>
        <charset val="129"/>
        <scheme val="major"/>
      </rPr>
      <t>시간초</t>
    </r>
    <r>
      <rPr>
        <sz val="11"/>
        <color theme="1"/>
        <rFont val="Calibri"/>
        <family val="2"/>
        <scheme val="major"/>
      </rPr>
      <t xml:space="preserve"> </t>
    </r>
    <r>
      <rPr>
        <sz val="11"/>
        <color theme="1"/>
        <rFont val="Calibri"/>
        <family val="3"/>
        <charset val="129"/>
        <scheme val="major"/>
      </rPr>
      <t>표시</t>
    </r>
    <r>
      <rPr>
        <sz val="11"/>
        <color theme="1"/>
        <rFont val="Calibri"/>
        <family val="2"/>
        <scheme val="major"/>
      </rPr>
      <t>, 5</t>
    </r>
    <r>
      <rPr>
        <sz val="11"/>
        <color theme="1"/>
        <rFont val="Calibri"/>
        <family val="3"/>
        <charset val="129"/>
        <scheme val="major"/>
      </rPr>
      <t>초</t>
    </r>
    <r>
      <rPr>
        <sz val="11"/>
        <color theme="1"/>
        <rFont val="Calibri"/>
        <family val="2"/>
        <scheme val="major"/>
      </rPr>
      <t xml:space="preserve"> </t>
    </r>
    <r>
      <rPr>
        <sz val="11"/>
        <color theme="1"/>
        <rFont val="Calibri"/>
        <family val="3"/>
        <charset val="129"/>
        <scheme val="major"/>
      </rPr>
      <t>이하</t>
    </r>
    <r>
      <rPr>
        <sz val="11"/>
        <color theme="1"/>
        <rFont val="Calibri"/>
        <family val="2"/>
        <scheme val="major"/>
      </rPr>
      <t xml:space="preserve"> </t>
    </r>
    <r>
      <rPr>
        <sz val="11"/>
        <color theme="1"/>
        <rFont val="Calibri"/>
        <family val="3"/>
        <charset val="129"/>
        <scheme val="major"/>
      </rPr>
      <t>밀리초</t>
    </r>
    <r>
      <rPr>
        <sz val="11"/>
        <color theme="1"/>
        <rFont val="Calibri"/>
        <family val="2"/>
        <scheme val="major"/>
      </rPr>
      <t xml:space="preserve"> </t>
    </r>
    <r>
      <rPr>
        <sz val="11"/>
        <color theme="1"/>
        <rFont val="Calibri"/>
        <family val="3"/>
        <charset val="129"/>
        <scheme val="major"/>
      </rPr>
      <t>표시</t>
    </r>
    <phoneticPr fontId="39" type="noConversion"/>
  </si>
  <si>
    <r>
      <rPr>
        <sz val="11"/>
        <color theme="1"/>
        <rFont val="Calibri"/>
        <family val="3"/>
        <charset val="129"/>
        <scheme val="major"/>
      </rPr>
      <t>시전시간</t>
    </r>
    <r>
      <rPr>
        <sz val="11"/>
        <color theme="1"/>
        <rFont val="Calibri"/>
        <family val="2"/>
        <scheme val="major"/>
      </rPr>
      <t xml:space="preserve"> </t>
    </r>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바</t>
    </r>
    <r>
      <rPr>
        <sz val="11"/>
        <color theme="1"/>
        <rFont val="Calibri"/>
        <family val="2"/>
        <scheme val="major"/>
      </rPr>
      <t xml:space="preserve"> </t>
    </r>
    <r>
      <rPr>
        <sz val="11"/>
        <color theme="1"/>
        <rFont val="Calibri"/>
        <family val="3"/>
        <charset val="129"/>
        <scheme val="major"/>
      </rPr>
      <t>표시</t>
    </r>
    <phoneticPr fontId="39" type="noConversion"/>
  </si>
  <si>
    <r>
      <rPr>
        <sz val="11"/>
        <color theme="1"/>
        <rFont val="Calibri"/>
        <family val="3"/>
        <charset val="129"/>
        <scheme val="major"/>
      </rPr>
      <t>스킬의</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등이</t>
    </r>
    <r>
      <rPr>
        <sz val="11"/>
        <color theme="1"/>
        <rFont val="Calibri"/>
        <family val="2"/>
        <scheme val="major"/>
      </rPr>
      <t xml:space="preserve"> </t>
    </r>
    <r>
      <rPr>
        <sz val="11"/>
        <color theme="1"/>
        <rFont val="Calibri"/>
        <family val="3"/>
        <charset val="129"/>
        <scheme val="major"/>
      </rPr>
      <t>실시간</t>
    </r>
    <r>
      <rPr>
        <sz val="11"/>
        <color theme="1"/>
        <rFont val="Calibri"/>
        <family val="2"/>
        <scheme val="major"/>
      </rPr>
      <t xml:space="preserve"> </t>
    </r>
    <r>
      <rPr>
        <sz val="11"/>
        <color theme="1"/>
        <rFont val="Calibri"/>
        <family val="3"/>
        <charset val="129"/>
        <scheme val="major"/>
      </rPr>
      <t>값에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바뀌어서</t>
    </r>
    <r>
      <rPr>
        <sz val="11"/>
        <color theme="1"/>
        <rFont val="Calibri"/>
        <family val="2"/>
        <scheme val="major"/>
      </rPr>
      <t xml:space="preserve"> </t>
    </r>
    <r>
      <rPr>
        <sz val="11"/>
        <color theme="1"/>
        <rFont val="Calibri"/>
        <family val="3"/>
        <charset val="129"/>
        <scheme val="major"/>
      </rPr>
      <t>최종데미지</t>
    </r>
    <r>
      <rPr>
        <sz val="11"/>
        <color theme="1"/>
        <rFont val="Calibri"/>
        <family val="2"/>
        <scheme val="major"/>
      </rPr>
      <t xml:space="preserve"> </t>
    </r>
    <r>
      <rPr>
        <sz val="11"/>
        <color theme="1"/>
        <rFont val="Calibri"/>
        <family val="3"/>
        <charset val="129"/>
        <scheme val="major"/>
      </rPr>
      <t>표시</t>
    </r>
    <r>
      <rPr>
        <sz val="11"/>
        <color theme="1"/>
        <rFont val="Calibri"/>
        <family val="2"/>
        <scheme val="major"/>
      </rPr>
      <t xml:space="preserve"> (</t>
    </r>
    <r>
      <rPr>
        <sz val="11"/>
        <color theme="1"/>
        <rFont val="Calibri"/>
        <family val="3"/>
        <charset val="129"/>
        <scheme val="major"/>
      </rPr>
      <t>힘</t>
    </r>
    <r>
      <rPr>
        <sz val="11"/>
        <color theme="1"/>
        <rFont val="Calibri"/>
        <family val="2"/>
        <scheme val="major"/>
      </rPr>
      <t>x10</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아닌</t>
    </r>
    <r>
      <rPr>
        <sz val="11"/>
        <color theme="1"/>
        <rFont val="Calibri"/>
        <family val="2"/>
        <scheme val="major"/>
      </rPr>
      <t xml:space="preserve"> 100 </t>
    </r>
    <r>
      <rPr>
        <sz val="11"/>
        <color theme="1"/>
        <rFont val="Calibri"/>
        <family val="3"/>
        <charset val="129"/>
        <scheme val="major"/>
      </rPr>
      <t>표시</t>
    </r>
    <r>
      <rPr>
        <sz val="11"/>
        <color theme="1"/>
        <rFont val="Calibri"/>
        <family val="2"/>
        <scheme val="major"/>
      </rPr>
      <t>)</t>
    </r>
    <phoneticPr fontId="39" type="noConversion"/>
  </si>
  <si>
    <r>
      <t>액티브
(</t>
    </r>
    <r>
      <rPr>
        <sz val="11"/>
        <color theme="1"/>
        <rFont val="Calibri"/>
        <family val="2"/>
        <charset val="129"/>
        <scheme val="major"/>
      </rPr>
      <t>특징</t>
    </r>
    <r>
      <rPr>
        <sz val="11"/>
        <color theme="1"/>
        <rFont val="Calibri"/>
        <family val="2"/>
        <scheme val="major"/>
      </rPr>
      <t>)</t>
    </r>
    <phoneticPr fontId="39" type="noConversion"/>
  </si>
  <si>
    <r>
      <rPr>
        <sz val="11"/>
        <color theme="1"/>
        <rFont val="Calibri"/>
        <family val="3"/>
        <charset val="129"/>
        <scheme val="major"/>
      </rPr>
      <t xml:space="preserve">특성
</t>
    </r>
    <r>
      <rPr>
        <sz val="11"/>
        <color theme="1"/>
        <rFont val="Calibri"/>
        <family val="2"/>
        <scheme val="major"/>
      </rPr>
      <t>(</t>
    </r>
    <r>
      <rPr>
        <sz val="11"/>
        <color theme="1"/>
        <rFont val="Calibri"/>
        <family val="3"/>
        <charset val="129"/>
        <scheme val="major"/>
      </rPr>
      <t>패시브</t>
    </r>
    <r>
      <rPr>
        <sz val="11"/>
        <color theme="1"/>
        <rFont val="Calibri"/>
        <family val="2"/>
        <scheme val="major"/>
      </rPr>
      <t>)</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</si>
  <si>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레벨</t>
    </r>
    <phoneticPr fontId="39" type="noConversion"/>
  </si>
  <si>
    <r>
      <rPr>
        <sz val="11"/>
        <color theme="1"/>
        <rFont val="Calibri"/>
        <family val="2"/>
        <charset val="129"/>
        <scheme val="major"/>
      </rPr>
      <t>맥스</t>
    </r>
    <r>
      <rPr>
        <sz val="11"/>
        <color theme="1"/>
        <rFont val="Calibri"/>
        <family val="2"/>
        <scheme val="major"/>
      </rPr>
      <t xml:space="preserve"> 10</t>
    </r>
    <phoneticPr fontId="39" type="noConversion"/>
  </si>
  <si>
    <r>
      <t>1~3</t>
    </r>
    <r>
      <rPr>
        <sz val="11"/>
        <color theme="1"/>
        <rFont val="Calibri"/>
        <family val="3"/>
        <charset val="129"/>
        <scheme val="major"/>
      </rPr>
      <t>포인트로</t>
    </r>
    <r>
      <rPr>
        <sz val="11"/>
        <color theme="1"/>
        <rFont val="Calibri"/>
        <family val="2"/>
        <scheme val="major"/>
      </rPr>
      <t xml:space="preserve"> </t>
    </r>
    <r>
      <rPr>
        <sz val="11"/>
        <color theme="1"/>
        <rFont val="Calibri"/>
        <family val="3"/>
        <charset val="129"/>
        <scheme val="major"/>
      </rPr>
      <t>렙업</t>
    </r>
    <r>
      <rPr>
        <sz val="11"/>
        <color theme="1"/>
        <rFont val="Calibri"/>
        <family val="2"/>
        <scheme val="major"/>
      </rPr>
      <t>, 4/7/10</t>
    </r>
    <r>
      <rPr>
        <sz val="11"/>
        <color theme="1"/>
        <rFont val="Calibri"/>
        <family val="3"/>
        <charset val="129"/>
        <scheme val="major"/>
      </rPr>
      <t>레벨에</t>
    </r>
    <r>
      <rPr>
        <sz val="11"/>
        <color theme="1"/>
        <rFont val="Calibri"/>
        <family val="2"/>
        <scheme val="major"/>
      </rPr>
      <t xml:space="preserve"> </t>
    </r>
    <r>
      <rPr>
        <sz val="11"/>
        <color theme="1"/>
        <rFont val="Calibri"/>
        <family val="3"/>
        <charset val="129"/>
        <scheme val="major"/>
      </rPr>
      <t>강화</t>
    </r>
    <r>
      <rPr>
        <sz val="11"/>
        <color theme="1"/>
        <rFont val="Calibri"/>
        <family val="2"/>
        <scheme val="major"/>
      </rPr>
      <t>/</t>
    </r>
    <r>
      <rPr>
        <sz val="11"/>
        <color theme="1"/>
        <rFont val="Calibri"/>
        <family val="3"/>
        <charset val="129"/>
        <scheme val="major"/>
      </rPr>
      <t>진화</t>
    </r>
    <r>
      <rPr>
        <sz val="11"/>
        <color theme="1"/>
        <rFont val="Calibri"/>
        <family val="2"/>
        <scheme val="major"/>
      </rPr>
      <t>/</t>
    </r>
    <r>
      <rPr>
        <sz val="11"/>
        <color theme="1"/>
        <rFont val="Calibri"/>
        <family val="3"/>
        <charset val="129"/>
        <scheme val="major"/>
      </rPr>
      <t>개화로</t>
    </r>
    <r>
      <rPr>
        <sz val="11"/>
        <color theme="1"/>
        <rFont val="Calibri"/>
        <family val="2"/>
        <scheme val="major"/>
      </rPr>
      <t xml:space="preserve"> </t>
    </r>
    <r>
      <rPr>
        <sz val="11"/>
        <color theme="1"/>
        <rFont val="Calibri"/>
        <family val="3"/>
        <charset val="129"/>
        <scheme val="major"/>
      </rPr>
      <t>추가효과</t>
    </r>
    <r>
      <rPr>
        <sz val="11"/>
        <color theme="1"/>
        <rFont val="Calibri"/>
        <family val="2"/>
        <scheme val="major"/>
      </rPr>
      <t xml:space="preserve"> (</t>
    </r>
    <r>
      <rPr>
        <sz val="11"/>
        <color theme="1"/>
        <rFont val="Calibri"/>
        <family val="3"/>
        <charset val="129"/>
        <scheme val="major"/>
      </rPr>
      <t>테크트리</t>
    </r>
    <r>
      <rPr>
        <sz val="11"/>
        <color theme="1"/>
        <rFont val="Calibri"/>
        <family val="2"/>
        <scheme val="major"/>
      </rPr>
      <t xml:space="preserve"> </t>
    </r>
    <r>
      <rPr>
        <sz val="11"/>
        <color theme="1"/>
        <rFont val="Calibri"/>
        <family val="3"/>
        <charset val="129"/>
        <scheme val="major"/>
      </rPr>
      <t>요구</t>
    </r>
    <r>
      <rPr>
        <sz val="11"/>
        <color theme="1"/>
        <rFont val="Calibri"/>
        <family val="2"/>
        <scheme val="major"/>
      </rPr>
      <t xml:space="preserve">, </t>
    </r>
    <r>
      <rPr>
        <sz val="11"/>
        <color theme="1"/>
        <rFont val="Calibri"/>
        <family val="3"/>
        <charset val="129"/>
        <scheme val="major"/>
      </rPr>
      <t>초기화</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t>
    </r>
    <phoneticPr fontId="39" type="noConversion"/>
  </si>
  <si>
    <r>
      <rPr>
        <sz val="11"/>
        <color theme="1"/>
        <rFont val="Calibri"/>
        <family val="3"/>
        <charset val="129"/>
        <scheme val="major"/>
      </rPr>
      <t>해당</t>
    </r>
    <r>
      <rPr>
        <sz val="11"/>
        <color theme="1"/>
        <rFont val="Calibri"/>
        <family val="2"/>
        <scheme val="major"/>
      </rPr>
      <t xml:space="preserve"> </t>
    </r>
    <r>
      <rPr>
        <sz val="11"/>
        <color theme="1"/>
        <rFont val="Calibri"/>
        <family val="3"/>
        <charset val="129"/>
        <scheme val="major"/>
      </rPr>
      <t>캐릭터</t>
    </r>
    <r>
      <rPr>
        <sz val="11"/>
        <color theme="1"/>
        <rFont val="Calibri"/>
        <family val="2"/>
        <scheme val="major"/>
      </rPr>
      <t xml:space="preserve"> </t>
    </r>
    <r>
      <rPr>
        <sz val="11"/>
        <color theme="1"/>
        <rFont val="Calibri"/>
        <family val="3"/>
        <charset val="129"/>
        <scheme val="major"/>
      </rPr>
      <t>궁극기에</t>
    </r>
    <r>
      <rPr>
        <sz val="11"/>
        <color theme="1"/>
        <rFont val="Calibri"/>
        <family val="2"/>
        <scheme val="major"/>
      </rPr>
      <t xml:space="preserve"> </t>
    </r>
    <r>
      <rPr>
        <sz val="11"/>
        <color theme="1"/>
        <rFont val="Calibri"/>
        <family val="3"/>
        <charset val="129"/>
        <scheme val="major"/>
      </rPr>
      <t>시너지</t>
    </r>
    <r>
      <rPr>
        <sz val="11"/>
        <color theme="1"/>
        <rFont val="Calibri"/>
        <family val="2"/>
        <scheme val="major"/>
      </rPr>
      <t xml:space="preserve"> </t>
    </r>
    <r>
      <rPr>
        <sz val="11"/>
        <color theme="1"/>
        <rFont val="Calibri"/>
        <family val="3"/>
        <charset val="129"/>
        <scheme val="major"/>
      </rPr>
      <t>효과</t>
    </r>
    <r>
      <rPr>
        <sz val="11"/>
        <color theme="1"/>
        <rFont val="Calibri"/>
        <family val="2"/>
        <scheme val="major"/>
      </rPr>
      <t xml:space="preserve">. </t>
    </r>
    <r>
      <rPr>
        <sz val="11"/>
        <color theme="1"/>
        <rFont val="Calibri"/>
        <family val="3"/>
        <charset val="129"/>
        <scheme val="major"/>
      </rPr>
      <t>타</t>
    </r>
    <r>
      <rPr>
        <sz val="11"/>
        <color theme="1"/>
        <rFont val="Calibri"/>
        <family val="2"/>
        <scheme val="major"/>
      </rPr>
      <t xml:space="preserve"> </t>
    </r>
    <r>
      <rPr>
        <sz val="11"/>
        <color theme="1"/>
        <rFont val="Calibri"/>
        <family val="3"/>
        <charset val="129"/>
        <scheme val="major"/>
      </rPr>
      <t>캐릭</t>
    </r>
    <r>
      <rPr>
        <sz val="11"/>
        <color theme="1"/>
        <rFont val="Calibri"/>
        <family val="2"/>
        <scheme val="major"/>
      </rPr>
      <t xml:space="preserve"> </t>
    </r>
    <r>
      <rPr>
        <sz val="11"/>
        <color theme="1"/>
        <rFont val="Calibri"/>
        <family val="3"/>
        <charset val="129"/>
        <scheme val="major"/>
      </rPr>
      <t>무기는</t>
    </r>
    <r>
      <rPr>
        <sz val="11"/>
        <color theme="1"/>
        <rFont val="Calibri"/>
        <family val="2"/>
        <scheme val="major"/>
      </rPr>
      <t xml:space="preserve"> </t>
    </r>
    <r>
      <rPr>
        <sz val="11"/>
        <color theme="1"/>
        <rFont val="Calibri"/>
        <family val="3"/>
        <charset val="129"/>
        <scheme val="major"/>
      </rPr>
      <t>육성</t>
    </r>
    <r>
      <rPr>
        <sz val="11"/>
        <color theme="1"/>
        <rFont val="Calibri"/>
        <family val="2"/>
        <scheme val="major"/>
      </rPr>
      <t xml:space="preserve"> </t>
    </r>
    <r>
      <rPr>
        <sz val="11"/>
        <color theme="1"/>
        <rFont val="Calibri"/>
        <family val="3"/>
        <charset val="129"/>
        <scheme val="major"/>
      </rPr>
      <t>가능하나</t>
    </r>
    <r>
      <rPr>
        <sz val="11"/>
        <color theme="1"/>
        <rFont val="Calibri"/>
        <family val="2"/>
        <scheme val="major"/>
      </rPr>
      <t>(</t>
    </r>
    <r>
      <rPr>
        <sz val="11"/>
        <color theme="1"/>
        <rFont val="Calibri"/>
        <family val="3"/>
        <charset val="129"/>
        <scheme val="major"/>
      </rPr>
      <t>계정</t>
    </r>
    <r>
      <rPr>
        <sz val="11"/>
        <color theme="1"/>
        <rFont val="Calibri"/>
        <family val="2"/>
        <scheme val="major"/>
      </rPr>
      <t xml:space="preserve"> </t>
    </r>
    <r>
      <rPr>
        <sz val="11"/>
        <color theme="1"/>
        <rFont val="Calibri"/>
        <family val="3"/>
        <charset val="129"/>
        <scheme val="major"/>
      </rPr>
      <t>공유</t>
    </r>
    <r>
      <rPr>
        <sz val="11"/>
        <color theme="1"/>
        <rFont val="Calibri"/>
        <family val="2"/>
        <scheme val="major"/>
      </rPr>
      <t xml:space="preserve">), </t>
    </r>
    <r>
      <rPr>
        <sz val="11"/>
        <color theme="1"/>
        <rFont val="Calibri"/>
        <family val="3"/>
        <charset val="129"/>
        <scheme val="major"/>
      </rPr>
      <t>시너지</t>
    </r>
    <r>
      <rPr>
        <sz val="11"/>
        <color theme="1"/>
        <rFont val="Calibri"/>
        <family val="2"/>
        <scheme val="major"/>
      </rPr>
      <t xml:space="preserve"> </t>
    </r>
    <r>
      <rPr>
        <sz val="11"/>
        <color theme="1"/>
        <rFont val="Calibri"/>
        <family val="3"/>
        <charset val="129"/>
        <scheme val="major"/>
      </rPr>
      <t>없음</t>
    </r>
    <r>
      <rPr>
        <sz val="11"/>
        <color theme="1"/>
        <rFont val="Calibri"/>
        <family val="2"/>
        <scheme val="major"/>
      </rPr>
      <t>.</t>
    </r>
    <phoneticPr fontId="39" type="noConversion"/>
  </si>
  <si>
    <r>
      <rPr>
        <sz val="11"/>
        <color theme="1"/>
        <rFont val="Calibri"/>
        <family val="3"/>
        <charset val="129"/>
        <scheme val="major"/>
      </rPr>
      <t>주로</t>
    </r>
    <r>
      <rPr>
        <sz val="11"/>
        <color theme="1"/>
        <rFont val="Calibri"/>
        <family val="2"/>
        <scheme val="major"/>
      </rPr>
      <t xml:space="preserve"> </t>
    </r>
    <r>
      <rPr>
        <sz val="11"/>
        <color theme="1"/>
        <rFont val="Calibri"/>
        <family val="3"/>
        <charset val="129"/>
        <scheme val="major"/>
      </rPr>
      <t>스텟</t>
    </r>
    <r>
      <rPr>
        <sz val="11"/>
        <color theme="1"/>
        <rFont val="Calibri"/>
        <family val="2"/>
        <scheme val="major"/>
      </rPr>
      <t xml:space="preserve"> </t>
    </r>
    <r>
      <rPr>
        <sz val="11"/>
        <color theme="1"/>
        <rFont val="Calibri"/>
        <family val="3"/>
        <charset val="129"/>
        <scheme val="major"/>
      </rPr>
      <t>비례</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공식은</t>
    </r>
    <r>
      <rPr>
        <sz val="11"/>
        <color theme="1"/>
        <rFont val="Calibri"/>
        <family val="2"/>
        <scheme val="major"/>
      </rPr>
      <t xml:space="preserve"> </t>
    </r>
    <r>
      <rPr>
        <sz val="11"/>
        <color theme="1"/>
        <rFont val="Calibri"/>
        <family val="3"/>
        <charset val="129"/>
        <scheme val="major"/>
      </rPr>
      <t>주로</t>
    </r>
    <r>
      <rPr>
        <sz val="11"/>
        <color theme="1"/>
        <rFont val="Calibri"/>
        <family val="2"/>
        <scheme val="major"/>
      </rPr>
      <t xml:space="preserve"> x</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아닌</t>
    </r>
    <r>
      <rPr>
        <sz val="11"/>
        <color theme="1"/>
        <rFont val="Calibri"/>
        <family val="2"/>
        <scheme val="major"/>
      </rPr>
      <t xml:space="preserve"> +</t>
    </r>
    <r>
      <rPr>
        <sz val="11"/>
        <color theme="1"/>
        <rFont val="Calibri"/>
        <family val="3"/>
        <charset val="129"/>
        <scheme val="major"/>
      </rPr>
      <t>이용</t>
    </r>
    <r>
      <rPr>
        <sz val="11"/>
        <color theme="1"/>
        <rFont val="Calibri"/>
        <family val="2"/>
        <scheme val="major"/>
      </rPr>
      <t xml:space="preserve"> (</t>
    </r>
    <r>
      <rPr>
        <sz val="11"/>
        <color theme="1"/>
        <rFont val="Calibri"/>
        <family val="3"/>
        <charset val="129"/>
        <scheme val="major"/>
      </rPr>
      <t>파워</t>
    </r>
    <r>
      <rPr>
        <sz val="11"/>
        <color theme="1"/>
        <rFont val="Calibri"/>
        <family val="2"/>
        <scheme val="major"/>
      </rPr>
      <t xml:space="preserve"> </t>
    </r>
    <r>
      <rPr>
        <sz val="11"/>
        <color theme="1"/>
        <rFont val="Calibri"/>
        <family val="3"/>
        <charset val="129"/>
        <scheme val="major"/>
      </rPr>
      <t>인플레</t>
    </r>
    <r>
      <rPr>
        <sz val="11"/>
        <color theme="1"/>
        <rFont val="Calibri"/>
        <family val="2"/>
        <scheme val="major"/>
      </rPr>
      <t xml:space="preserve"> </t>
    </r>
    <r>
      <rPr>
        <sz val="11"/>
        <color theme="1"/>
        <rFont val="Calibri"/>
        <family val="3"/>
        <charset val="129"/>
        <scheme val="major"/>
      </rPr>
      <t>방지</t>
    </r>
    <r>
      <rPr>
        <sz val="11"/>
        <color theme="1"/>
        <rFont val="Calibri"/>
        <family val="2"/>
        <scheme val="major"/>
      </rPr>
      <t>)</t>
    </r>
    <phoneticPr fontId="39" type="noConversion"/>
  </si>
  <si>
    <r>
      <rPr>
        <sz val="11"/>
        <color theme="1"/>
        <rFont val="Calibri"/>
        <family val="3"/>
        <charset val="129"/>
        <scheme val="major"/>
      </rPr>
      <t>방해</t>
    </r>
    <r>
      <rPr>
        <sz val="11"/>
        <color theme="1"/>
        <rFont val="Calibri"/>
        <family val="2"/>
        <scheme val="major"/>
      </rPr>
      <t xml:space="preserve"> </t>
    </r>
    <r>
      <rPr>
        <sz val="11"/>
        <color theme="1"/>
        <rFont val="Calibri"/>
        <family val="3"/>
        <charset val="129"/>
        <scheme val="major"/>
      </rPr>
      <t>효과</t>
    </r>
    <r>
      <rPr>
        <sz val="11"/>
        <color theme="1"/>
        <rFont val="Calibri"/>
        <family val="2"/>
        <scheme val="major"/>
      </rPr>
      <t xml:space="preserve"> </t>
    </r>
    <r>
      <rPr>
        <sz val="11"/>
        <color theme="1"/>
        <rFont val="Calibri"/>
        <family val="3"/>
        <charset val="129"/>
        <scheme val="major"/>
      </rPr>
      <t>중첩</t>
    </r>
    <phoneticPr fontId="39" type="noConversion"/>
  </si>
  <si>
    <r>
      <rPr>
        <sz val="11"/>
        <color theme="1"/>
        <rFont val="Calibri"/>
        <family val="3"/>
        <charset val="129"/>
        <scheme val="major"/>
      </rPr>
      <t>캐릭터</t>
    </r>
    <r>
      <rPr>
        <sz val="11"/>
        <color theme="1"/>
        <rFont val="Calibri"/>
        <family val="2"/>
        <scheme val="major"/>
      </rPr>
      <t xml:space="preserve"> </t>
    </r>
    <r>
      <rPr>
        <sz val="11"/>
        <color theme="1"/>
        <rFont val="Calibri"/>
        <family val="3"/>
        <charset val="129"/>
        <scheme val="major"/>
      </rPr>
      <t>고유</t>
    </r>
    <r>
      <rPr>
        <sz val="11"/>
        <color theme="1"/>
        <rFont val="Calibri"/>
        <family val="2"/>
        <scheme val="major"/>
      </rPr>
      <t xml:space="preserve"> </t>
    </r>
    <r>
      <rPr>
        <sz val="11"/>
        <color theme="1"/>
        <rFont val="Calibri"/>
        <family val="3"/>
        <charset val="129"/>
        <scheme val="major"/>
      </rPr>
      <t>변신</t>
    </r>
    <r>
      <rPr>
        <sz val="11"/>
        <color theme="1"/>
        <rFont val="Calibri"/>
        <family val="2"/>
        <scheme val="major"/>
      </rPr>
      <t>/</t>
    </r>
    <r>
      <rPr>
        <sz val="11"/>
        <color theme="1"/>
        <rFont val="Calibri"/>
        <family val="3"/>
        <charset val="129"/>
        <scheme val="major"/>
      </rPr>
      <t>해방으로</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증가</t>
    </r>
    <r>
      <rPr>
        <sz val="11"/>
        <color theme="1"/>
        <rFont val="Calibri"/>
        <family val="2"/>
        <scheme val="major"/>
      </rPr>
      <t>(</t>
    </r>
    <r>
      <rPr>
        <sz val="11"/>
        <color theme="1"/>
        <rFont val="Calibri"/>
        <family val="3"/>
        <charset val="129"/>
        <scheme val="major"/>
      </rPr>
      <t>초당</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 xml:space="preserve"> </t>
    </r>
    <r>
      <rPr>
        <sz val="11"/>
        <color theme="1"/>
        <rFont val="Calibri"/>
        <family val="3"/>
        <charset val="129"/>
        <scheme val="major"/>
      </rPr>
      <t>소모</t>
    </r>
    <r>
      <rPr>
        <sz val="11"/>
        <color theme="1"/>
        <rFont val="Calibri"/>
        <family val="2"/>
        <scheme val="major"/>
      </rPr>
      <t xml:space="preserve">, </t>
    </r>
    <r>
      <rPr>
        <sz val="11"/>
        <color theme="1"/>
        <rFont val="Calibri"/>
        <family val="3"/>
        <charset val="129"/>
        <scheme val="major"/>
      </rPr>
      <t>상위변신</t>
    </r>
    <r>
      <rPr>
        <sz val="11"/>
        <color theme="1"/>
        <rFont val="Calibri"/>
        <family val="2"/>
        <scheme val="major"/>
      </rPr>
      <t xml:space="preserve"> </t>
    </r>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 xml:space="preserve"> </t>
    </r>
    <r>
      <rPr>
        <sz val="11"/>
        <color theme="1"/>
        <rFont val="Calibri"/>
        <family val="3"/>
        <charset val="129"/>
        <scheme val="major"/>
      </rPr>
      <t>소모</t>
    </r>
    <r>
      <rPr>
        <sz val="11"/>
        <color theme="1"/>
        <rFont val="Calibri"/>
        <family val="2"/>
        <scheme val="major"/>
      </rPr>
      <t>)</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</si>
  <si>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관련
특수</t>
    </r>
    <r>
      <rPr>
        <sz val="11"/>
        <color theme="1"/>
        <rFont val="Calibri"/>
        <family val="2"/>
        <scheme val="major"/>
      </rPr>
      <t xml:space="preserve"> </t>
    </r>
    <r>
      <rPr>
        <sz val="11"/>
        <color theme="1"/>
        <rFont val="Calibri"/>
        <family val="3"/>
        <charset val="129"/>
        <scheme val="major"/>
      </rPr>
      <t>옵션</t>
    </r>
    <phoneticPr fontId="39" type="noConversion"/>
  </si>
  <si>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스킬레벨</t>
    </r>
    <r>
      <rPr>
        <sz val="11"/>
        <color theme="1"/>
        <rFont val="Calibri"/>
        <family val="2"/>
        <scheme val="major"/>
      </rPr>
      <t xml:space="preserve"> </t>
    </r>
    <r>
      <rPr>
        <sz val="11"/>
        <color theme="1"/>
        <rFont val="Calibri"/>
        <family val="2"/>
        <charset val="129"/>
        <scheme val="major"/>
      </rPr>
      <t>증가</t>
    </r>
    <phoneticPr fontId="39" type="noConversion"/>
  </si>
  <si>
    <r>
      <rPr>
        <sz val="11"/>
        <color theme="1"/>
        <rFont val="Calibri"/>
        <family val="3"/>
        <charset val="129"/>
        <scheme val="major"/>
      </rPr>
      <t>무기류에</t>
    </r>
    <r>
      <rPr>
        <sz val="11"/>
        <color theme="1"/>
        <rFont val="Calibri"/>
        <family val="2"/>
        <scheme val="major"/>
      </rPr>
      <t xml:space="preserve"> </t>
    </r>
    <r>
      <rPr>
        <sz val="11"/>
        <color theme="1"/>
        <rFont val="Calibri"/>
        <family val="3"/>
        <charset val="129"/>
        <scheme val="major"/>
      </rPr>
      <t>랜덤으로</t>
    </r>
    <r>
      <rPr>
        <sz val="11"/>
        <color theme="1"/>
        <rFont val="Calibri"/>
        <family val="2"/>
        <scheme val="major"/>
      </rPr>
      <t xml:space="preserve"> </t>
    </r>
    <r>
      <rPr>
        <sz val="11"/>
        <color theme="1"/>
        <rFont val="Calibri"/>
        <family val="3"/>
        <charset val="129"/>
        <scheme val="major"/>
      </rPr>
      <t>달릴</t>
    </r>
    <r>
      <rPr>
        <sz val="11"/>
        <color theme="1"/>
        <rFont val="Calibri"/>
        <family val="2"/>
        <scheme val="major"/>
      </rPr>
      <t xml:space="preserve"> </t>
    </r>
    <r>
      <rPr>
        <sz val="11"/>
        <color theme="1"/>
        <rFont val="Calibri"/>
        <family val="3"/>
        <charset val="129"/>
        <scheme val="major"/>
      </rPr>
      <t>옵션</t>
    </r>
    <r>
      <rPr>
        <sz val="11"/>
        <color theme="1"/>
        <rFont val="Calibri"/>
        <family val="2"/>
        <scheme val="major"/>
      </rPr>
      <t>. 0</t>
    </r>
    <r>
      <rPr>
        <sz val="11"/>
        <color theme="1"/>
        <rFont val="Calibri"/>
        <family val="3"/>
        <charset val="129"/>
        <scheme val="major"/>
      </rPr>
      <t>→</t>
    </r>
    <r>
      <rPr>
        <sz val="11"/>
        <color theme="1"/>
        <rFont val="Calibri"/>
        <family val="2"/>
        <scheme val="major"/>
      </rPr>
      <t>1</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되진</t>
    </r>
    <r>
      <rPr>
        <sz val="11"/>
        <color theme="1"/>
        <rFont val="Calibri"/>
        <family val="2"/>
        <scheme val="major"/>
      </rPr>
      <t xml:space="preserve"> </t>
    </r>
    <r>
      <rPr>
        <sz val="11"/>
        <color theme="1"/>
        <rFont val="Calibri"/>
        <family val="3"/>
        <charset val="129"/>
        <scheme val="major"/>
      </rPr>
      <t>않음</t>
    </r>
    <r>
      <rPr>
        <sz val="11"/>
        <color theme="1"/>
        <rFont val="Calibri"/>
        <family val="2"/>
        <scheme val="major"/>
      </rPr>
      <t>.</t>
    </r>
    <phoneticPr fontId="39" type="noConversion"/>
  </si>
  <si>
    <r>
      <rPr>
        <sz val="11"/>
        <color theme="1"/>
        <rFont val="Calibri"/>
        <family val="3"/>
        <charset val="129"/>
        <scheme val="major"/>
      </rPr>
      <t>전체</t>
    </r>
    <r>
      <rPr>
        <sz val="11"/>
        <color theme="1"/>
        <rFont val="Calibri"/>
        <family val="2"/>
        <scheme val="major"/>
      </rPr>
      <t xml:space="preserve"> </t>
    </r>
    <r>
      <rPr>
        <sz val="11"/>
        <color theme="1"/>
        <rFont val="Calibri"/>
        <family val="3"/>
        <charset val="129"/>
        <scheme val="major"/>
      </rPr>
      <t>스킬레벨</t>
    </r>
    <r>
      <rPr>
        <sz val="11"/>
        <color theme="1"/>
        <rFont val="Calibri"/>
        <family val="2"/>
        <scheme val="major"/>
      </rPr>
      <t xml:space="preserve"> </t>
    </r>
    <r>
      <rPr>
        <sz val="11"/>
        <color theme="1"/>
        <rFont val="Calibri"/>
        <family val="2"/>
        <charset val="129"/>
        <scheme val="major"/>
      </rPr>
      <t>증가</t>
    </r>
    <phoneticPr fontId="39" type="noConversion"/>
  </si>
  <si>
    <r>
      <rPr>
        <sz val="11"/>
        <color theme="1"/>
        <rFont val="Calibri"/>
        <family val="3"/>
        <charset val="129"/>
        <scheme val="major"/>
      </rPr>
      <t>후원</t>
    </r>
    <r>
      <rPr>
        <sz val="11"/>
        <color theme="1"/>
        <rFont val="Calibri"/>
        <family val="2"/>
        <scheme val="major"/>
      </rPr>
      <t xml:space="preserve"> - </t>
    </r>
    <r>
      <rPr>
        <sz val="11"/>
        <color theme="1"/>
        <rFont val="Calibri"/>
        <family val="3"/>
        <charset val="129"/>
        <scheme val="major"/>
      </rPr>
      <t>스킬레벨을</t>
    </r>
    <r>
      <rPr>
        <sz val="11"/>
        <color theme="1"/>
        <rFont val="Calibri"/>
        <family val="2"/>
        <scheme val="major"/>
      </rPr>
      <t xml:space="preserve"> </t>
    </r>
    <r>
      <rPr>
        <sz val="11"/>
        <color theme="1"/>
        <rFont val="Calibri"/>
        <family val="3"/>
        <charset val="129"/>
        <scheme val="major"/>
      </rPr>
      <t>직접</t>
    </r>
    <r>
      <rPr>
        <sz val="11"/>
        <color theme="1"/>
        <rFont val="Calibri"/>
        <family val="2"/>
        <scheme val="major"/>
      </rPr>
      <t xml:space="preserve"> </t>
    </r>
    <r>
      <rPr>
        <sz val="11"/>
        <color theme="1"/>
        <rFont val="Calibri"/>
        <family val="3"/>
        <charset val="129"/>
        <scheme val="major"/>
      </rPr>
      <t>늘려주진</t>
    </r>
    <r>
      <rPr>
        <sz val="11"/>
        <color theme="1"/>
        <rFont val="Calibri"/>
        <family val="2"/>
        <scheme val="major"/>
      </rPr>
      <t xml:space="preserve"> </t>
    </r>
    <r>
      <rPr>
        <sz val="11"/>
        <color theme="1"/>
        <rFont val="Calibri"/>
        <family val="3"/>
        <charset val="129"/>
        <scheme val="major"/>
      </rPr>
      <t>않지만</t>
    </r>
    <r>
      <rPr>
        <sz val="11"/>
        <color theme="1"/>
        <rFont val="Calibri"/>
        <family val="2"/>
        <scheme val="major"/>
      </rPr>
      <t xml:space="preserve"> </t>
    </r>
    <r>
      <rPr>
        <sz val="11"/>
        <color theme="1"/>
        <rFont val="Calibri"/>
        <family val="3"/>
        <charset val="129"/>
        <scheme val="major"/>
      </rPr>
      <t>한계치를</t>
    </r>
    <r>
      <rPr>
        <sz val="11"/>
        <color theme="1"/>
        <rFont val="Calibri"/>
        <family val="2"/>
        <scheme val="major"/>
      </rPr>
      <t xml:space="preserve"> </t>
    </r>
    <r>
      <rPr>
        <sz val="11"/>
        <color theme="1"/>
        <rFont val="Calibri"/>
        <family val="3"/>
        <charset val="129"/>
        <scheme val="major"/>
      </rPr>
      <t>늘려줌</t>
    </r>
    <r>
      <rPr>
        <sz val="11"/>
        <color theme="1"/>
        <rFont val="Calibri"/>
        <family val="2"/>
        <scheme val="major"/>
      </rPr>
      <t>.</t>
    </r>
    <phoneticPr fontId="39" type="noConversion"/>
  </si>
  <si>
    <r>
      <rPr>
        <sz val="11"/>
        <color theme="1"/>
        <rFont val="Calibri"/>
        <family val="3"/>
        <charset val="129"/>
        <scheme val="major"/>
      </rPr>
      <t>편의성</t>
    </r>
    <r>
      <rPr>
        <sz val="11"/>
        <color theme="1"/>
        <rFont val="Calibri"/>
        <family val="2"/>
        <scheme val="major"/>
      </rPr>
      <t xml:space="preserve"> </t>
    </r>
    <r>
      <rPr>
        <sz val="11"/>
        <color theme="1"/>
        <rFont val="Calibri"/>
        <family val="3"/>
        <charset val="129"/>
        <scheme val="major"/>
      </rPr>
      <t>시스템</t>
    </r>
    <r>
      <rPr>
        <sz val="11"/>
        <color theme="1"/>
        <rFont val="Calibri"/>
        <family val="2"/>
        <scheme val="major"/>
      </rPr>
      <t xml:space="preserve">
(</t>
    </r>
    <r>
      <rPr>
        <sz val="11"/>
        <color theme="1"/>
        <rFont val="Calibri"/>
        <family val="2"/>
        <charset val="129"/>
        <scheme val="major"/>
      </rPr>
      <t>우선순위</t>
    </r>
    <r>
      <rPr>
        <sz val="11"/>
        <color theme="1"/>
        <rFont val="Calibri"/>
        <family val="2"/>
        <scheme val="major"/>
      </rPr>
      <t xml:space="preserve"> </t>
    </r>
    <r>
      <rPr>
        <sz val="11"/>
        <color theme="1"/>
        <rFont val="Calibri"/>
        <family val="2"/>
        <charset val="129"/>
        <scheme val="major"/>
      </rPr>
      <t>낮음</t>
    </r>
    <r>
      <rPr>
        <sz val="11"/>
        <color theme="1"/>
        <rFont val="Calibri"/>
        <family val="2"/>
        <scheme val="major"/>
      </rPr>
      <t>)</t>
    </r>
    <phoneticPr fontId="39" type="noConversion"/>
  </si>
  <si>
    <r>
      <t>8</t>
    </r>
    <r>
      <rPr>
        <sz val="11"/>
        <color theme="1"/>
        <rFont val="Calibri"/>
        <family val="3"/>
        <charset val="129"/>
        <scheme val="major"/>
      </rPr>
      <t>개까지</t>
    </r>
    <r>
      <rPr>
        <sz val="11"/>
        <color theme="1"/>
        <rFont val="Calibri"/>
        <family val="2"/>
        <scheme val="major"/>
      </rPr>
      <t xml:space="preserve"> </t>
    </r>
    <r>
      <rPr>
        <sz val="11"/>
        <color theme="1"/>
        <rFont val="Calibri"/>
        <family val="3"/>
        <charset val="129"/>
        <scheme val="major"/>
      </rPr>
      <t>지원</t>
    </r>
    <r>
      <rPr>
        <sz val="11"/>
        <color theme="1"/>
        <rFont val="Calibri"/>
        <family val="2"/>
        <scheme val="major"/>
      </rPr>
      <t xml:space="preserve">, </t>
    </r>
    <r>
      <rPr>
        <sz val="11"/>
        <color theme="1"/>
        <rFont val="Calibri"/>
        <family val="2"/>
        <charset val="129"/>
        <scheme val="major"/>
      </rPr>
      <t>커스텀</t>
    </r>
    <r>
      <rPr>
        <sz val="11"/>
        <color theme="1"/>
        <rFont val="Calibri"/>
        <family val="2"/>
        <scheme val="major"/>
      </rPr>
      <t xml:space="preserve"> </t>
    </r>
    <r>
      <rPr>
        <sz val="11"/>
        <color theme="1"/>
        <rFont val="Calibri"/>
        <family val="2"/>
        <charset val="129"/>
        <scheme val="major"/>
      </rPr>
      <t>단축키</t>
    </r>
    <r>
      <rPr>
        <sz val="11"/>
        <color theme="1"/>
        <rFont val="Calibri"/>
        <family val="2"/>
        <scheme val="major"/>
      </rPr>
      <t xml:space="preserve"> </t>
    </r>
    <r>
      <rPr>
        <sz val="11"/>
        <color theme="1"/>
        <rFont val="Calibri"/>
        <family val="2"/>
        <charset val="129"/>
        <scheme val="major"/>
      </rPr>
      <t>지원</t>
    </r>
    <phoneticPr fontId="39" type="noConversion"/>
  </si>
  <si>
    <t>스킬</t>
    <phoneticPr fontId="39" type="noConversion"/>
  </si>
  <si>
    <t>v2, 2024-06-15</t>
    <phoneticPr fontId="39" type="noConversion"/>
  </si>
  <si>
    <r>
      <t xml:space="preserve"> - </t>
    </r>
    <r>
      <rPr>
        <sz val="11"/>
        <color theme="1"/>
        <rFont val="맑은 고딕"/>
        <family val="3"/>
        <charset val="129"/>
      </rPr>
      <t>모든</t>
    </r>
    <r>
      <rPr>
        <sz val="11"/>
        <color theme="1"/>
        <rFont val="Calibri"/>
        <family val="2"/>
        <scheme val="minor"/>
      </rPr>
      <t xml:space="preserve"> </t>
    </r>
    <r>
      <rPr>
        <sz val="11"/>
        <color theme="1"/>
        <rFont val="맑은 고딕"/>
        <family val="3"/>
        <charset val="129"/>
      </rPr>
      <t>후원은</t>
    </r>
    <r>
      <rPr>
        <sz val="11"/>
        <color theme="1"/>
        <rFont val="Calibri"/>
        <family val="2"/>
        <scheme val="minor"/>
      </rPr>
      <t xml:space="preserve"> </t>
    </r>
    <r>
      <rPr>
        <sz val="11"/>
        <color theme="1"/>
        <rFont val="맑은 고딕"/>
        <family val="3"/>
        <charset val="129"/>
      </rPr>
      <t>인게임</t>
    </r>
    <r>
      <rPr>
        <sz val="11"/>
        <color theme="1"/>
        <rFont val="Calibri"/>
        <family val="2"/>
        <scheme val="minor"/>
      </rPr>
      <t xml:space="preserve"> </t>
    </r>
    <r>
      <rPr>
        <sz val="11"/>
        <color theme="1"/>
        <rFont val="맑은 고딕"/>
        <family val="3"/>
        <charset val="129"/>
      </rPr>
      <t>상점에서</t>
    </r>
    <r>
      <rPr>
        <sz val="11"/>
        <color theme="1"/>
        <rFont val="Calibri"/>
        <family val="2"/>
        <scheme val="minor"/>
      </rPr>
      <t xml:space="preserve"> </t>
    </r>
    <r>
      <rPr>
        <sz val="11"/>
        <color theme="1"/>
        <rFont val="맑은 고딕"/>
        <family val="3"/>
        <charset val="129"/>
      </rPr>
      <t>구매</t>
    </r>
    <r>
      <rPr>
        <sz val="11"/>
        <color theme="1"/>
        <rFont val="Calibri"/>
        <family val="2"/>
        <scheme val="minor"/>
      </rPr>
      <t xml:space="preserve"> </t>
    </r>
    <r>
      <rPr>
        <sz val="11"/>
        <color theme="1"/>
        <rFont val="맑은 고딕"/>
        <family val="3"/>
        <charset val="129"/>
      </rPr>
      <t>가능하며</t>
    </r>
    <r>
      <rPr>
        <sz val="11"/>
        <color theme="1"/>
        <rFont val="Calibri"/>
        <family val="2"/>
        <scheme val="minor"/>
      </rPr>
      <t xml:space="preserve">, </t>
    </r>
    <r>
      <rPr>
        <sz val="11"/>
        <color theme="1"/>
        <rFont val="맑은 고딕"/>
        <family val="3"/>
        <charset val="129"/>
      </rPr>
      <t>서버</t>
    </r>
    <r>
      <rPr>
        <sz val="11"/>
        <color theme="1"/>
        <rFont val="Calibri"/>
        <family val="2"/>
        <scheme val="minor"/>
      </rPr>
      <t xml:space="preserve"> </t>
    </r>
    <r>
      <rPr>
        <sz val="11"/>
        <color theme="1"/>
        <rFont val="맑은 고딕"/>
        <family val="3"/>
        <charset val="129"/>
      </rPr>
      <t>내</t>
    </r>
    <r>
      <rPr>
        <sz val="11"/>
        <color theme="1"/>
        <rFont val="Calibri"/>
        <family val="2"/>
        <scheme val="minor"/>
      </rPr>
      <t xml:space="preserve"> 1</t>
    </r>
    <r>
      <rPr>
        <sz val="11"/>
        <color theme="1"/>
        <rFont val="맑은 고딕"/>
        <family val="3"/>
        <charset val="129"/>
      </rPr>
      <t>개만</t>
    </r>
    <r>
      <rPr>
        <sz val="11"/>
        <color theme="1"/>
        <rFont val="Calibri"/>
        <family val="2"/>
        <scheme val="minor"/>
      </rPr>
      <t xml:space="preserve"> </t>
    </r>
    <r>
      <rPr>
        <sz val="11"/>
        <color theme="1"/>
        <rFont val="맑은 고딕"/>
        <family val="3"/>
        <charset val="129"/>
      </rPr>
      <t>구매</t>
    </r>
    <r>
      <rPr>
        <sz val="11"/>
        <color theme="1"/>
        <rFont val="Calibri"/>
        <family val="2"/>
        <scheme val="minor"/>
      </rPr>
      <t xml:space="preserve"> </t>
    </r>
    <r>
      <rPr>
        <sz val="11"/>
        <color theme="1"/>
        <rFont val="맑은 고딕"/>
        <family val="3"/>
        <charset val="129"/>
      </rPr>
      <t>가능한</t>
    </r>
    <r>
      <rPr>
        <sz val="11"/>
        <color theme="1"/>
        <rFont val="Calibri"/>
        <family val="2"/>
        <scheme val="minor"/>
      </rPr>
      <t xml:space="preserve"> </t>
    </r>
    <r>
      <rPr>
        <sz val="11"/>
        <color theme="1"/>
        <rFont val="맑은 고딕"/>
        <family val="3"/>
        <charset val="129"/>
      </rPr>
      <t>한정</t>
    </r>
    <r>
      <rPr>
        <sz val="11"/>
        <color theme="1"/>
        <rFont val="Calibri"/>
        <family val="2"/>
        <scheme val="minor"/>
      </rPr>
      <t xml:space="preserve"> </t>
    </r>
    <r>
      <rPr>
        <sz val="11"/>
        <color theme="1"/>
        <rFont val="맑은 고딕"/>
        <family val="3"/>
        <charset val="129"/>
      </rPr>
      <t>상품도</t>
    </r>
    <r>
      <rPr>
        <sz val="11"/>
        <color theme="1"/>
        <rFont val="Calibri"/>
        <family val="2"/>
        <scheme val="minor"/>
      </rPr>
      <t xml:space="preserve"> </t>
    </r>
    <r>
      <rPr>
        <sz val="11"/>
        <color theme="1"/>
        <rFont val="맑은 고딕"/>
        <family val="3"/>
        <charset val="129"/>
      </rPr>
      <t>있습니다</t>
    </r>
    <r>
      <rPr>
        <sz val="11"/>
        <color theme="1"/>
        <rFont val="Calibri"/>
        <family val="2"/>
        <scheme val="minor"/>
      </rPr>
      <t>. (</t>
    </r>
    <r>
      <rPr>
        <sz val="11"/>
        <color theme="1"/>
        <rFont val="맑은 고딕"/>
        <family val="3"/>
        <charset val="129"/>
      </rPr>
      <t>다른</t>
    </r>
    <r>
      <rPr>
        <sz val="11"/>
        <color theme="1"/>
        <rFont val="Calibri"/>
        <family val="2"/>
        <scheme val="minor"/>
      </rPr>
      <t xml:space="preserve"> </t>
    </r>
    <r>
      <rPr>
        <sz val="11"/>
        <color theme="1"/>
        <rFont val="맑은 고딕"/>
        <family val="3"/>
        <charset val="129"/>
      </rPr>
      <t>사람</t>
    </r>
    <r>
      <rPr>
        <sz val="11"/>
        <color theme="1"/>
        <rFont val="Calibri"/>
        <family val="2"/>
        <scheme val="minor"/>
      </rPr>
      <t xml:space="preserve"> </t>
    </r>
    <r>
      <rPr>
        <sz val="11"/>
        <color theme="1"/>
        <rFont val="맑은 고딕"/>
        <family val="3"/>
        <charset val="129"/>
      </rPr>
      <t>구매</t>
    </r>
    <r>
      <rPr>
        <sz val="11"/>
        <color theme="1"/>
        <rFont val="Calibri"/>
        <family val="2"/>
        <scheme val="minor"/>
      </rPr>
      <t xml:space="preserve"> </t>
    </r>
    <r>
      <rPr>
        <sz val="11"/>
        <color theme="1"/>
        <rFont val="맑은 고딕"/>
        <family val="3"/>
        <charset val="129"/>
      </rPr>
      <t>불가</t>
    </r>
    <r>
      <rPr>
        <sz val="11"/>
        <color theme="1"/>
        <rFont val="Calibri"/>
        <family val="2"/>
        <scheme val="minor"/>
      </rPr>
      <t xml:space="preserve">)
  - </t>
    </r>
    <r>
      <rPr>
        <sz val="11"/>
        <color theme="1"/>
        <rFont val="맑은 고딕"/>
        <family val="3"/>
        <charset val="129"/>
      </rPr>
      <t>크게</t>
    </r>
    <r>
      <rPr>
        <sz val="11"/>
        <color theme="1"/>
        <rFont val="Calibri"/>
        <family val="2"/>
        <scheme val="minor"/>
      </rPr>
      <t xml:space="preserve"> </t>
    </r>
    <r>
      <rPr>
        <sz val="11"/>
        <color theme="1"/>
        <rFont val="맑은 고딕"/>
        <family val="3"/>
        <charset val="129"/>
      </rPr>
      <t>인벤토리확장</t>
    </r>
    <r>
      <rPr>
        <sz val="11"/>
        <color theme="1"/>
        <rFont val="Calibri"/>
        <family val="2"/>
        <scheme val="minor"/>
      </rPr>
      <t>/</t>
    </r>
    <r>
      <rPr>
        <sz val="11"/>
        <color theme="1"/>
        <rFont val="맑은 고딕"/>
        <family val="3"/>
        <charset val="129"/>
      </rPr>
      <t>날개구매</t>
    </r>
    <r>
      <rPr>
        <sz val="11"/>
        <color theme="1"/>
        <rFont val="Calibri"/>
        <family val="2"/>
        <scheme val="minor"/>
      </rPr>
      <t>/</t>
    </r>
    <r>
      <rPr>
        <sz val="11"/>
        <color theme="1"/>
        <rFont val="맑은 고딕"/>
        <family val="3"/>
        <charset val="129"/>
      </rPr>
      <t>펫</t>
    </r>
    <r>
      <rPr>
        <sz val="11"/>
        <color theme="1"/>
        <rFont val="Calibri"/>
        <family val="2"/>
        <scheme val="minor"/>
      </rPr>
      <t xml:space="preserve"> </t>
    </r>
    <r>
      <rPr>
        <sz val="11"/>
        <color theme="1"/>
        <rFont val="맑은 고딕"/>
        <family val="3"/>
        <charset val="129"/>
      </rPr>
      <t>구매</t>
    </r>
    <r>
      <rPr>
        <sz val="11"/>
        <color theme="1"/>
        <rFont val="Calibri"/>
        <family val="2"/>
        <scheme val="minor"/>
      </rPr>
      <t xml:space="preserve"> </t>
    </r>
    <r>
      <rPr>
        <sz val="11"/>
        <color theme="1"/>
        <rFont val="맑은 고딕"/>
        <family val="3"/>
        <charset val="129"/>
      </rPr>
      <t>를</t>
    </r>
    <r>
      <rPr>
        <sz val="11"/>
        <color theme="1"/>
        <rFont val="Calibri"/>
        <family val="2"/>
        <scheme val="minor"/>
      </rPr>
      <t xml:space="preserve"> </t>
    </r>
    <r>
      <rPr>
        <sz val="11"/>
        <color theme="1"/>
        <rFont val="맑은 고딕"/>
        <family val="3"/>
        <charset val="129"/>
      </rPr>
      <t>통해</t>
    </r>
    <r>
      <rPr>
        <sz val="11"/>
        <color theme="1"/>
        <rFont val="Calibri"/>
        <family val="2"/>
        <scheme val="minor"/>
      </rPr>
      <t xml:space="preserve"> </t>
    </r>
    <r>
      <rPr>
        <sz val="11"/>
        <color theme="1"/>
        <rFont val="맑은 고딕"/>
        <family val="3"/>
        <charset val="129"/>
      </rPr>
      <t>게임</t>
    </r>
    <r>
      <rPr>
        <sz val="11"/>
        <color theme="1"/>
        <rFont val="Calibri"/>
        <family val="2"/>
        <scheme val="minor"/>
      </rPr>
      <t xml:space="preserve"> </t>
    </r>
    <r>
      <rPr>
        <sz val="11"/>
        <color theme="1"/>
        <rFont val="맑은 고딕"/>
        <family val="3"/>
        <charset val="129"/>
      </rPr>
      <t>플레이</t>
    </r>
    <r>
      <rPr>
        <sz val="11"/>
        <color theme="1"/>
        <rFont val="Calibri"/>
        <family val="2"/>
        <scheme val="minor"/>
      </rPr>
      <t xml:space="preserve"> </t>
    </r>
    <r>
      <rPr>
        <sz val="11"/>
        <color theme="1"/>
        <rFont val="맑은 고딕"/>
        <family val="3"/>
        <charset val="129"/>
      </rPr>
      <t xml:space="preserve">도움
</t>
    </r>
    <r>
      <rPr>
        <sz val="11"/>
        <color theme="1"/>
        <rFont val="Calibri"/>
        <family val="2"/>
        <scheme val="minor"/>
      </rPr>
      <t xml:space="preserve">  - </t>
    </r>
    <r>
      <rPr>
        <sz val="11"/>
        <color theme="1"/>
        <rFont val="맑은 고딕"/>
        <family val="3"/>
        <charset val="129"/>
      </rPr>
      <t>일반</t>
    </r>
    <r>
      <rPr>
        <sz val="11"/>
        <color theme="1"/>
        <rFont val="Calibri"/>
        <family val="2"/>
        <scheme val="minor"/>
      </rPr>
      <t xml:space="preserve"> </t>
    </r>
    <r>
      <rPr>
        <sz val="11"/>
        <color theme="1"/>
        <rFont val="맑은 고딕"/>
        <family val="3"/>
        <charset val="129"/>
      </rPr>
      <t>마일리지</t>
    </r>
    <r>
      <rPr>
        <sz val="11"/>
        <color theme="1"/>
        <rFont val="Calibri"/>
        <family val="2"/>
        <scheme val="minor"/>
      </rPr>
      <t xml:space="preserve"> </t>
    </r>
    <r>
      <rPr>
        <sz val="11"/>
        <color theme="1"/>
        <rFont val="맑은 고딕"/>
        <family val="3"/>
        <charset val="129"/>
      </rPr>
      <t>상품</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누적</t>
    </r>
    <r>
      <rPr>
        <sz val="11"/>
        <color theme="1"/>
        <rFont val="Calibri"/>
        <family val="2"/>
        <scheme val="minor"/>
      </rPr>
      <t xml:space="preserve"> </t>
    </r>
    <r>
      <rPr>
        <sz val="11"/>
        <color theme="1"/>
        <rFont val="맑은 고딕"/>
        <family val="3"/>
        <charset val="129"/>
      </rPr>
      <t>마일리지</t>
    </r>
    <r>
      <rPr>
        <sz val="11"/>
        <color theme="1"/>
        <rFont val="Calibri"/>
        <family val="2"/>
        <scheme val="minor"/>
      </rPr>
      <t xml:space="preserve"> </t>
    </r>
    <r>
      <rPr>
        <sz val="11"/>
        <color theme="1"/>
        <rFont val="맑은 고딕"/>
        <family val="3"/>
        <charset val="129"/>
      </rPr>
      <t>상품으로</t>
    </r>
    <r>
      <rPr>
        <sz val="11"/>
        <color theme="1"/>
        <rFont val="Calibri"/>
        <family val="2"/>
        <scheme val="minor"/>
      </rPr>
      <t xml:space="preserve"> </t>
    </r>
    <r>
      <rPr>
        <sz val="11"/>
        <color theme="1"/>
        <rFont val="맑은 고딕"/>
        <family val="3"/>
        <charset val="129"/>
      </rPr>
      <t>혜택을</t>
    </r>
    <r>
      <rPr>
        <sz val="11"/>
        <color theme="1"/>
        <rFont val="Calibri"/>
        <family val="2"/>
        <scheme val="minor"/>
      </rPr>
      <t xml:space="preserve"> </t>
    </r>
    <r>
      <rPr>
        <sz val="11"/>
        <color theme="1"/>
        <rFont val="맑은 고딕"/>
        <family val="3"/>
        <charset val="129"/>
      </rPr>
      <t>누릴</t>
    </r>
    <r>
      <rPr>
        <sz val="11"/>
        <color theme="1"/>
        <rFont val="Calibri"/>
        <family val="2"/>
        <scheme val="minor"/>
      </rPr>
      <t xml:space="preserve"> </t>
    </r>
    <r>
      <rPr>
        <sz val="11"/>
        <color theme="1"/>
        <rFont val="맑은 고딕"/>
        <family val="3"/>
        <charset val="129"/>
      </rPr>
      <t>수</t>
    </r>
    <r>
      <rPr>
        <sz val="11"/>
        <color theme="1"/>
        <rFont val="Calibri"/>
        <family val="2"/>
        <scheme val="minor"/>
      </rPr>
      <t xml:space="preserve"> </t>
    </r>
    <r>
      <rPr>
        <sz val="11"/>
        <color theme="1"/>
        <rFont val="맑은 고딕"/>
        <family val="3"/>
        <charset val="129"/>
      </rPr>
      <t xml:space="preserve">있음
</t>
    </r>
    <r>
      <rPr>
        <sz val="11"/>
        <color theme="1"/>
        <rFont val="Calibri"/>
        <family val="2"/>
        <scheme val="minor"/>
      </rPr>
      <t xml:space="preserve"> - </t>
    </r>
    <r>
      <rPr>
        <sz val="11"/>
        <color theme="1"/>
        <rFont val="맑은 고딕"/>
        <family val="3"/>
        <charset val="129"/>
      </rPr>
      <t>인벤토리</t>
    </r>
    <r>
      <rPr>
        <sz val="11"/>
        <color theme="1"/>
        <rFont val="Calibri"/>
        <family val="2"/>
        <scheme val="minor"/>
      </rPr>
      <t xml:space="preserve"> </t>
    </r>
    <r>
      <rPr>
        <sz val="11"/>
        <color theme="1"/>
        <rFont val="맑은 고딕"/>
        <family val="3"/>
        <charset val="129"/>
      </rPr>
      <t xml:space="preserve">확장
</t>
    </r>
    <r>
      <rPr>
        <sz val="11"/>
        <color theme="1"/>
        <rFont val="Calibri"/>
        <family val="2"/>
        <scheme val="minor"/>
      </rPr>
      <t xml:space="preserve"> - </t>
    </r>
    <r>
      <rPr>
        <sz val="11"/>
        <color theme="1"/>
        <rFont val="맑은 고딕"/>
        <family val="3"/>
        <charset val="129"/>
      </rPr>
      <t>날개</t>
    </r>
    <r>
      <rPr>
        <sz val="11"/>
        <color theme="1"/>
        <rFont val="Calibri"/>
        <family val="2"/>
        <scheme val="minor"/>
      </rPr>
      <t xml:space="preserve"> </t>
    </r>
    <r>
      <rPr>
        <sz val="11"/>
        <color theme="1"/>
        <rFont val="맑은 고딕"/>
        <family val="3"/>
        <charset val="129"/>
      </rPr>
      <t xml:space="preserve">구매
</t>
    </r>
    <r>
      <rPr>
        <sz val="11"/>
        <color theme="1"/>
        <rFont val="Calibri"/>
        <family val="2"/>
        <scheme val="minor"/>
      </rPr>
      <t xml:space="preserve"> - </t>
    </r>
    <r>
      <rPr>
        <sz val="11"/>
        <color theme="1"/>
        <rFont val="맑은 고딕"/>
        <family val="3"/>
        <charset val="129"/>
      </rPr>
      <t>펫</t>
    </r>
    <r>
      <rPr>
        <sz val="11"/>
        <color theme="1"/>
        <rFont val="Calibri"/>
        <family val="2"/>
        <scheme val="minor"/>
      </rPr>
      <t xml:space="preserve"> </t>
    </r>
    <r>
      <rPr>
        <sz val="11"/>
        <color theme="1"/>
        <rFont val="맑은 고딕"/>
        <family val="3"/>
        <charset val="129"/>
      </rPr>
      <t>구매</t>
    </r>
    <phoneticPr fontId="39" type="noConversion"/>
  </si>
  <si>
    <r>
      <rPr>
        <sz val="11"/>
        <color theme="1"/>
        <rFont val="맑은 고딕"/>
        <family val="3"/>
        <charset val="129"/>
      </rPr>
      <t xml:space="preserve">공용
</t>
    </r>
    <r>
      <rPr>
        <sz val="11"/>
        <color theme="1"/>
        <rFont val="Calibri"/>
        <family val="2"/>
        <scheme val="major"/>
      </rPr>
      <t>(</t>
    </r>
    <r>
      <rPr>
        <sz val="11"/>
        <color theme="1"/>
        <rFont val="맑은 고딕"/>
        <family val="3"/>
        <charset val="129"/>
      </rPr>
      <t>수집</t>
    </r>
    <r>
      <rPr>
        <sz val="11"/>
        <color theme="1"/>
        <rFont val="Calibri"/>
        <family val="2"/>
        <scheme val="major"/>
      </rPr>
      <t>)</t>
    </r>
    <phoneticPr fontId="39" type="noConversion"/>
  </si>
  <si>
    <t>총 작업량</t>
    <phoneticPr fontId="39" type="noConversion"/>
  </si>
  <si>
    <t>릴리즈</t>
    <phoneticPr fontId="39" type="noConversion"/>
  </si>
  <si>
    <r>
      <t xml:space="preserve">의미 </t>
    </r>
    <r>
      <rPr>
        <b/>
        <sz val="10"/>
        <color theme="1"/>
        <rFont val="맑은 고딕"/>
        <family val="3"/>
        <charset val="129"/>
      </rPr>
      <t>(단일 항목 기준)</t>
    </r>
    <phoneticPr fontId="39" type="noConversion"/>
  </si>
  <si>
    <r>
      <rPr>
        <sz val="11"/>
        <color theme="1"/>
        <rFont val="맑은 고딕"/>
        <family val="3"/>
        <charset val="129"/>
      </rPr>
      <t>진행</t>
    </r>
    <r>
      <rPr>
        <sz val="11"/>
        <color theme="1"/>
        <rFont val="Calibri"/>
        <family val="2"/>
        <scheme val="minor"/>
      </rPr>
      <t xml:space="preserve"> </t>
    </r>
    <r>
      <rPr>
        <sz val="11"/>
        <color theme="1"/>
        <rFont val="맑은 고딕"/>
        <family val="3"/>
        <charset val="129"/>
      </rPr>
      <t>가능</t>
    </r>
    <r>
      <rPr>
        <sz val="9"/>
        <color rgb="FF00B0F0"/>
        <rFont val="Calibri"/>
        <family val="2"/>
        <scheme val="minor"/>
      </rPr>
      <t xml:space="preserve">(베타 </t>
    </r>
    <r>
      <rPr>
        <sz val="9"/>
        <color rgb="FF00B0F0"/>
        <rFont val="맑은 고딕"/>
        <family val="3"/>
        <charset val="129"/>
      </rPr>
      <t>테스트</t>
    </r>
    <r>
      <rPr>
        <sz val="9"/>
        <color rgb="FF00B0F0"/>
        <rFont val="Calibri"/>
        <family val="2"/>
        <scheme val="minor"/>
      </rPr>
      <t xml:space="preserve"> 가능)</t>
    </r>
    <phoneticPr fontId="39" type="noConversion"/>
  </si>
  <si>
    <t>알파 테스트</t>
    <phoneticPr fontId="39" type="noConversion"/>
  </si>
  <si>
    <t>목표%</t>
    <phoneticPr fontId="39" type="noConversion"/>
  </si>
  <si>
    <t>진행도% (작업량)</t>
    <phoneticPr fontId="39" type="noConversion"/>
  </si>
  <si>
    <t>추정 시간(일)</t>
    <phoneticPr fontId="39" type="noConversion"/>
  </si>
  <si>
    <t>베타 테스트</t>
    <phoneticPr fontId="39" type="noConversion"/>
  </si>
  <si>
    <r>
      <rPr>
        <sz val="11"/>
        <color theme="9"/>
        <rFont val="맑은 고딕"/>
        <family val="3"/>
        <charset val="129"/>
      </rPr>
      <t>(알파</t>
    </r>
    <r>
      <rPr>
        <sz val="11"/>
        <color theme="9"/>
        <rFont val="Calibri"/>
        <family val="2"/>
        <scheme val="major"/>
      </rPr>
      <t xml:space="preserve"> </t>
    </r>
    <r>
      <rPr>
        <sz val="11"/>
        <color theme="9"/>
        <rFont val="맑은 고딕"/>
        <family val="3"/>
        <charset val="129"/>
      </rPr>
      <t>후</t>
    </r>
    <r>
      <rPr>
        <sz val="11"/>
        <color theme="9"/>
        <rFont val="Calibri"/>
        <family val="2"/>
        <scheme val="major"/>
      </rPr>
      <t xml:space="preserve"> </t>
    </r>
    <r>
      <rPr>
        <sz val="11"/>
        <color theme="9"/>
        <rFont val="맑은 고딕"/>
        <family val="3"/>
        <charset val="129"/>
      </rPr>
      <t>설정)</t>
    </r>
    <phoneticPr fontId="39" type="noConversion"/>
  </si>
  <si>
    <t>(작업량)</t>
    <phoneticPr fontId="39" type="noConversion"/>
  </si>
  <si>
    <t>farious</t>
    <phoneticPr fontId="39" type="noConversion"/>
  </si>
  <si>
    <t>각종 건의</t>
    <phoneticPr fontId="39" type="noConversion"/>
  </si>
  <si>
    <t>raw</t>
    <phoneticPr fontId="39" type="noConversion"/>
  </si>
  <si>
    <t>메리트</t>
    <phoneticPr fontId="39" type="noConversion"/>
  </si>
  <si>
    <r>
      <t>안티-</t>
    </r>
    <r>
      <rPr>
        <sz val="11"/>
        <color theme="1"/>
        <rFont val="굴림"/>
        <family val="3"/>
        <charset val="129"/>
      </rPr>
      <t>방치</t>
    </r>
    <r>
      <rPr>
        <sz val="11"/>
        <color theme="1"/>
        <rFont val="Calibri"/>
        <family val="2"/>
      </rPr>
      <t xml:space="preserve">, </t>
    </r>
    <r>
      <rPr>
        <sz val="11"/>
        <color theme="1"/>
        <rFont val="굴림"/>
        <family val="3"/>
        <charset val="129"/>
      </rPr>
      <t>유동적으로</t>
    </r>
    <r>
      <rPr>
        <sz val="11"/>
        <color theme="1"/>
        <rFont val="Calibri"/>
        <family val="2"/>
      </rPr>
      <t xml:space="preserve"> </t>
    </r>
    <r>
      <rPr>
        <sz val="11"/>
        <color theme="1"/>
        <rFont val="굴림"/>
        <family val="3"/>
        <charset val="129"/>
      </rPr>
      <t>계속</t>
    </r>
    <r>
      <rPr>
        <sz val="11"/>
        <color theme="1"/>
        <rFont val="Calibri"/>
        <family val="2"/>
      </rPr>
      <t xml:space="preserve"> </t>
    </r>
    <r>
      <rPr>
        <sz val="11"/>
        <color theme="1"/>
        <rFont val="굴림"/>
        <family val="3"/>
        <charset val="129"/>
      </rPr>
      <t>할게</t>
    </r>
    <r>
      <rPr>
        <sz val="11"/>
        <color theme="1"/>
        <rFont val="Calibri"/>
        <family val="2"/>
      </rPr>
      <t xml:space="preserve"> </t>
    </r>
    <r>
      <rPr>
        <sz val="11"/>
        <color theme="1"/>
        <rFont val="굴림"/>
        <family val="3"/>
        <charset val="129"/>
      </rPr>
      <t>있다</t>
    </r>
    <phoneticPr fontId="39" type="noConversion"/>
  </si>
  <si>
    <t>파밍</t>
    <phoneticPr fontId="39" type="noConversion"/>
  </si>
  <si>
    <t>진입장벽</t>
    <phoneticPr fontId="39" type="noConversion"/>
  </si>
  <si>
    <t>단점</t>
    <phoneticPr fontId="39" type="noConversion"/>
  </si>
  <si>
    <t>사냥터</t>
    <phoneticPr fontId="39" type="noConversion"/>
  </si>
  <si>
    <t>모든 사냥터가 광산처럼, 층수가 나뉘고 그 층수에 따라 강해짐, 레벨에 따라 사냥터가 나뉘는 현상 없애고, 다시 쓸 수 있게.</t>
  </si>
  <si>
    <t>5개 이상의 사냥터일시, 요일별로 경험치 2배 사냥터 만들어서 인기 사냥터 쏠림현상을 없앨 것. 요일별 40% x 추가 이벤트 40%(최초 2시간 등)</t>
  </si>
  <si>
    <t>사냥터 층수 정보는 기록되어, 다음 입장시 해당 층수에서 바로 시작되도록, 물론 이전단계, 다음단계로 계속 넘어갈 수 있음.</t>
  </si>
  <si>
    <t>일정 층수에서는 특수 보상이 있음. LIKE 광산</t>
  </si>
  <si>
    <r>
      <rPr>
        <sz val="11"/>
        <color theme="1"/>
        <rFont val="맑은 고딕"/>
        <family val="3"/>
        <charset val="129"/>
      </rPr>
      <t>일단</t>
    </r>
    <r>
      <rPr>
        <sz val="11"/>
        <color theme="1"/>
        <rFont val="Calibri"/>
        <family val="2"/>
      </rPr>
      <t xml:space="preserve"> </t>
    </r>
    <r>
      <rPr>
        <sz val="11"/>
        <color theme="1"/>
        <rFont val="맑은 고딕"/>
        <family val="3"/>
        <charset val="129"/>
      </rPr>
      <t>어둠이라기보다는</t>
    </r>
    <r>
      <rPr>
        <sz val="11"/>
        <color theme="1"/>
        <rFont val="Calibri"/>
        <family val="2"/>
      </rPr>
      <t xml:space="preserve"> 
</t>
    </r>
    <r>
      <rPr>
        <sz val="11"/>
        <color theme="1"/>
        <rFont val="맑은 고딕"/>
        <family val="3"/>
        <charset val="129"/>
      </rPr>
      <t>워크에</t>
    </r>
    <r>
      <rPr>
        <sz val="11"/>
        <color theme="1"/>
        <rFont val="Calibri"/>
        <family val="2"/>
      </rPr>
      <t xml:space="preserve"> </t>
    </r>
    <r>
      <rPr>
        <sz val="11"/>
        <color theme="1"/>
        <rFont val="맑은 고딕"/>
        <family val="3"/>
        <charset val="129"/>
      </rPr>
      <t>방치형게임같이</t>
    </r>
    <r>
      <rPr>
        <sz val="11"/>
        <color theme="1"/>
        <rFont val="Calibri"/>
        <family val="2"/>
      </rPr>
      <t xml:space="preserve"> </t>
    </r>
    <r>
      <rPr>
        <sz val="11"/>
        <color theme="1"/>
        <rFont val="맑은 고딕"/>
        <family val="3"/>
        <charset val="129"/>
      </rPr>
      <t>잠깐반짝재밌다가</t>
    </r>
    <r>
      <rPr>
        <sz val="11"/>
        <color theme="1"/>
        <rFont val="Calibri"/>
        <family val="2"/>
      </rPr>
      <t xml:space="preserve"> </t>
    </r>
    <r>
      <rPr>
        <sz val="11"/>
        <color theme="1"/>
        <rFont val="맑은 고딕"/>
        <family val="3"/>
        <charset val="129"/>
      </rPr>
      <t>켜두기만하는거보다</t>
    </r>
    <r>
      <rPr>
        <sz val="11"/>
        <color theme="1"/>
        <rFont val="Calibri"/>
        <family val="2"/>
      </rPr>
      <t xml:space="preserve"> </t>
    </r>
    <r>
      <rPr>
        <sz val="11"/>
        <color theme="1"/>
        <rFont val="맑은 고딕"/>
        <family val="3"/>
        <charset val="129"/>
      </rPr>
      <t>유동적으로</t>
    </r>
    <r>
      <rPr>
        <sz val="11"/>
        <color theme="1"/>
        <rFont val="Calibri"/>
        <family val="2"/>
      </rPr>
      <t xml:space="preserve"> </t>
    </r>
    <r>
      <rPr>
        <sz val="11"/>
        <color theme="1"/>
        <rFont val="맑은 고딕"/>
        <family val="3"/>
        <charset val="129"/>
      </rPr>
      <t>계속</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있다는</t>
    </r>
    <r>
      <rPr>
        <sz val="11"/>
        <color theme="1"/>
        <rFont val="Calibri"/>
        <family val="2"/>
      </rPr>
      <t xml:space="preserve"> </t>
    </r>
    <r>
      <rPr>
        <sz val="11"/>
        <color theme="1"/>
        <rFont val="맑은 고딕"/>
        <family val="3"/>
        <charset val="129"/>
      </rPr>
      <t>매리트가</t>
    </r>
    <r>
      <rPr>
        <sz val="11"/>
        <color theme="1"/>
        <rFont val="Calibri"/>
        <family val="2"/>
      </rPr>
      <t xml:space="preserve"> </t>
    </r>
    <r>
      <rPr>
        <sz val="11"/>
        <color theme="1"/>
        <rFont val="맑은 고딕"/>
        <family val="3"/>
        <charset val="129"/>
      </rPr>
      <t>크고
물론</t>
    </r>
    <r>
      <rPr>
        <sz val="11"/>
        <color theme="1"/>
        <rFont val="Calibri"/>
        <family val="2"/>
      </rPr>
      <t xml:space="preserve"> </t>
    </r>
    <r>
      <rPr>
        <sz val="11"/>
        <color theme="1"/>
        <rFont val="맑은 고딕"/>
        <family val="3"/>
        <charset val="129"/>
      </rPr>
      <t>다양하진</t>
    </r>
    <r>
      <rPr>
        <sz val="11"/>
        <color theme="1"/>
        <rFont val="Calibri"/>
        <family val="2"/>
      </rPr>
      <t xml:space="preserve"> </t>
    </r>
    <r>
      <rPr>
        <sz val="11"/>
        <color theme="1"/>
        <rFont val="맑은 고딕"/>
        <family val="3"/>
        <charset val="129"/>
      </rPr>
      <t>않아도</t>
    </r>
    <r>
      <rPr>
        <sz val="11"/>
        <color theme="1"/>
        <rFont val="Calibri"/>
        <family val="2"/>
      </rPr>
      <t xml:space="preserve"> </t>
    </r>
    <r>
      <rPr>
        <sz val="11"/>
        <color theme="1"/>
        <rFont val="맑은 고딕"/>
        <family val="3"/>
        <charset val="129"/>
      </rPr>
      <t>파밍시스템이</t>
    </r>
    <r>
      <rPr>
        <sz val="11"/>
        <color theme="1"/>
        <rFont val="Calibri"/>
        <family val="2"/>
      </rPr>
      <t xml:space="preserve"> </t>
    </r>
    <r>
      <rPr>
        <sz val="11"/>
        <color theme="1"/>
        <rFont val="맑은 고딕"/>
        <family val="3"/>
        <charset val="129"/>
      </rPr>
      <t>있어서</t>
    </r>
    <r>
      <rPr>
        <sz val="11"/>
        <color theme="1"/>
        <rFont val="Calibri"/>
        <family val="2"/>
      </rPr>
      <t xml:space="preserve"> </t>
    </r>
    <r>
      <rPr>
        <sz val="11"/>
        <color theme="1"/>
        <rFont val="맑은 고딕"/>
        <family val="3"/>
        <charset val="129"/>
      </rPr>
      <t>이또한</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구성하면</t>
    </r>
    <r>
      <rPr>
        <sz val="11"/>
        <color theme="1"/>
        <rFont val="Calibri"/>
        <family val="2"/>
      </rPr>
      <t xml:space="preserve"> </t>
    </r>
    <r>
      <rPr>
        <sz val="11"/>
        <color theme="1"/>
        <rFont val="맑은 고딕"/>
        <family val="3"/>
        <charset val="129"/>
      </rPr>
      <t>큰재미를</t>
    </r>
    <r>
      <rPr>
        <sz val="11"/>
        <color theme="1"/>
        <rFont val="Calibri"/>
        <family val="2"/>
      </rPr>
      <t xml:space="preserve"> </t>
    </r>
    <r>
      <rPr>
        <sz val="11"/>
        <color theme="1"/>
        <rFont val="맑은 고딕"/>
        <family val="3"/>
        <charset val="129"/>
      </rPr>
      <t>가져올수있을거같고
진입장벽도</t>
    </r>
    <r>
      <rPr>
        <sz val="11"/>
        <color theme="1"/>
        <rFont val="Calibri"/>
        <family val="2"/>
      </rPr>
      <t xml:space="preserve"> </t>
    </r>
    <r>
      <rPr>
        <sz val="11"/>
        <color theme="1"/>
        <rFont val="맑은 고딕"/>
        <family val="3"/>
        <charset val="129"/>
      </rPr>
      <t>낮아서</t>
    </r>
    <r>
      <rPr>
        <sz val="11"/>
        <color theme="1"/>
        <rFont val="Calibri"/>
        <family val="2"/>
      </rPr>
      <t xml:space="preserve"> </t>
    </r>
    <r>
      <rPr>
        <sz val="11"/>
        <color theme="1"/>
        <rFont val="맑은 고딕"/>
        <family val="3"/>
        <charset val="129"/>
      </rPr>
      <t>쉽게</t>
    </r>
    <r>
      <rPr>
        <sz val="11"/>
        <color theme="1"/>
        <rFont val="Calibri"/>
        <family val="2"/>
      </rPr>
      <t xml:space="preserve"> </t>
    </r>
    <r>
      <rPr>
        <sz val="11"/>
        <color theme="1"/>
        <rFont val="맑은 고딕"/>
        <family val="3"/>
        <charset val="129"/>
      </rPr>
      <t>접근할수있고</t>
    </r>
    <r>
      <rPr>
        <sz val="11"/>
        <color theme="1"/>
        <rFont val="Calibri"/>
        <family val="2"/>
      </rPr>
      <t xml:space="preserve"> </t>
    </r>
    <r>
      <rPr>
        <sz val="11"/>
        <color theme="1"/>
        <rFont val="맑은 고딕"/>
        <family val="3"/>
        <charset val="129"/>
      </rPr>
      <t>단순하면서</t>
    </r>
    <r>
      <rPr>
        <sz val="11"/>
        <color theme="1"/>
        <rFont val="Calibri"/>
        <family val="2"/>
      </rPr>
      <t xml:space="preserve"> </t>
    </r>
    <r>
      <rPr>
        <sz val="11"/>
        <color theme="1"/>
        <rFont val="맑은 고딕"/>
        <family val="3"/>
        <charset val="129"/>
      </rPr>
      <t>지루하지</t>
    </r>
    <r>
      <rPr>
        <sz val="11"/>
        <color theme="1"/>
        <rFont val="Calibri"/>
        <family val="2"/>
      </rPr>
      <t xml:space="preserve"> </t>
    </r>
    <r>
      <rPr>
        <sz val="11"/>
        <color theme="1"/>
        <rFont val="맑은 고딕"/>
        <family val="3"/>
        <charset val="129"/>
      </rPr>
      <t>않아서</t>
    </r>
    <r>
      <rPr>
        <sz val="11"/>
        <color theme="1"/>
        <rFont val="Calibri"/>
        <family val="2"/>
      </rPr>
      <t xml:space="preserve"> </t>
    </r>
    <r>
      <rPr>
        <sz val="11"/>
        <color theme="1"/>
        <rFont val="맑은 고딕"/>
        <family val="3"/>
        <charset val="129"/>
      </rPr>
      <t>좋은데
단점이</t>
    </r>
    <r>
      <rPr>
        <sz val="11"/>
        <color theme="1"/>
        <rFont val="Calibri"/>
        <family val="2"/>
      </rPr>
      <t xml:space="preserve"> </t>
    </r>
    <r>
      <rPr>
        <sz val="11"/>
        <color theme="1"/>
        <rFont val="맑은 고딕"/>
        <family val="3"/>
        <charset val="129"/>
      </rPr>
      <t>치명적이고</t>
    </r>
    <r>
      <rPr>
        <sz val="11"/>
        <color theme="1"/>
        <rFont val="Calibri"/>
        <family val="2"/>
      </rPr>
      <t xml:space="preserve"> </t>
    </r>
    <r>
      <rPr>
        <sz val="11"/>
        <color theme="1"/>
        <rFont val="맑은 고딕"/>
        <family val="3"/>
        <charset val="129"/>
      </rPr>
      <t>기초적인</t>
    </r>
    <r>
      <rPr>
        <sz val="11"/>
        <color theme="1"/>
        <rFont val="Calibri"/>
        <family val="2"/>
      </rPr>
      <t xml:space="preserve"> </t>
    </r>
    <r>
      <rPr>
        <sz val="11"/>
        <color theme="1"/>
        <rFont val="맑은 고딕"/>
        <family val="3"/>
        <charset val="129"/>
      </rPr>
      <t>버그가</t>
    </r>
    <r>
      <rPr>
        <sz val="11"/>
        <color theme="1"/>
        <rFont val="Calibri"/>
        <family val="2"/>
      </rPr>
      <t xml:space="preserve"> </t>
    </r>
    <r>
      <rPr>
        <sz val="11"/>
        <color theme="1"/>
        <rFont val="맑은 고딕"/>
        <family val="3"/>
        <charset val="129"/>
      </rPr>
      <t>많다와</t>
    </r>
    <r>
      <rPr>
        <sz val="11"/>
        <color theme="1"/>
        <rFont val="Calibri"/>
        <family val="2"/>
      </rPr>
      <t xml:space="preserve"> </t>
    </r>
    <r>
      <rPr>
        <sz val="11"/>
        <color theme="1"/>
        <rFont val="맑은 고딕"/>
        <family val="3"/>
        <charset val="129"/>
      </rPr>
      <t>친절하지</t>
    </r>
    <r>
      <rPr>
        <sz val="11"/>
        <color theme="1"/>
        <rFont val="Calibri"/>
        <family val="2"/>
      </rPr>
      <t xml:space="preserve"> </t>
    </r>
    <r>
      <rPr>
        <sz val="11"/>
        <color theme="1"/>
        <rFont val="맑은 고딕"/>
        <family val="3"/>
        <charset val="129"/>
      </rPr>
      <t>못하다</t>
    </r>
    <r>
      <rPr>
        <sz val="11"/>
        <color theme="1"/>
        <rFont val="Calibri"/>
        <family val="2"/>
      </rPr>
      <t xml:space="preserve">..?
</t>
    </r>
    <r>
      <rPr>
        <sz val="11"/>
        <color theme="1"/>
        <rFont val="맑은 고딕"/>
        <family val="3"/>
        <charset val="129"/>
      </rPr>
      <t>예를들어</t>
    </r>
    <r>
      <rPr>
        <sz val="11"/>
        <color theme="1"/>
        <rFont val="Calibri"/>
        <family val="2"/>
      </rPr>
      <t xml:space="preserve"> </t>
    </r>
    <r>
      <rPr>
        <sz val="11"/>
        <color theme="1"/>
        <rFont val="맑은 고딕"/>
        <family val="3"/>
        <charset val="129"/>
      </rPr>
      <t>핑한두번</t>
    </r>
    <r>
      <rPr>
        <sz val="11"/>
        <color theme="1"/>
        <rFont val="Calibri"/>
        <family val="2"/>
      </rPr>
      <t xml:space="preserve"> </t>
    </r>
    <r>
      <rPr>
        <sz val="11"/>
        <color theme="1"/>
        <rFont val="맑은 고딕"/>
        <family val="3"/>
        <charset val="129"/>
      </rPr>
      <t>찍어주는</t>
    </r>
    <r>
      <rPr>
        <sz val="11"/>
        <color theme="1"/>
        <rFont val="Calibri"/>
        <family val="2"/>
      </rPr>
      <t xml:space="preserve"> </t>
    </r>
    <r>
      <rPr>
        <sz val="11"/>
        <color theme="1"/>
        <rFont val="맑은 고딕"/>
        <family val="3"/>
        <charset val="129"/>
      </rPr>
      <t>퀘도있는</t>
    </r>
    <r>
      <rPr>
        <sz val="11"/>
        <color theme="1"/>
        <rFont val="Calibri"/>
        <family val="2"/>
      </rPr>
      <t xml:space="preserve"> </t>
    </r>
    <r>
      <rPr>
        <sz val="11"/>
        <color theme="1"/>
        <rFont val="맑은 고딕"/>
        <family val="3"/>
        <charset val="129"/>
      </rPr>
      <t>반면</t>
    </r>
    <r>
      <rPr>
        <sz val="11"/>
        <color theme="1"/>
        <rFont val="Calibri"/>
        <family val="2"/>
      </rPr>
      <t xml:space="preserve"> </t>
    </r>
    <r>
      <rPr>
        <sz val="11"/>
        <color theme="1"/>
        <rFont val="맑은 고딕"/>
        <family val="3"/>
        <charset val="129"/>
      </rPr>
      <t>아예</t>
    </r>
    <r>
      <rPr>
        <sz val="11"/>
        <color theme="1"/>
        <rFont val="Calibri"/>
        <family val="2"/>
      </rPr>
      <t xml:space="preserve"> </t>
    </r>
    <r>
      <rPr>
        <sz val="11"/>
        <color theme="1"/>
        <rFont val="맑은 고딕"/>
        <family val="3"/>
        <charset val="129"/>
      </rPr>
      <t>어디로</t>
    </r>
    <r>
      <rPr>
        <sz val="11"/>
        <color theme="1"/>
        <rFont val="Calibri"/>
        <family val="2"/>
      </rPr>
      <t xml:space="preserve"> </t>
    </r>
    <r>
      <rPr>
        <sz val="11"/>
        <color theme="1"/>
        <rFont val="맑은 고딕"/>
        <family val="3"/>
        <charset val="129"/>
      </rPr>
      <t>가야하는지</t>
    </r>
    <r>
      <rPr>
        <sz val="11"/>
        <color theme="1"/>
        <rFont val="Calibri"/>
        <family val="2"/>
      </rPr>
      <t xml:space="preserve"> </t>
    </r>
    <r>
      <rPr>
        <sz val="11"/>
        <color theme="1"/>
        <rFont val="맑은 고딕"/>
        <family val="3"/>
        <charset val="129"/>
      </rPr>
      <t>알수</t>
    </r>
    <r>
      <rPr>
        <sz val="11"/>
        <color theme="1"/>
        <rFont val="Calibri"/>
        <family val="2"/>
      </rPr>
      <t xml:space="preserve"> </t>
    </r>
    <r>
      <rPr>
        <sz val="11"/>
        <color theme="1"/>
        <rFont val="맑은 고딕"/>
        <family val="3"/>
        <charset val="129"/>
      </rPr>
      <t>없을때</t>
    </r>
    <r>
      <rPr>
        <sz val="11"/>
        <color theme="1"/>
        <rFont val="Calibri"/>
        <family val="2"/>
      </rPr>
      <t xml:space="preserve"> </t>
    </r>
    <r>
      <rPr>
        <sz val="11"/>
        <color theme="1"/>
        <rFont val="맑은 고딕"/>
        <family val="3"/>
        <charset val="129"/>
      </rPr>
      <t>입구표시라던지</t>
    </r>
    <r>
      <rPr>
        <sz val="11"/>
        <color theme="1"/>
        <rFont val="Calibri"/>
        <family val="2"/>
      </rPr>
      <t xml:space="preserve"> </t>
    </r>
    <r>
      <rPr>
        <sz val="11"/>
        <color theme="1"/>
        <rFont val="맑은 고딕"/>
        <family val="3"/>
        <charset val="129"/>
      </rPr>
      <t>그런</t>
    </r>
    <r>
      <rPr>
        <sz val="11"/>
        <color theme="1"/>
        <rFont val="Calibri"/>
        <family val="2"/>
      </rPr>
      <t xml:space="preserve"> </t>
    </r>
    <r>
      <rPr>
        <sz val="11"/>
        <color theme="1"/>
        <rFont val="맑은 고딕"/>
        <family val="3"/>
        <charset val="129"/>
      </rPr>
      <t>디테일이</t>
    </r>
    <r>
      <rPr>
        <sz val="11"/>
        <color theme="1"/>
        <rFont val="Calibri"/>
        <family val="2"/>
      </rPr>
      <t xml:space="preserve"> </t>
    </r>
    <r>
      <rPr>
        <sz val="11"/>
        <color theme="1"/>
        <rFont val="맑은 고딕"/>
        <family val="3"/>
        <charset val="129"/>
      </rPr>
      <t>떨어지는게</t>
    </r>
    <r>
      <rPr>
        <sz val="11"/>
        <color theme="1"/>
        <rFont val="Calibri"/>
        <family val="2"/>
      </rPr>
      <t xml:space="preserve"> </t>
    </r>
    <r>
      <rPr>
        <sz val="11"/>
        <color theme="1"/>
        <rFont val="맑은 고딕"/>
        <family val="3"/>
        <charset val="129"/>
      </rPr>
      <t>아쉬웠고
추천사냥터들의</t>
    </r>
    <r>
      <rPr>
        <sz val="11"/>
        <color theme="1"/>
        <rFont val="Calibri"/>
        <family val="2"/>
      </rPr>
      <t xml:space="preserve"> </t>
    </r>
    <r>
      <rPr>
        <sz val="11"/>
        <color theme="1"/>
        <rFont val="맑은 고딕"/>
        <family val="3"/>
        <charset val="129"/>
      </rPr>
      <t>난이도나</t>
    </r>
    <r>
      <rPr>
        <sz val="11"/>
        <color theme="1"/>
        <rFont val="Calibri"/>
        <family val="2"/>
      </rPr>
      <t xml:space="preserve"> </t>
    </r>
    <r>
      <rPr>
        <sz val="11"/>
        <color theme="1"/>
        <rFont val="맑은 고딕"/>
        <family val="3"/>
        <charset val="129"/>
      </rPr>
      <t>효율이</t>
    </r>
    <r>
      <rPr>
        <sz val="11"/>
        <color theme="1"/>
        <rFont val="Calibri"/>
        <family val="2"/>
      </rPr>
      <t xml:space="preserve"> </t>
    </r>
    <r>
      <rPr>
        <sz val="11"/>
        <color theme="1"/>
        <rFont val="맑은 고딕"/>
        <family val="3"/>
        <charset val="129"/>
      </rPr>
      <t>뒤죽박죽인점
버그</t>
    </r>
    <r>
      <rPr>
        <sz val="11"/>
        <color theme="1"/>
        <rFont val="Calibri"/>
        <family val="2"/>
      </rPr>
      <t xml:space="preserve"> </t>
    </r>
    <r>
      <rPr>
        <sz val="11"/>
        <color theme="1"/>
        <rFont val="맑은 고딕"/>
        <family val="3"/>
        <charset val="129"/>
      </rPr>
      <t>악용의</t>
    </r>
    <r>
      <rPr>
        <sz val="11"/>
        <color theme="1"/>
        <rFont val="Calibri"/>
        <family val="2"/>
      </rPr>
      <t xml:space="preserve"> </t>
    </r>
    <r>
      <rPr>
        <sz val="11"/>
        <color theme="1"/>
        <rFont val="맑은 고딕"/>
        <family val="3"/>
        <charset val="129"/>
      </rPr>
      <t>소지가</t>
    </r>
    <r>
      <rPr>
        <sz val="11"/>
        <color theme="1"/>
        <rFont val="Calibri"/>
        <family val="2"/>
      </rPr>
      <t xml:space="preserve"> </t>
    </r>
    <r>
      <rPr>
        <sz val="11"/>
        <color theme="1"/>
        <rFont val="맑은 고딕"/>
        <family val="3"/>
        <charset val="129"/>
      </rPr>
      <t>다소</t>
    </r>
    <r>
      <rPr>
        <sz val="11"/>
        <color theme="1"/>
        <rFont val="Calibri"/>
        <family val="2"/>
      </rPr>
      <t xml:space="preserve"> </t>
    </r>
    <r>
      <rPr>
        <sz val="11"/>
        <color theme="1"/>
        <rFont val="맑은 고딕"/>
        <family val="3"/>
        <charset val="129"/>
      </rPr>
      <t>많이</t>
    </r>
    <r>
      <rPr>
        <sz val="11"/>
        <color theme="1"/>
        <rFont val="Calibri"/>
        <family val="2"/>
      </rPr>
      <t xml:space="preserve"> </t>
    </r>
    <r>
      <rPr>
        <sz val="11"/>
        <color theme="1"/>
        <rFont val="맑은 고딕"/>
        <family val="3"/>
        <charset val="129"/>
      </rPr>
      <t>있는것들</t>
    </r>
    <r>
      <rPr>
        <sz val="11"/>
        <color theme="1"/>
        <rFont val="Calibri"/>
        <family val="2"/>
      </rPr>
      <t xml:space="preserve"> </t>
    </r>
    <r>
      <rPr>
        <sz val="11"/>
        <color theme="1"/>
        <rFont val="맑은 고딕"/>
        <family val="3"/>
        <charset val="129"/>
      </rPr>
      <t>놓친것들</t>
    </r>
    <r>
      <rPr>
        <sz val="11"/>
        <color theme="1"/>
        <rFont val="Calibri"/>
        <family val="2"/>
      </rPr>
      <t xml:space="preserve"> </t>
    </r>
    <r>
      <rPr>
        <sz val="11"/>
        <color theme="1"/>
        <rFont val="맑은 고딕"/>
        <family val="3"/>
        <charset val="129"/>
      </rPr>
      <t>등등</t>
    </r>
    <r>
      <rPr>
        <sz val="11"/>
        <color theme="1"/>
        <rFont val="Calibri"/>
        <family val="2"/>
      </rPr>
      <t xml:space="preserve">..
</t>
    </r>
    <r>
      <rPr>
        <sz val="11"/>
        <color theme="1"/>
        <rFont val="맑은 고딕"/>
        <family val="3"/>
        <charset val="129"/>
      </rPr>
      <t>이</t>
    </r>
    <r>
      <rPr>
        <sz val="11"/>
        <color theme="1"/>
        <rFont val="Calibri"/>
        <family val="2"/>
      </rPr>
      <t xml:space="preserve"> </t>
    </r>
    <r>
      <rPr>
        <sz val="11"/>
        <color theme="1"/>
        <rFont val="맑은 고딕"/>
        <family val="3"/>
        <charset val="129"/>
      </rPr>
      <t>주제로</t>
    </r>
    <r>
      <rPr>
        <sz val="11"/>
        <color theme="1"/>
        <rFont val="Calibri"/>
        <family val="2"/>
      </rPr>
      <t xml:space="preserve"> </t>
    </r>
    <r>
      <rPr>
        <sz val="11"/>
        <color theme="1"/>
        <rFont val="맑은 고딕"/>
        <family val="3"/>
        <charset val="129"/>
      </rPr>
      <t>말하자면</t>
    </r>
    <r>
      <rPr>
        <sz val="11"/>
        <color theme="1"/>
        <rFont val="Calibri"/>
        <family val="2"/>
      </rPr>
      <t xml:space="preserve"> </t>
    </r>
    <r>
      <rPr>
        <sz val="11"/>
        <color theme="1"/>
        <rFont val="맑은 고딕"/>
        <family val="3"/>
        <charset val="129"/>
      </rPr>
      <t>하루종일</t>
    </r>
    <r>
      <rPr>
        <sz val="11"/>
        <color theme="1"/>
        <rFont val="Calibri"/>
        <family val="2"/>
      </rPr>
      <t xml:space="preserve"> </t>
    </r>
    <r>
      <rPr>
        <sz val="11"/>
        <color theme="1"/>
        <rFont val="맑은 고딕"/>
        <family val="3"/>
        <charset val="129"/>
      </rPr>
      <t>가능할거같아요</t>
    </r>
    <r>
      <rPr>
        <sz val="11"/>
        <color theme="1"/>
        <rFont val="Calibri"/>
        <family val="2"/>
      </rPr>
      <t xml:space="preserve"> </t>
    </r>
    <r>
      <rPr>
        <sz val="11"/>
        <color theme="1"/>
        <rFont val="맑은 고딕"/>
        <family val="3"/>
        <charset val="129"/>
      </rPr>
      <t>결론은</t>
    </r>
    <r>
      <rPr>
        <sz val="11"/>
        <color theme="1"/>
        <rFont val="Calibri"/>
        <family val="2"/>
      </rPr>
      <t xml:space="preserve"> </t>
    </r>
    <r>
      <rPr>
        <sz val="11"/>
        <color theme="1"/>
        <rFont val="맑은 고딕"/>
        <family val="3"/>
        <charset val="129"/>
      </rPr>
      <t>전</t>
    </r>
    <r>
      <rPr>
        <sz val="11"/>
        <color theme="1"/>
        <rFont val="Calibri"/>
        <family val="2"/>
      </rPr>
      <t xml:space="preserve"> </t>
    </r>
    <r>
      <rPr>
        <sz val="11"/>
        <color theme="1"/>
        <rFont val="맑은 고딕"/>
        <family val="3"/>
        <charset val="129"/>
      </rPr>
      <t>너무</t>
    </r>
    <r>
      <rPr>
        <sz val="11"/>
        <color theme="1"/>
        <rFont val="Calibri"/>
        <family val="2"/>
      </rPr>
      <t xml:space="preserve"> </t>
    </r>
    <r>
      <rPr>
        <sz val="11"/>
        <color theme="1"/>
        <rFont val="맑은 고딕"/>
        <family val="3"/>
        <charset val="129"/>
      </rPr>
      <t>재밌고</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생겨서</t>
    </r>
    <r>
      <rPr>
        <sz val="11"/>
        <color theme="1"/>
        <rFont val="Calibri"/>
        <family val="2"/>
      </rPr>
      <t xml:space="preserve"> </t>
    </r>
    <r>
      <rPr>
        <sz val="11"/>
        <color theme="1"/>
        <rFont val="맑은 고딕"/>
        <family val="3"/>
        <charset val="129"/>
      </rPr>
      <t>좋아요</t>
    </r>
    <phoneticPr fontId="39" type="noConversion"/>
  </si>
  <si>
    <r>
      <rPr>
        <sz val="11"/>
        <color theme="1"/>
        <rFont val="맑은 고딕"/>
        <family val="3"/>
        <charset val="129"/>
      </rPr>
      <t>파밍시스템</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구현하면</t>
    </r>
    <r>
      <rPr>
        <sz val="11"/>
        <color theme="1"/>
        <rFont val="Calibri"/>
        <family val="2"/>
      </rPr>
      <t xml:space="preserve"> </t>
    </r>
    <r>
      <rPr>
        <sz val="11"/>
        <color theme="1"/>
        <rFont val="맑은 고딕"/>
        <family val="3"/>
        <charset val="129"/>
      </rPr>
      <t>큰</t>
    </r>
    <r>
      <rPr>
        <sz val="11"/>
        <color theme="1"/>
        <rFont val="Calibri"/>
        <family val="2"/>
      </rPr>
      <t xml:space="preserve"> </t>
    </r>
    <r>
      <rPr>
        <sz val="11"/>
        <color theme="1"/>
        <rFont val="맑은 고딕"/>
        <family val="3"/>
        <charset val="129"/>
      </rPr>
      <t>재미</t>
    </r>
    <phoneticPr fontId="39" type="noConversion"/>
  </si>
  <si>
    <r>
      <rPr>
        <sz val="11"/>
        <color theme="1"/>
        <rFont val="맑은 고딕"/>
        <family val="3"/>
        <charset val="129"/>
      </rPr>
      <t>낮은</t>
    </r>
    <r>
      <rPr>
        <sz val="11"/>
        <color theme="1"/>
        <rFont val="Calibri"/>
        <family val="2"/>
      </rPr>
      <t xml:space="preserve"> </t>
    </r>
    <r>
      <rPr>
        <sz val="11"/>
        <color theme="1"/>
        <rFont val="맑은 고딕"/>
        <family val="3"/>
        <charset val="129"/>
      </rPr>
      <t>진입장벽</t>
    </r>
    <r>
      <rPr>
        <sz val="11"/>
        <color theme="1"/>
        <rFont val="Calibri"/>
        <family val="2"/>
      </rPr>
      <t>(</t>
    </r>
    <r>
      <rPr>
        <sz val="11"/>
        <color theme="1"/>
        <rFont val="맑은 고딕"/>
        <family val="3"/>
        <charset val="129"/>
      </rPr>
      <t>쉬움</t>
    </r>
    <r>
      <rPr>
        <sz val="11"/>
        <color theme="1"/>
        <rFont val="Calibri"/>
        <family val="2"/>
      </rPr>
      <t>)</t>
    </r>
    <phoneticPr fontId="39" type="noConversion"/>
  </si>
  <si>
    <r>
      <rPr>
        <sz val="11"/>
        <color theme="1"/>
        <rFont val="맑은 고딕"/>
        <family val="3"/>
        <charset val="129"/>
      </rPr>
      <t>조금</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상세히</t>
    </r>
    <r>
      <rPr>
        <sz val="11"/>
        <color theme="1"/>
        <rFont val="Calibri"/>
        <family val="2"/>
      </rPr>
      <t xml:space="preserve"> </t>
    </r>
    <r>
      <rPr>
        <sz val="11"/>
        <color theme="1"/>
        <rFont val="맑은 고딕"/>
        <family val="3"/>
        <charset val="129"/>
      </rPr>
      <t>설명해주기</t>
    </r>
    <r>
      <rPr>
        <sz val="11"/>
        <color theme="1"/>
        <rFont val="Calibri"/>
        <family val="2"/>
      </rPr>
      <t xml:space="preserve"> - </t>
    </r>
    <r>
      <rPr>
        <sz val="11"/>
        <color theme="1"/>
        <rFont val="굴림"/>
        <family val="3"/>
        <charset val="129"/>
      </rPr>
      <t>아예</t>
    </r>
    <r>
      <rPr>
        <sz val="11"/>
        <color theme="1"/>
        <rFont val="Calibri"/>
        <family val="2"/>
      </rPr>
      <t xml:space="preserve"> </t>
    </r>
    <r>
      <rPr>
        <sz val="11"/>
        <color theme="1"/>
        <rFont val="굴림"/>
        <family val="3"/>
        <charset val="129"/>
      </rPr>
      <t>어디로</t>
    </r>
    <r>
      <rPr>
        <sz val="11"/>
        <color theme="1"/>
        <rFont val="Calibri"/>
        <family val="2"/>
      </rPr>
      <t xml:space="preserve"> </t>
    </r>
    <r>
      <rPr>
        <sz val="11"/>
        <color theme="1"/>
        <rFont val="굴림"/>
        <family val="3"/>
        <charset val="129"/>
      </rPr>
      <t>가야하는지</t>
    </r>
    <r>
      <rPr>
        <sz val="11"/>
        <color theme="1"/>
        <rFont val="Calibri"/>
        <family val="2"/>
      </rPr>
      <t xml:space="preserve"> </t>
    </r>
    <r>
      <rPr>
        <sz val="11"/>
        <color theme="1"/>
        <rFont val="굴림"/>
        <family val="3"/>
        <charset val="129"/>
      </rPr>
      <t>알수</t>
    </r>
    <r>
      <rPr>
        <sz val="11"/>
        <color theme="1"/>
        <rFont val="Calibri"/>
        <family val="2"/>
      </rPr>
      <t xml:space="preserve"> </t>
    </r>
    <r>
      <rPr>
        <sz val="11"/>
        <color theme="1"/>
        <rFont val="굴림"/>
        <family val="3"/>
        <charset val="129"/>
      </rPr>
      <t>없을때</t>
    </r>
    <r>
      <rPr>
        <sz val="11"/>
        <color theme="1"/>
        <rFont val="Calibri"/>
        <family val="2"/>
      </rPr>
      <t xml:space="preserve"> </t>
    </r>
    <r>
      <rPr>
        <sz val="11"/>
        <color theme="1"/>
        <rFont val="굴림"/>
        <family val="3"/>
        <charset val="129"/>
      </rPr>
      <t>입구표시라던지</t>
    </r>
    <r>
      <rPr>
        <sz val="11"/>
        <color theme="1"/>
        <rFont val="Calibri"/>
        <family val="2"/>
      </rPr>
      <t xml:space="preserve"> </t>
    </r>
    <r>
      <rPr>
        <sz val="11"/>
        <color theme="1"/>
        <rFont val="굴림"/>
        <family val="3"/>
        <charset val="129"/>
      </rPr>
      <t>그런</t>
    </r>
    <r>
      <rPr>
        <sz val="11"/>
        <color theme="1"/>
        <rFont val="Calibri"/>
        <family val="2"/>
      </rPr>
      <t xml:space="preserve"> </t>
    </r>
    <r>
      <rPr>
        <sz val="11"/>
        <color theme="1"/>
        <rFont val="굴림"/>
        <family val="3"/>
        <charset val="129"/>
      </rPr>
      <t>디테일이</t>
    </r>
    <r>
      <rPr>
        <sz val="11"/>
        <color theme="1"/>
        <rFont val="Calibri"/>
        <family val="2"/>
      </rPr>
      <t xml:space="preserve"> </t>
    </r>
    <r>
      <rPr>
        <sz val="11"/>
        <color theme="1"/>
        <rFont val="굴림"/>
        <family val="3"/>
        <charset val="129"/>
      </rPr>
      <t>떨어지는게</t>
    </r>
    <r>
      <rPr>
        <sz val="11"/>
        <color theme="1"/>
        <rFont val="Calibri"/>
        <family val="2"/>
      </rPr>
      <t xml:space="preserve"> </t>
    </r>
    <r>
      <rPr>
        <sz val="11"/>
        <color theme="1"/>
        <rFont val="굴림"/>
        <family val="3"/>
        <charset val="129"/>
      </rPr>
      <t>아쉬웠고</t>
    </r>
    <phoneticPr fontId="39" type="noConversion"/>
  </si>
  <si>
    <t>추천사냥터들의 난이도나 효율이 뒤죽박죽인점</t>
    <phoneticPr fontId="39" type="noConversion"/>
  </si>
  <si>
    <r>
      <rPr>
        <sz val="11"/>
        <color theme="1"/>
        <rFont val="맑은 고딕"/>
        <family val="3"/>
        <charset val="129"/>
      </rPr>
      <t>치명적인</t>
    </r>
    <r>
      <rPr>
        <sz val="11"/>
        <color theme="1"/>
        <rFont val="Calibri"/>
        <family val="2"/>
      </rPr>
      <t xml:space="preserve"> </t>
    </r>
    <r>
      <rPr>
        <sz val="11"/>
        <color theme="1"/>
        <rFont val="맑은 고딕"/>
        <family val="3"/>
        <charset val="129"/>
      </rPr>
      <t>기초</t>
    </r>
    <r>
      <rPr>
        <sz val="11"/>
        <color theme="1"/>
        <rFont val="Calibri"/>
        <family val="2"/>
      </rPr>
      <t xml:space="preserve"> </t>
    </r>
    <r>
      <rPr>
        <sz val="11"/>
        <color theme="1"/>
        <rFont val="굴림"/>
        <family val="3"/>
        <charset val="129"/>
      </rPr>
      <t>버그</t>
    </r>
    <r>
      <rPr>
        <sz val="11"/>
        <color theme="1"/>
        <rFont val="Calibri"/>
        <family val="2"/>
      </rPr>
      <t xml:space="preserve"> - </t>
    </r>
    <r>
      <rPr>
        <sz val="11"/>
        <color theme="1"/>
        <rFont val="굴림"/>
        <family val="3"/>
        <charset val="129"/>
      </rPr>
      <t>버그</t>
    </r>
    <r>
      <rPr>
        <sz val="11"/>
        <color theme="1"/>
        <rFont val="Calibri"/>
        <family val="2"/>
      </rPr>
      <t xml:space="preserve"> </t>
    </r>
    <r>
      <rPr>
        <sz val="11"/>
        <color theme="1"/>
        <rFont val="굴림"/>
        <family val="3"/>
        <charset val="129"/>
      </rPr>
      <t>악용의</t>
    </r>
    <r>
      <rPr>
        <sz val="11"/>
        <color theme="1"/>
        <rFont val="Calibri"/>
        <family val="2"/>
      </rPr>
      <t xml:space="preserve"> </t>
    </r>
    <r>
      <rPr>
        <sz val="11"/>
        <color theme="1"/>
        <rFont val="굴림"/>
        <family val="3"/>
        <charset val="129"/>
      </rPr>
      <t>소지가</t>
    </r>
    <r>
      <rPr>
        <sz val="11"/>
        <color theme="1"/>
        <rFont val="Calibri"/>
        <family val="2"/>
      </rPr>
      <t xml:space="preserve"> </t>
    </r>
    <r>
      <rPr>
        <sz val="11"/>
        <color theme="1"/>
        <rFont val="굴림"/>
        <family val="3"/>
        <charset val="129"/>
      </rPr>
      <t>다소</t>
    </r>
    <r>
      <rPr>
        <sz val="11"/>
        <color theme="1"/>
        <rFont val="Calibri"/>
        <family val="2"/>
      </rPr>
      <t xml:space="preserve"> </t>
    </r>
    <r>
      <rPr>
        <sz val="11"/>
        <color theme="1"/>
        <rFont val="굴림"/>
        <family val="3"/>
        <charset val="129"/>
      </rPr>
      <t>많이</t>
    </r>
    <r>
      <rPr>
        <sz val="11"/>
        <color theme="1"/>
        <rFont val="Calibri"/>
        <family val="2"/>
      </rPr>
      <t xml:space="preserve"> </t>
    </r>
    <r>
      <rPr>
        <sz val="11"/>
        <color theme="1"/>
        <rFont val="굴림"/>
        <family val="3"/>
        <charset val="129"/>
      </rPr>
      <t>있는것들</t>
    </r>
    <r>
      <rPr>
        <sz val="11"/>
        <color theme="1"/>
        <rFont val="Calibri"/>
        <family val="2"/>
      </rPr>
      <t xml:space="preserve"> </t>
    </r>
    <r>
      <rPr>
        <sz val="11"/>
        <color theme="1"/>
        <rFont val="굴림"/>
        <family val="3"/>
        <charset val="129"/>
      </rPr>
      <t>놓친것들</t>
    </r>
    <r>
      <rPr>
        <sz val="11"/>
        <color theme="1"/>
        <rFont val="Calibri"/>
        <family val="2"/>
      </rPr>
      <t xml:space="preserve"> </t>
    </r>
    <r>
      <rPr>
        <sz val="11"/>
        <color theme="1"/>
        <rFont val="굴림"/>
        <family val="3"/>
        <charset val="129"/>
      </rPr>
      <t>등등</t>
    </r>
    <r>
      <rPr>
        <sz val="11"/>
        <color theme="1"/>
        <rFont val="Calibri"/>
        <family val="2"/>
      </rPr>
      <t xml:space="preserve">.. </t>
    </r>
    <r>
      <rPr>
        <sz val="11"/>
        <color theme="1"/>
        <rFont val="맑은 고딕"/>
        <family val="2"/>
        <charset val="129"/>
      </rPr>
      <t>밀밭퀘 버그 등</t>
    </r>
    <phoneticPr fontId="39" type="noConversion"/>
  </si>
  <si>
    <r>
      <rPr>
        <sz val="11"/>
        <color theme="1"/>
        <rFont val="Calibri"/>
        <family val="3"/>
      </rPr>
      <t xml:space="preserve">1. </t>
    </r>
    <r>
      <rPr>
        <sz val="11"/>
        <color theme="1"/>
        <rFont val="맑은 고딕"/>
        <family val="3"/>
        <charset val="129"/>
      </rPr>
      <t>유닛</t>
    </r>
    <r>
      <rPr>
        <sz val="11"/>
        <color theme="1"/>
        <rFont val="Calibri"/>
        <family val="2"/>
        <scheme val="minor"/>
      </rPr>
      <t xml:space="preserve"> - </t>
    </r>
    <r>
      <rPr>
        <sz val="11"/>
        <color theme="1"/>
        <rFont val="맑은 고딕"/>
        <family val="3"/>
        <charset val="129"/>
      </rPr>
      <t>추가영웅</t>
    </r>
    <phoneticPr fontId="39" type="noConversion"/>
  </si>
  <si>
    <t>보류</t>
    <phoneticPr fontId="39" type="noConversion"/>
  </si>
  <si>
    <r>
      <t>28</t>
    </r>
    <r>
      <rPr>
        <sz val="11"/>
        <color theme="1"/>
        <rFont val="맑은 고딕"/>
        <family val="3"/>
        <charset val="129"/>
      </rPr>
      <t>시간</t>
    </r>
    <r>
      <rPr>
        <sz val="11"/>
        <color theme="1"/>
        <rFont val="Calibri"/>
        <family val="2"/>
        <scheme val="minor"/>
      </rPr>
      <t xml:space="preserve"> / 7</t>
    </r>
    <r>
      <rPr>
        <sz val="11"/>
        <color theme="1"/>
        <rFont val="맑은 고딕"/>
        <family val="3"/>
        <charset val="129"/>
      </rPr>
      <t>일</t>
    </r>
    <phoneticPr fontId="39" type="noConversion"/>
  </si>
  <si>
    <r>
      <t>12</t>
    </r>
    <r>
      <rPr>
        <sz val="11"/>
        <color theme="1"/>
        <rFont val="Calibri"/>
        <family val="2"/>
        <charset val="129"/>
        <scheme val="minor"/>
      </rPr>
      <t>시간</t>
    </r>
    <r>
      <rPr>
        <sz val="11"/>
        <color theme="1"/>
        <rFont val="Calibri"/>
        <family val="2"/>
        <scheme val="minor"/>
      </rPr>
      <t xml:space="preserve"> / 3</t>
    </r>
    <r>
      <rPr>
        <sz val="11"/>
        <color theme="1"/>
        <rFont val="Calibri"/>
        <family val="2"/>
        <charset val="129"/>
        <scheme val="minor"/>
      </rPr>
      <t>일</t>
    </r>
    <phoneticPr fontId="39" type="noConversion"/>
  </si>
  <si>
    <r>
      <t>16시간 / 4</t>
    </r>
    <r>
      <rPr>
        <sz val="11"/>
        <color theme="1"/>
        <rFont val="Calibri"/>
        <family val="2"/>
        <charset val="129"/>
        <scheme val="minor"/>
      </rPr>
      <t>일</t>
    </r>
    <phoneticPr fontId="39" type="noConversion"/>
  </si>
  <si>
    <r>
      <t>4시간 / 1</t>
    </r>
    <r>
      <rPr>
        <sz val="11"/>
        <color theme="1"/>
        <rFont val="Calibri"/>
        <family val="2"/>
        <charset val="129"/>
        <scheme val="minor"/>
      </rPr>
      <t>일</t>
    </r>
    <phoneticPr fontId="39" type="noConversion"/>
  </si>
  <si>
    <r>
      <t>12시간 / 3</t>
    </r>
    <r>
      <rPr>
        <sz val="11"/>
        <color theme="1"/>
        <rFont val="Calibri"/>
        <family val="2"/>
        <charset val="129"/>
        <scheme val="minor"/>
      </rPr>
      <t>일</t>
    </r>
    <phoneticPr fontId="39" type="noConversion"/>
  </si>
  <si>
    <r>
      <t>4시간 / 1</t>
    </r>
    <r>
      <rPr>
        <sz val="11"/>
        <color theme="1"/>
        <rFont val="Calibri"/>
        <family val="2"/>
        <charset val="129"/>
        <scheme val="major"/>
      </rPr>
      <t>일</t>
    </r>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</si>
</sst>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 numFmtId="191" formatCode="#,##0\ &quot;시간&quot;"/>
  </numFmts>
  <fonts count="135">
    <font>
      <sz val="11"/>
      <color theme="1"/>
      <name val="Calibri"/>
      <scheme val="minor"/>
    </font>
    <font>
      <sz val="11"/>
      <color theme="1"/>
      <name val="Calibri"/>
      <family val="2"/>
      <charset val="129"/>
      <scheme val="minor"/>
    </font>
    <font>
      <b/>
      <sz val="25"/>
      <color theme="1"/>
      <name val="Calibri"/>
    </font>
    <font>
      <sz val="11"/>
      <color theme="1"/>
      <name val="Calibri"/>
    </font>
    <font>
      <sz val="14"/>
      <color rgb="FF00B0F0"/>
      <name val="Calibri"/>
    </font>
    <font>
      <sz val="11"/>
      <name val="Calibri"/>
    </font>
    <font>
      <sz val="11"/>
      <color rgb="FF00B0F0"/>
      <name val="Calibri"/>
    </font>
    <font>
      <sz val="10"/>
      <color theme="1"/>
      <name val="Calibri"/>
    </font>
    <font>
      <b/>
      <sz val="22"/>
      <color theme="1"/>
      <name val="Calibri"/>
    </font>
    <font>
      <sz val="9"/>
      <color theme="1"/>
      <name val="Calibri"/>
    </font>
    <font>
      <sz val="28"/>
      <color theme="1"/>
      <name val="Calibri"/>
    </font>
    <font>
      <sz val="11"/>
      <color theme="1"/>
      <name val="Malgun Gothic"/>
      <family val="3"/>
      <charset val="129"/>
    </font>
    <font>
      <b/>
      <sz val="11"/>
      <color theme="1"/>
      <name val="Malgun Gothic"/>
      <family val="3"/>
      <charset val="129"/>
    </font>
    <font>
      <sz val="11"/>
      <color rgb="FFFF0000"/>
      <name val="Calibri"/>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ont>
    <font>
      <sz val="11"/>
      <color theme="1"/>
      <name val="Calibri"/>
      <scheme val="minor"/>
    </font>
    <font>
      <u/>
      <sz val="11"/>
      <color rgb="FF0000FF"/>
      <name val="Calibri"/>
    </font>
    <font>
      <u/>
      <sz val="11"/>
      <color rgb="FF0000FF"/>
      <name val="Calibri"/>
    </font>
    <font>
      <b/>
      <sz val="14"/>
      <color theme="1"/>
      <name val="Malgun Gothic"/>
      <family val="3"/>
      <charset val="129"/>
    </font>
    <font>
      <b/>
      <sz val="20"/>
      <color theme="1"/>
      <name val="Calibri"/>
    </font>
    <font>
      <sz val="8"/>
      <color theme="1"/>
      <name val="Calibri"/>
    </font>
    <font>
      <sz val="11"/>
      <color theme="0"/>
      <name val="Calibri"/>
    </font>
    <font>
      <sz val="7"/>
      <color theme="1"/>
      <name val="Calibri"/>
    </font>
    <font>
      <b/>
      <sz val="11"/>
      <color rgb="FF202122"/>
      <name val="Arial"/>
    </font>
    <font>
      <sz val="11"/>
      <color rgb="FF373A3C"/>
      <name val="Open Sans"/>
    </font>
    <font>
      <sz val="11"/>
      <color rgb="FF000000"/>
      <name val="Arial"/>
    </font>
    <font>
      <sz val="11"/>
      <color rgb="FF373A3C"/>
      <name val="Arial"/>
    </font>
    <font>
      <sz val="11"/>
      <color rgb="FF000000"/>
      <name val="Calibri"/>
    </font>
    <font>
      <b/>
      <sz val="14"/>
      <color theme="1"/>
      <name val="Calibri"/>
    </font>
    <font>
      <b/>
      <sz val="18"/>
      <color theme="1"/>
      <name val="Calibri"/>
    </font>
    <font>
      <b/>
      <sz val="11"/>
      <color theme="1"/>
      <name val="Calibri"/>
    </font>
    <font>
      <sz val="11"/>
      <color rgb="FF00B050"/>
      <name val="Calibri"/>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Calibri"/>
      <scheme val="minor"/>
    </font>
    <font>
      <sz val="8"/>
      <name val="Calibri"/>
      <family val="3"/>
      <charset val="129"/>
      <scheme val="minor"/>
    </font>
    <font>
      <sz val="11"/>
      <color theme="1"/>
      <name val="Calibri"/>
      <family val="3"/>
      <charset val="129"/>
      <scheme val="minor"/>
    </font>
    <font>
      <sz val="11"/>
      <color theme="1"/>
      <name val="굴림"/>
      <family val="3"/>
      <charset val="129"/>
    </font>
    <font>
      <sz val="11"/>
      <color theme="1"/>
      <name val="돋음"/>
      <family val="3"/>
      <charset val="129"/>
    </font>
    <font>
      <sz val="11"/>
      <color theme="1"/>
      <name val="Calibri"/>
      <family val="2"/>
      <scheme val="minor"/>
    </font>
    <font>
      <b/>
      <sz val="25"/>
      <color theme="1"/>
      <name val="Calibri"/>
      <family val="2"/>
    </font>
    <font>
      <sz val="14"/>
      <color rgb="FF00B0F0"/>
      <name val="Calibri"/>
      <family val="2"/>
    </font>
    <font>
      <sz val="11"/>
      <color theme="1"/>
      <name val="Calibri"/>
      <family val="2"/>
    </font>
    <font>
      <sz val="11"/>
      <color rgb="FFFF0000"/>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28"/>
      <color theme="1"/>
      <name val="Calibri"/>
      <family val="2"/>
    </font>
    <font>
      <b/>
      <sz val="20"/>
      <color theme="1"/>
      <name val="Calibri"/>
      <family val="2"/>
    </font>
    <font>
      <sz val="8"/>
      <color theme="1"/>
      <name val="Calibri"/>
      <family val="2"/>
    </font>
    <font>
      <sz val="10"/>
      <color rgb="FFFF0000"/>
      <name val="Calibri"/>
      <family val="2"/>
    </font>
    <font>
      <sz val="11"/>
      <color theme="1"/>
      <name val="Arial"/>
      <family val="2"/>
    </font>
    <font>
      <b/>
      <sz val="14"/>
      <color theme="1"/>
      <name val="Calibri"/>
      <family val="2"/>
    </font>
    <font>
      <b/>
      <sz val="11"/>
      <color theme="1"/>
      <name val="Calibri"/>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Calibri"/>
      <family val="2"/>
      <scheme val="minor"/>
    </font>
    <font>
      <sz val="11"/>
      <color rgb="FF00B050"/>
      <name val="돋음"/>
      <family val="3"/>
      <charset val="129"/>
    </font>
    <font>
      <sz val="11"/>
      <color rgb="FF00B050"/>
      <name val="돋움"/>
      <family val="3"/>
      <charset val="129"/>
    </font>
    <font>
      <b/>
      <sz val="11"/>
      <color theme="1"/>
      <name val="Calibri"/>
      <family val="2"/>
      <scheme val="minor"/>
    </font>
    <font>
      <b/>
      <sz val="11"/>
      <color theme="1"/>
      <name val="Calibri"/>
      <family val="3"/>
      <charset val="129"/>
      <scheme val="minor"/>
    </font>
    <font>
      <sz val="11"/>
      <name val="Calibri"/>
      <family val="2"/>
      <scheme val="minor"/>
    </font>
    <font>
      <sz val="11"/>
      <color rgb="FFFF0000"/>
      <name val="Calibri"/>
      <family val="2"/>
      <scheme val="minor"/>
    </font>
    <font>
      <sz val="11"/>
      <color rgb="FF00B0F0"/>
      <name val="Calibri"/>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Calibri"/>
      <family val="3"/>
      <charset val="129"/>
      <scheme val="minor"/>
    </font>
    <font>
      <sz val="10"/>
      <color theme="1"/>
      <name val="Calibri"/>
      <family val="2"/>
      <scheme val="minor"/>
    </font>
    <font>
      <sz val="10"/>
      <color theme="1"/>
      <name val="Calibri"/>
      <family val="2"/>
      <charset val="129"/>
      <scheme val="minor"/>
    </font>
    <font>
      <sz val="10"/>
      <color theme="1"/>
      <name val="Calibri"/>
      <family val="3"/>
      <charset val="129"/>
      <scheme val="minor"/>
    </font>
    <font>
      <b/>
      <sz val="11"/>
      <color theme="1"/>
      <name val="굴림"/>
      <family val="2"/>
      <charset val="129"/>
    </font>
    <font>
      <b/>
      <sz val="11"/>
      <color theme="1"/>
      <name val="Calibri"/>
      <family val="2"/>
      <charset val="129"/>
      <scheme val="minor"/>
    </font>
    <font>
      <sz val="30"/>
      <color theme="1"/>
      <name val="Calibri"/>
      <family val="2"/>
      <scheme val="minor"/>
    </font>
    <font>
      <b/>
      <sz val="30"/>
      <color theme="1"/>
      <name val="Calibri"/>
      <family val="2"/>
      <scheme val="minor"/>
    </font>
    <font>
      <i/>
      <sz val="11"/>
      <color theme="1"/>
      <name val="Calibri"/>
      <family val="2"/>
      <scheme val="minor"/>
    </font>
    <font>
      <i/>
      <sz val="11"/>
      <color theme="1"/>
      <name val="Calibri"/>
      <family val="3"/>
      <charset val="129"/>
      <scheme val="minor"/>
    </font>
    <font>
      <b/>
      <sz val="20"/>
      <color theme="1"/>
      <name val="Calibri"/>
      <family val="2"/>
      <scheme val="minor"/>
    </font>
    <font>
      <b/>
      <sz val="20"/>
      <color theme="1"/>
      <name val="Calibri"/>
      <family val="3"/>
      <charset val="129"/>
      <scheme val="minor"/>
    </font>
    <font>
      <b/>
      <sz val="22"/>
      <color theme="1"/>
      <name val="Calibri"/>
      <family val="2"/>
      <scheme val="minor"/>
    </font>
    <font>
      <b/>
      <sz val="22"/>
      <color theme="1"/>
      <name val="Calibri"/>
      <family val="3"/>
      <charset val="129"/>
      <scheme val="minor"/>
    </font>
    <font>
      <sz val="10"/>
      <color theme="1"/>
      <name val="Malgun Gothic"/>
      <family val="3"/>
      <charset val="129"/>
    </font>
    <font>
      <b/>
      <sz val="16"/>
      <color theme="1"/>
      <name val="Calibri"/>
      <family val="2"/>
      <scheme val="minor"/>
    </font>
    <font>
      <b/>
      <sz val="16"/>
      <color theme="1"/>
      <name val="Calibri"/>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Calibri"/>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Calibri"/>
      <family val="2"/>
      <scheme val="major"/>
    </font>
    <font>
      <sz val="11"/>
      <color theme="1"/>
      <name val="Calibri"/>
      <family val="2"/>
      <charset val="129"/>
      <scheme val="major"/>
    </font>
    <font>
      <sz val="11"/>
      <color theme="1"/>
      <name val="Calibri"/>
      <family val="3"/>
      <charset val="129"/>
      <scheme val="major"/>
    </font>
    <font>
      <sz val="9"/>
      <color rgb="FF00B0F0"/>
      <name val="Calibri"/>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Calibri"/>
      <family val="2"/>
      <scheme val="major"/>
    </font>
    <font>
      <b/>
      <sz val="14"/>
      <color theme="1"/>
      <name val="Calibri"/>
      <family val="3"/>
      <charset val="129"/>
      <scheme val="major"/>
    </font>
    <font>
      <sz val="10"/>
      <color theme="1"/>
      <name val="Calibri"/>
      <family val="2"/>
      <scheme val="major"/>
    </font>
    <font>
      <sz val="10"/>
      <color theme="1"/>
      <name val="Calibri"/>
      <family val="3"/>
      <charset val="129"/>
      <scheme val="major"/>
    </font>
    <font>
      <sz val="11"/>
      <color rgb="FFFF0000"/>
      <name val="Calibri"/>
      <family val="3"/>
      <charset val="129"/>
      <scheme val="major"/>
    </font>
    <font>
      <sz val="11"/>
      <color rgb="FFFF0000"/>
      <name val="Calibri"/>
      <family val="2"/>
      <scheme val="major"/>
    </font>
    <font>
      <b/>
      <sz val="11"/>
      <color theme="1"/>
      <name val="Calibri"/>
      <family val="2"/>
      <scheme val="major"/>
    </font>
    <font>
      <b/>
      <sz val="11"/>
      <color rgb="FF00B0F0"/>
      <name val="Calibri"/>
      <family val="2"/>
      <scheme val="minor"/>
    </font>
    <font>
      <b/>
      <sz val="10"/>
      <color theme="1"/>
      <name val="맑은 고딕"/>
      <family val="3"/>
      <charset val="129"/>
    </font>
    <font>
      <b/>
      <sz val="10"/>
      <color theme="1"/>
      <name val="굴림"/>
      <family val="2"/>
      <charset val="129"/>
    </font>
    <font>
      <b/>
      <sz val="11"/>
      <color rgb="FF00B0F0"/>
      <name val="굴림"/>
      <family val="3"/>
      <charset val="129"/>
    </font>
    <font>
      <b/>
      <sz val="10"/>
      <color theme="1"/>
      <name val="굴림"/>
      <family val="3"/>
      <charset val="129"/>
    </font>
    <font>
      <b/>
      <sz val="10"/>
      <color rgb="FF00B0F0"/>
      <name val="Calibri"/>
      <family val="2"/>
      <scheme val="minor"/>
    </font>
    <font>
      <b/>
      <sz val="11"/>
      <color theme="9"/>
      <name val="굴림"/>
      <family val="2"/>
      <charset val="129"/>
    </font>
    <font>
      <b/>
      <sz val="10"/>
      <color theme="9"/>
      <name val="Calibri"/>
      <family val="2"/>
      <scheme val="major"/>
    </font>
    <font>
      <sz val="11"/>
      <color theme="9"/>
      <name val="Calibri"/>
      <family val="2"/>
      <scheme val="major"/>
    </font>
    <font>
      <sz val="11"/>
      <color theme="9"/>
      <name val="Calibri"/>
      <family val="3"/>
      <charset val="129"/>
      <scheme val="major"/>
    </font>
    <font>
      <sz val="11"/>
      <color theme="1"/>
      <name val="Calibri"/>
      <family val="3"/>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49">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double">
        <color auto="1"/>
      </left>
      <right/>
      <top/>
      <bottom/>
      <diagonal/>
    </border>
    <border>
      <left/>
      <right/>
      <top style="thin">
        <color indexed="64"/>
      </top>
      <bottom/>
      <diagonal/>
    </border>
    <border>
      <left/>
      <right style="medium">
        <color indexed="64"/>
      </right>
      <top style="thin">
        <color indexed="64"/>
      </top>
      <bottom/>
      <diagonal/>
    </border>
    <border>
      <left style="double">
        <color indexed="64"/>
      </left>
      <right/>
      <top style="medium">
        <color indexed="64"/>
      </top>
      <bottom style="medium">
        <color indexed="64"/>
      </bottom>
      <diagonal/>
    </border>
    <border>
      <left style="double">
        <color indexed="64"/>
      </left>
      <right/>
      <top style="medium">
        <color indexed="64"/>
      </top>
      <bottom style="thin">
        <color indexed="64"/>
      </bottom>
      <diagonal/>
    </border>
    <border>
      <left style="double">
        <color indexed="64"/>
      </left>
      <right/>
      <top style="thin">
        <color indexed="64"/>
      </top>
      <bottom/>
      <diagonal/>
    </border>
    <border>
      <left style="double">
        <color indexed="64"/>
      </left>
      <right/>
      <top/>
      <bottom style="medium">
        <color indexed="64"/>
      </bottom>
      <diagonal/>
    </border>
  </borders>
  <cellStyleXfs count="3">
    <xf numFmtId="0" fontId="0" fillId="0" borderId="0"/>
    <xf numFmtId="0" fontId="38" fillId="0" borderId="0" applyNumberFormat="0" applyFill="0" applyBorder="0" applyAlignment="0" applyProtection="0"/>
    <xf numFmtId="42" fontId="18" fillId="0" borderId="0" applyFont="0" applyFill="0" applyBorder="0" applyAlignment="0" applyProtection="0">
      <alignment vertical="center"/>
    </xf>
  </cellStyleXfs>
  <cellXfs count="391">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0" xfId="0" applyFont="1" applyAlignment="1">
      <alignment horizontal="left" vertical="center"/>
    </xf>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0" fillId="0" borderId="4" xfId="0" applyFont="1" applyBorder="1" applyAlignment="1">
      <alignment horizontal="center" vertical="center"/>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5" xfId="0" applyFont="1" applyBorder="1" applyAlignment="1">
      <alignment horizontal="left" vertical="center"/>
    </xf>
    <xf numFmtId="0" fontId="3" fillId="0" borderId="4" xfId="0" applyFont="1" applyBorder="1" applyAlignment="1">
      <alignment horizontal="center"/>
    </xf>
    <xf numFmtId="0" fontId="3" fillId="0" borderId="4" xfId="0" applyFont="1" applyBorder="1" applyAlignment="1">
      <alignment horizontal="left"/>
    </xf>
    <xf numFmtId="0" fontId="3" fillId="0" borderId="4" xfId="0" applyFont="1" applyBorder="1" applyAlignment="1">
      <alignment horizontal="left" vertical="center"/>
    </xf>
    <xf numFmtId="0" fontId="11" fillId="0" borderId="0" xfId="0" applyFont="1" applyAlignment="1">
      <alignment horizontal="center" vertical="center"/>
    </xf>
    <xf numFmtId="0" fontId="11" fillId="0" borderId="0" xfId="0" applyFont="1" applyAlignment="1">
      <alignment vertical="center"/>
    </xf>
    <xf numFmtId="9" fontId="3" fillId="0" borderId="0" xfId="0" applyNumberFormat="1" applyFont="1"/>
    <xf numFmtId="178" fontId="11" fillId="0" borderId="0" xfId="0" applyNumberFormat="1" applyFont="1" applyAlignment="1">
      <alignment horizontal="center" vertical="center"/>
    </xf>
    <xf numFmtId="0" fontId="11" fillId="0" borderId="0" xfId="0" applyFont="1" applyAlignment="1">
      <alignment horizontal="center" vertical="center" wrapText="1"/>
    </xf>
    <xf numFmtId="179" fontId="11" fillId="0" borderId="0" xfId="0" applyNumberFormat="1" applyFont="1" applyAlignment="1">
      <alignment horizontal="center" vertical="center"/>
    </xf>
    <xf numFmtId="0" fontId="11" fillId="0" borderId="0" xfId="0" applyFont="1" applyAlignment="1">
      <alignment vertical="center" wrapText="1"/>
    </xf>
    <xf numFmtId="0" fontId="11" fillId="0" borderId="0" xfId="0" applyFont="1" applyAlignment="1">
      <alignment wrapText="1"/>
    </xf>
    <xf numFmtId="0" fontId="11" fillId="0" borderId="0" xfId="0" applyFont="1" applyAlignment="1">
      <alignment horizontal="center"/>
    </xf>
    <xf numFmtId="0" fontId="15" fillId="0" borderId="0" xfId="0" applyFont="1"/>
    <xf numFmtId="0" fontId="16" fillId="0" borderId="0" xfId="0" quotePrefix="1" applyFont="1"/>
    <xf numFmtId="0" fontId="17" fillId="0" borderId="0" xfId="0" applyFont="1"/>
    <xf numFmtId="0" fontId="11" fillId="0" borderId="0" xfId="0" applyFont="1"/>
    <xf numFmtId="0" fontId="3" fillId="0" borderId="0" xfId="0" quotePrefix="1" applyFont="1"/>
    <xf numFmtId="0" fontId="18" fillId="0" borderId="0" xfId="0" applyFont="1"/>
    <xf numFmtId="0" fontId="19" fillId="0" borderId="0" xfId="0" applyFont="1"/>
    <xf numFmtId="0" fontId="20" fillId="0" borderId="0" xfId="0" applyFont="1"/>
    <xf numFmtId="0" fontId="21" fillId="0" borderId="0" xfId="0" applyFont="1" applyAlignment="1">
      <alignment vertical="center"/>
    </xf>
    <xf numFmtId="0" fontId="12"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3"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2"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4"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3" fillId="0" borderId="16" xfId="0" applyFont="1" applyBorder="1" applyAlignment="1">
      <alignment horizontal="center" vertical="center"/>
    </xf>
    <xf numFmtId="0" fontId="25"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3" fillId="0" borderId="0" xfId="0" applyFont="1"/>
    <xf numFmtId="0" fontId="26"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3"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3" fillId="0" borderId="13" xfId="0" applyFont="1" applyBorder="1" applyAlignment="1">
      <alignment horizontal="center" vertical="center"/>
    </xf>
    <xf numFmtId="0" fontId="23" fillId="0" borderId="0" xfId="0" applyFont="1" applyAlignment="1">
      <alignment horizontal="center"/>
    </xf>
    <xf numFmtId="0" fontId="25"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7" fillId="2" borderId="20" xfId="0" applyFont="1" applyFill="1" applyBorder="1" applyAlignment="1">
      <alignment horizontal="center"/>
    </xf>
    <xf numFmtId="0" fontId="28" fillId="3" borderId="20" xfId="0" applyFont="1" applyFill="1" applyBorder="1" applyAlignment="1">
      <alignment horizontal="left"/>
    </xf>
    <xf numFmtId="0" fontId="29" fillId="0" borderId="0" xfId="0" applyFont="1"/>
    <xf numFmtId="0" fontId="27" fillId="2" borderId="20" xfId="0" applyFont="1" applyFill="1" applyBorder="1"/>
    <xf numFmtId="0" fontId="3" fillId="0" borderId="0" xfId="0" applyFont="1" applyAlignment="1">
      <alignment wrapText="1"/>
    </xf>
    <xf numFmtId="0" fontId="30"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3"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4"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8" fillId="0" borderId="20" xfId="1" applyBorder="1" applyAlignment="1">
      <alignment horizontal="center"/>
    </xf>
    <xf numFmtId="0" fontId="42" fillId="0" borderId="20" xfId="0" applyFont="1" applyBorder="1"/>
    <xf numFmtId="0" fontId="0" fillId="0" borderId="20" xfId="0" applyBorder="1"/>
    <xf numFmtId="0" fontId="0" fillId="0" borderId="29" xfId="0" applyBorder="1"/>
    <xf numFmtId="0" fontId="37" fillId="0" borderId="20" xfId="0" applyFont="1" applyBorder="1"/>
    <xf numFmtId="0" fontId="0" fillId="0" borderId="20" xfId="0" applyBorder="1" applyAlignment="1">
      <alignment horizontal="center"/>
    </xf>
    <xf numFmtId="0" fontId="41"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40" fillId="0" borderId="0" xfId="0" applyFont="1"/>
    <xf numFmtId="0" fontId="66" fillId="0" borderId="0" xfId="0" applyFont="1"/>
    <xf numFmtId="0" fontId="67" fillId="0" borderId="0" xfId="0" applyFont="1"/>
    <xf numFmtId="0" fontId="66" fillId="0" borderId="0" xfId="0" applyFont="1" applyAlignment="1">
      <alignment horizontal="center"/>
    </xf>
    <xf numFmtId="9" fontId="66" fillId="0" borderId="0" xfId="0" applyNumberFormat="1" applyFont="1"/>
    <xf numFmtId="10" fontId="66" fillId="0" borderId="0" xfId="0" applyNumberFormat="1" applyFont="1"/>
    <xf numFmtId="180" fontId="66" fillId="0" borderId="0" xfId="0" applyNumberFormat="1" applyFont="1"/>
    <xf numFmtId="181" fontId="66" fillId="0" borderId="0" xfId="0" applyNumberFormat="1" applyFont="1"/>
    <xf numFmtId="182" fontId="66" fillId="0" borderId="0" xfId="0" applyNumberFormat="1" applyFont="1"/>
    <xf numFmtId="183" fontId="66" fillId="0" borderId="0" xfId="0" applyNumberFormat="1" applyFont="1"/>
    <xf numFmtId="184" fontId="66" fillId="0" borderId="0" xfId="0" applyNumberFormat="1" applyFont="1"/>
    <xf numFmtId="185" fontId="66" fillId="0" borderId="0" xfId="0" applyNumberFormat="1" applyFont="1"/>
    <xf numFmtId="186" fontId="66" fillId="0" borderId="0" xfId="0" applyNumberFormat="1" applyFont="1"/>
    <xf numFmtId="0" fontId="66" fillId="0" borderId="0" xfId="0" applyFont="1" applyAlignment="1">
      <alignment wrapText="1"/>
    </xf>
    <xf numFmtId="0" fontId="69" fillId="0" borderId="0" xfId="0" applyFont="1"/>
    <xf numFmtId="0" fontId="70" fillId="0" borderId="0" xfId="0" applyFont="1"/>
    <xf numFmtId="0" fontId="70" fillId="0" borderId="26" xfId="0" applyFont="1" applyBorder="1"/>
    <xf numFmtId="0" fontId="71" fillId="0" borderId="20" xfId="0" applyFont="1" applyBorder="1"/>
    <xf numFmtId="0" fontId="72" fillId="0" borderId="20" xfId="0" applyFont="1" applyBorder="1"/>
    <xf numFmtId="0" fontId="70" fillId="0" borderId="20" xfId="0" applyFont="1" applyBorder="1"/>
    <xf numFmtId="0" fontId="70" fillId="0" borderId="31" xfId="0" applyFont="1" applyBorder="1"/>
    <xf numFmtId="0" fontId="43" fillId="0" borderId="0" xfId="0" applyFont="1"/>
    <xf numFmtId="0" fontId="38" fillId="0" borderId="0" xfId="1"/>
    <xf numFmtId="0" fontId="35" fillId="0" borderId="0" xfId="0" applyFont="1"/>
    <xf numFmtId="0" fontId="37" fillId="0" borderId="0" xfId="0" applyFont="1"/>
    <xf numFmtId="0" fontId="43" fillId="0" borderId="0" xfId="0" applyFont="1" applyAlignment="1">
      <alignment horizontal="center" vertical="center"/>
    </xf>
    <xf numFmtId="0" fontId="43" fillId="0" borderId="0" xfId="0" applyFont="1" applyAlignment="1">
      <alignment vertical="center"/>
    </xf>
    <xf numFmtId="9" fontId="43" fillId="0" borderId="0" xfId="0" applyNumberFormat="1" applyFont="1"/>
    <xf numFmtId="9" fontId="43" fillId="0" borderId="0" xfId="0" applyNumberFormat="1" applyFont="1" applyAlignment="1">
      <alignment horizontal="center" vertical="center"/>
    </xf>
    <xf numFmtId="9" fontId="75" fillId="0" borderId="0" xfId="0" applyNumberFormat="1" applyFont="1" applyAlignment="1">
      <alignment horizontal="center" vertical="center"/>
    </xf>
    <xf numFmtId="9" fontId="77" fillId="0" borderId="0" xfId="0" applyNumberFormat="1" applyFont="1" applyAlignment="1">
      <alignment horizontal="center" vertical="center"/>
    </xf>
    <xf numFmtId="0" fontId="77" fillId="0" borderId="0" xfId="0" applyFont="1" applyAlignment="1">
      <alignment vertical="center"/>
    </xf>
    <xf numFmtId="0" fontId="68" fillId="0" borderId="0" xfId="0" applyFont="1"/>
    <xf numFmtId="0" fontId="43" fillId="0" borderId="0" xfId="0" applyFont="1" applyAlignment="1">
      <alignment horizontal="center"/>
    </xf>
    <xf numFmtId="9" fontId="43" fillId="0" borderId="0" xfId="0" applyNumberFormat="1" applyFont="1" applyAlignment="1">
      <alignment horizontal="center"/>
    </xf>
    <xf numFmtId="0" fontId="76" fillId="0" borderId="0" xfId="0" applyFont="1"/>
    <xf numFmtId="0" fontId="77" fillId="0" borderId="0" xfId="0" applyFont="1" applyAlignment="1">
      <alignment vertical="center" wrapText="1"/>
    </xf>
    <xf numFmtId="187" fontId="43" fillId="0" borderId="0" xfId="0" applyNumberFormat="1" applyFont="1" applyAlignment="1">
      <alignment horizontal="center" vertical="center"/>
    </xf>
    <xf numFmtId="0" fontId="43" fillId="0" borderId="27" xfId="0" applyFont="1" applyBorder="1"/>
    <xf numFmtId="0" fontId="43" fillId="0" borderId="20" xfId="0" applyFont="1" applyBorder="1"/>
    <xf numFmtId="0" fontId="43" fillId="0" borderId="29" xfId="0" applyFont="1" applyBorder="1"/>
    <xf numFmtId="0" fontId="43" fillId="0" borderId="32" xfId="0" applyFont="1" applyBorder="1"/>
    <xf numFmtId="9" fontId="43" fillId="4" borderId="0" xfId="0" applyNumberFormat="1" applyFont="1" applyFill="1" applyAlignment="1">
      <alignment horizontal="center" vertical="center"/>
    </xf>
    <xf numFmtId="0" fontId="43" fillId="0" borderId="0" xfId="0" applyFont="1" applyAlignment="1">
      <alignment wrapText="1"/>
    </xf>
    <xf numFmtId="0" fontId="43" fillId="0" borderId="0" xfId="0" quotePrefix="1" applyFont="1"/>
    <xf numFmtId="0" fontId="43" fillId="0" borderId="0" xfId="0" applyFont="1" applyAlignment="1">
      <alignment horizontal="center" vertical="center"/>
    </xf>
    <xf numFmtId="0" fontId="43" fillId="0" borderId="0" xfId="0" applyFont="1"/>
    <xf numFmtId="0" fontId="43" fillId="0" borderId="0" xfId="0" applyFont="1" applyAlignment="1">
      <alignment horizontal="center" vertical="center"/>
    </xf>
    <xf numFmtId="0" fontId="43" fillId="0" borderId="0" xfId="0" applyFont="1"/>
    <xf numFmtId="0" fontId="73" fillId="0" borderId="0" xfId="0" applyFont="1"/>
    <xf numFmtId="0" fontId="43" fillId="0" borderId="0" xfId="0" applyFont="1" applyAlignment="1">
      <alignment horizontal="center" vertical="center"/>
    </xf>
    <xf numFmtId="0" fontId="43" fillId="0" borderId="0" xfId="0" applyFont="1"/>
    <xf numFmtId="0" fontId="43" fillId="0" borderId="0" xfId="0" applyFont="1" applyAlignment="1">
      <alignment horizontal="center"/>
    </xf>
    <xf numFmtId="0" fontId="73" fillId="0" borderId="0" xfId="0" applyFont="1" applyAlignment="1">
      <alignment horizontal="center" vertical="center"/>
    </xf>
    <xf numFmtId="0" fontId="73" fillId="0" borderId="0" xfId="0" applyFont="1" applyAlignment="1">
      <alignment vertical="center"/>
    </xf>
    <xf numFmtId="190" fontId="43" fillId="0" borderId="0" xfId="0" applyNumberFormat="1" applyFont="1" applyAlignment="1">
      <alignment horizontal="left"/>
    </xf>
    <xf numFmtId="190" fontId="73" fillId="0" borderId="0" xfId="0" applyNumberFormat="1" applyFont="1" applyAlignment="1">
      <alignment horizontal="center"/>
    </xf>
    <xf numFmtId="190" fontId="43" fillId="0" borderId="0" xfId="0" applyNumberFormat="1" applyFont="1" applyAlignment="1">
      <alignment horizontal="center"/>
    </xf>
    <xf numFmtId="0" fontId="80" fillId="0" borderId="0" xfId="0" applyFont="1"/>
    <xf numFmtId="0" fontId="73" fillId="0" borderId="0" xfId="0" applyFont="1" applyAlignment="1">
      <alignment horizontal="center"/>
    </xf>
    <xf numFmtId="1" fontId="43" fillId="0" borderId="0" xfId="2" applyNumberFormat="1" applyFont="1" applyAlignment="1"/>
    <xf numFmtId="0" fontId="82" fillId="0" borderId="0" xfId="0" applyFont="1"/>
    <xf numFmtId="0" fontId="82" fillId="0" borderId="0" xfId="0" applyFont="1" applyAlignment="1">
      <alignment vertical="center"/>
    </xf>
    <xf numFmtId="0" fontId="89" fillId="0" borderId="0" xfId="0" applyFont="1" applyAlignment="1">
      <alignment horizontal="center"/>
    </xf>
    <xf numFmtId="176" fontId="43" fillId="0" borderId="0" xfId="2" applyNumberFormat="1" applyFont="1" applyAlignment="1"/>
    <xf numFmtId="0" fontId="40" fillId="0" borderId="0" xfId="0" applyFont="1" applyAlignment="1">
      <alignment horizontal="left"/>
    </xf>
    <xf numFmtId="1" fontId="43" fillId="0" borderId="0" xfId="2" applyNumberFormat="1" applyFont="1" applyAlignment="1">
      <alignment horizontal="center"/>
    </xf>
    <xf numFmtId="0" fontId="82" fillId="0" borderId="0" xfId="0" applyFont="1" applyAlignment="1">
      <alignment horizontal="right"/>
    </xf>
    <xf numFmtId="0" fontId="98" fillId="0" borderId="0" xfId="0" applyFont="1"/>
    <xf numFmtId="0" fontId="84" fillId="0" borderId="0" xfId="0" applyFont="1"/>
    <xf numFmtId="0" fontId="43" fillId="0" borderId="0" xfId="0" applyFont="1"/>
    <xf numFmtId="0" fontId="43" fillId="0" borderId="0" xfId="0" applyFont="1"/>
    <xf numFmtId="0" fontId="43" fillId="0" borderId="0" xfId="0" applyFont="1"/>
    <xf numFmtId="0" fontId="0" fillId="0" borderId="0" xfId="0"/>
    <xf numFmtId="0" fontId="41" fillId="0" borderId="0" xfId="0" applyFont="1"/>
    <xf numFmtId="0" fontId="43" fillId="0" borderId="0" xfId="0" applyFont="1"/>
    <xf numFmtId="0" fontId="43" fillId="0" borderId="0" xfId="0" applyFont="1" applyAlignment="1">
      <alignment horizontal="center" vertical="center"/>
    </xf>
    <xf numFmtId="0" fontId="43" fillId="0" borderId="0" xfId="0" applyFont="1"/>
    <xf numFmtId="0" fontId="80" fillId="0" borderId="0" xfId="0" applyFont="1" applyAlignment="1">
      <alignment horizontal="center" vertical="center"/>
    </xf>
    <xf numFmtId="0" fontId="0" fillId="0" borderId="0" xfId="0"/>
    <xf numFmtId="0" fontId="73" fillId="0" borderId="0" xfId="0" applyFont="1" applyAlignment="1">
      <alignment horizontal="center" vertical="center"/>
    </xf>
    <xf numFmtId="0" fontId="43" fillId="0" borderId="0" xfId="0" applyFont="1" applyAlignment="1">
      <alignment horizontal="center"/>
    </xf>
    <xf numFmtId="0" fontId="79" fillId="0" borderId="0" xfId="0" applyFont="1" applyAlignment="1">
      <alignment vertical="center"/>
    </xf>
    <xf numFmtId="0" fontId="80" fillId="0" borderId="0" xfId="0" applyFont="1" applyAlignment="1">
      <alignment vertical="center"/>
    </xf>
    <xf numFmtId="0" fontId="43" fillId="0" borderId="0" xfId="0" applyFont="1" applyAlignment="1"/>
    <xf numFmtId="0" fontId="75" fillId="0" borderId="0" xfId="0" applyFont="1" applyAlignment="1">
      <alignment vertical="center"/>
    </xf>
    <xf numFmtId="0" fontId="104" fillId="0" borderId="0" xfId="0" applyFont="1" applyAlignment="1">
      <alignment horizontal="center" vertical="center" wrapText="1"/>
    </xf>
    <xf numFmtId="0" fontId="105" fillId="0" borderId="0" xfId="0" applyFont="1" applyAlignment="1">
      <alignment horizontal="center" vertical="center"/>
    </xf>
    <xf numFmtId="0" fontId="106" fillId="0" borderId="0" xfId="0" applyFont="1" applyAlignment="1">
      <alignment horizontal="center" vertical="center"/>
    </xf>
    <xf numFmtId="0" fontId="43" fillId="0" borderId="0" xfId="0" quotePrefix="1" applyFont="1" applyAlignment="1">
      <alignment horizontal="center" vertical="center"/>
    </xf>
    <xf numFmtId="0" fontId="107" fillId="0" borderId="0" xfId="0" applyFont="1"/>
    <xf numFmtId="0" fontId="107" fillId="0" borderId="0" xfId="0" applyFont="1" applyAlignment="1">
      <alignment vertical="center"/>
    </xf>
    <xf numFmtId="0" fontId="40" fillId="0" borderId="29" xfId="0" applyFont="1" applyBorder="1"/>
    <xf numFmtId="0" fontId="73" fillId="0" borderId="35" xfId="0" applyFont="1" applyBorder="1" applyAlignment="1">
      <alignment horizontal="center"/>
    </xf>
    <xf numFmtId="9" fontId="43" fillId="0" borderId="41" xfId="0" applyNumberFormat="1" applyFont="1" applyBorder="1"/>
    <xf numFmtId="9" fontId="43" fillId="0" borderId="37" xfId="0" applyNumberFormat="1" applyFont="1" applyBorder="1"/>
    <xf numFmtId="9" fontId="43" fillId="0" borderId="38" xfId="0" applyNumberFormat="1" applyFont="1" applyBorder="1"/>
    <xf numFmtId="0" fontId="107" fillId="0" borderId="0" xfId="0" applyFont="1" applyAlignment="1">
      <alignment horizontal="center" vertical="center"/>
    </xf>
    <xf numFmtId="0" fontId="117" fillId="0" borderId="0" xfId="0" applyFont="1" applyAlignment="1">
      <alignment vertical="center"/>
    </xf>
    <xf numFmtId="0" fontId="117" fillId="0" borderId="0" xfId="0" applyFont="1" applyAlignment="1">
      <alignment horizontal="center" vertical="center"/>
    </xf>
    <xf numFmtId="0" fontId="107" fillId="0" borderId="0" xfId="0" applyFont="1"/>
    <xf numFmtId="0" fontId="107" fillId="0" borderId="0" xfId="0" quotePrefix="1" applyFont="1" applyAlignment="1">
      <alignment vertical="center"/>
    </xf>
    <xf numFmtId="0" fontId="107" fillId="0" borderId="0" xfId="0" applyFont="1" applyAlignment="1">
      <alignment vertical="center" wrapText="1"/>
    </xf>
    <xf numFmtId="0" fontId="107" fillId="0" borderId="0" xfId="0" applyFont="1" applyAlignment="1">
      <alignment horizontal="center" vertical="center" wrapText="1"/>
    </xf>
    <xf numFmtId="0" fontId="107" fillId="0" borderId="0" xfId="0" applyFont="1" applyAlignment="1">
      <alignment horizontal="left" vertical="center"/>
    </xf>
    <xf numFmtId="0" fontId="107" fillId="0" borderId="0" xfId="0" applyFont="1" applyAlignment="1">
      <alignment horizontal="center"/>
    </xf>
    <xf numFmtId="14" fontId="11" fillId="0" borderId="0" xfId="0" applyNumberFormat="1" applyFont="1" applyAlignment="1">
      <alignment vertical="center"/>
    </xf>
    <xf numFmtId="0" fontId="73" fillId="0" borderId="20" xfId="0" applyFont="1" applyBorder="1" applyAlignment="1">
      <alignment horizontal="center" vertical="center"/>
    </xf>
    <xf numFmtId="0" fontId="43" fillId="0" borderId="0" xfId="0" applyFont="1" applyAlignment="1">
      <alignment horizontal="center" vertical="center"/>
    </xf>
    <xf numFmtId="9" fontId="82" fillId="0" borderId="0" xfId="0" applyNumberFormat="1" applyFont="1" applyAlignment="1">
      <alignment vertical="center"/>
    </xf>
    <xf numFmtId="0" fontId="100" fillId="0" borderId="40" xfId="0" applyFont="1" applyBorder="1" applyAlignment="1">
      <alignment horizontal="center"/>
    </xf>
    <xf numFmtId="189" fontId="43" fillId="0" borderId="0" xfId="0" applyNumberFormat="1" applyFont="1"/>
    <xf numFmtId="0" fontId="85" fillId="0" borderId="36" xfId="0" applyFont="1" applyBorder="1" applyAlignment="1">
      <alignment horizontal="center" vertical="center"/>
    </xf>
    <xf numFmtId="0" fontId="85" fillId="0" borderId="33" xfId="0" applyFont="1" applyBorder="1" applyAlignment="1">
      <alignment horizontal="center" vertical="center"/>
    </xf>
    <xf numFmtId="0" fontId="126" fillId="0" borderId="33" xfId="0" applyFont="1" applyBorder="1" applyAlignment="1">
      <alignment horizontal="center" vertical="center"/>
    </xf>
    <xf numFmtId="0" fontId="73" fillId="0" borderId="37" xfId="0" applyFont="1" applyBorder="1" applyAlignment="1">
      <alignment horizontal="center" vertical="center"/>
    </xf>
    <xf numFmtId="177" fontId="43" fillId="0" borderId="20" xfId="0" applyNumberFormat="1" applyFont="1" applyBorder="1" applyAlignment="1">
      <alignment horizontal="center" vertical="center"/>
    </xf>
    <xf numFmtId="0" fontId="43" fillId="0" borderId="20" xfId="0" applyFont="1" applyBorder="1" applyAlignment="1">
      <alignment horizontal="center" vertical="center"/>
    </xf>
    <xf numFmtId="0" fontId="85" fillId="0" borderId="37" xfId="0" applyFont="1" applyBorder="1" applyAlignment="1">
      <alignment horizontal="center" vertical="center"/>
    </xf>
    <xf numFmtId="0" fontId="103" fillId="0" borderId="35" xfId="0" applyFont="1" applyBorder="1" applyAlignment="1">
      <alignment horizontal="center" vertical="center"/>
    </xf>
    <xf numFmtId="177" fontId="43" fillId="0" borderId="39" xfId="0" applyNumberFormat="1" applyFont="1" applyFill="1" applyBorder="1" applyAlignment="1">
      <alignment horizontal="center" vertical="center"/>
    </xf>
    <xf numFmtId="0" fontId="43" fillId="0" borderId="39" xfId="0" applyFont="1" applyFill="1" applyBorder="1" applyAlignment="1">
      <alignment horizontal="center" vertical="center"/>
    </xf>
    <xf numFmtId="189" fontId="73" fillId="0" borderId="0" xfId="0" applyNumberFormat="1" applyFont="1" applyAlignment="1">
      <alignment horizontal="center" vertical="center"/>
    </xf>
    <xf numFmtId="0" fontId="101" fillId="0" borderId="0" xfId="0" applyFont="1"/>
    <xf numFmtId="179" fontId="101" fillId="0" borderId="0" xfId="0" applyNumberFormat="1" applyFont="1"/>
    <xf numFmtId="0" fontId="77" fillId="0" borderId="39" xfId="0" applyFont="1" applyFill="1" applyBorder="1" applyAlignment="1">
      <alignment horizontal="center" vertical="center"/>
    </xf>
    <xf numFmtId="0" fontId="130" fillId="0" borderId="33" xfId="0" applyFont="1" applyBorder="1" applyAlignment="1">
      <alignment horizontal="center" vertical="center"/>
    </xf>
    <xf numFmtId="191" fontId="101" fillId="0" borderId="20" xfId="0" applyNumberFormat="1" applyFont="1" applyBorder="1" applyAlignment="1">
      <alignment horizontal="center" vertical="center"/>
    </xf>
    <xf numFmtId="191" fontId="101" fillId="0" borderId="39" xfId="0" applyNumberFormat="1" applyFont="1" applyFill="1" applyBorder="1" applyAlignment="1">
      <alignment horizontal="center" vertical="center"/>
    </xf>
    <xf numFmtId="0" fontId="126" fillId="0" borderId="46" xfId="0" applyFont="1" applyBorder="1" applyAlignment="1">
      <alignment horizontal="center" vertical="center"/>
    </xf>
    <xf numFmtId="0" fontId="43" fillId="0" borderId="42" xfId="0" applyFont="1" applyBorder="1" applyAlignment="1">
      <alignment horizontal="center" vertical="center"/>
    </xf>
    <xf numFmtId="0" fontId="124" fillId="0" borderId="45" xfId="0" applyFont="1" applyFill="1" applyBorder="1" applyAlignment="1">
      <alignment horizontal="center" vertical="center"/>
    </xf>
    <xf numFmtId="0" fontId="129" fillId="0" borderId="0" xfId="0" applyFont="1" applyAlignment="1">
      <alignment horizontal="center" vertical="center"/>
    </xf>
    <xf numFmtId="0" fontId="128" fillId="0" borderId="46" xfId="0" applyFont="1" applyBorder="1" applyAlignment="1">
      <alignment horizontal="center" vertical="center"/>
    </xf>
    <xf numFmtId="0" fontId="128" fillId="0" borderId="33" xfId="0" applyFont="1" applyBorder="1" applyAlignment="1">
      <alignment horizontal="center" vertical="center"/>
    </xf>
    <xf numFmtId="9" fontId="77" fillId="0" borderId="39" xfId="0" quotePrefix="1" applyNumberFormat="1" applyFont="1" applyFill="1" applyBorder="1" applyAlignment="1">
      <alignment horizontal="center" vertical="center"/>
    </xf>
    <xf numFmtId="177" fontId="77" fillId="0" borderId="45" xfId="0" applyNumberFormat="1" applyFont="1" applyFill="1" applyBorder="1" applyAlignment="1">
      <alignment horizontal="center" vertical="center"/>
    </xf>
    <xf numFmtId="0" fontId="128" fillId="0" borderId="34" xfId="0" applyFont="1" applyBorder="1" applyAlignment="1">
      <alignment horizontal="center" vertical="center"/>
    </xf>
    <xf numFmtId="9" fontId="77" fillId="0" borderId="40" xfId="0" quotePrefix="1" applyNumberFormat="1" applyFont="1" applyFill="1" applyBorder="1" applyAlignment="1">
      <alignment horizontal="center" vertical="center"/>
    </xf>
    <xf numFmtId="188" fontId="131" fillId="0" borderId="20" xfId="0" applyNumberFormat="1" applyFont="1" applyBorder="1" applyAlignment="1">
      <alignment horizontal="center" vertical="center"/>
    </xf>
    <xf numFmtId="0" fontId="46" fillId="0" borderId="0" xfId="0" applyFont="1"/>
    <xf numFmtId="0" fontId="46" fillId="0" borderId="0" xfId="0" applyFont="1" applyAlignment="1">
      <alignment vertical="top" wrapText="1"/>
    </xf>
    <xf numFmtId="0" fontId="107" fillId="0" borderId="0" xfId="0" applyFont="1"/>
    <xf numFmtId="0" fontId="78" fillId="0" borderId="0" xfId="0" applyFont="1"/>
    <xf numFmtId="0" fontId="42" fillId="0" borderId="20" xfId="0" applyFont="1" applyBorder="1" applyAlignment="1">
      <alignment horizontal="left" vertical="center"/>
    </xf>
    <xf numFmtId="0" fontId="37" fillId="0" borderId="20" xfId="0" applyFont="1" applyBorder="1" applyAlignment="1">
      <alignment horizontal="left" vertical="center"/>
    </xf>
    <xf numFmtId="0" fontId="73" fillId="0" borderId="20" xfId="0" applyFont="1" applyBorder="1" applyAlignment="1">
      <alignment horizontal="center" vertical="center"/>
    </xf>
    <xf numFmtId="0" fontId="127" fillId="0" borderId="31" xfId="0" applyFont="1" applyBorder="1" applyAlignment="1">
      <alignment horizontal="center" vertical="center"/>
    </xf>
    <xf numFmtId="0" fontId="133" fillId="0" borderId="47" xfId="0" applyFont="1" applyBorder="1" applyAlignment="1">
      <alignment horizontal="center" vertical="center" wrapText="1"/>
    </xf>
    <xf numFmtId="0" fontId="133" fillId="0" borderId="44" xfId="0" applyFont="1" applyBorder="1" applyAlignment="1">
      <alignment horizontal="center" vertical="center" wrapText="1"/>
    </xf>
    <xf numFmtId="0" fontId="133" fillId="0" borderId="42" xfId="0" applyFont="1" applyBorder="1" applyAlignment="1">
      <alignment horizontal="center" vertical="center" wrapText="1"/>
    </xf>
    <xf numFmtId="0" fontId="133" fillId="0" borderId="29" xfId="0" applyFont="1" applyBorder="1" applyAlignment="1">
      <alignment horizontal="center" vertical="center" wrapText="1"/>
    </xf>
    <xf numFmtId="0" fontId="133" fillId="0" borderId="48" xfId="0" applyFont="1" applyBorder="1" applyAlignment="1">
      <alignment horizontal="center" vertical="center" wrapText="1"/>
    </xf>
    <xf numFmtId="0" fontId="133" fillId="0" borderId="32" xfId="0" applyFont="1" applyBorder="1" applyAlignment="1">
      <alignment horizontal="center" vertical="center" wrapText="1"/>
    </xf>
    <xf numFmtId="0" fontId="133" fillId="0" borderId="43" xfId="0" applyFont="1" applyBorder="1" applyAlignment="1">
      <alignment horizontal="center" vertical="center" wrapText="1"/>
    </xf>
    <xf numFmtId="0" fontId="133" fillId="0" borderId="20" xfId="0" applyFont="1" applyBorder="1" applyAlignment="1">
      <alignment horizontal="center" vertical="center" wrapText="1"/>
    </xf>
    <xf numFmtId="0" fontId="133" fillId="0" borderId="31" xfId="0" applyFont="1" applyBorder="1" applyAlignment="1">
      <alignment horizontal="center" vertical="center" wrapText="1"/>
    </xf>
    <xf numFmtId="0" fontId="131" fillId="0" borderId="26" xfId="0" applyFont="1" applyBorder="1" applyAlignment="1">
      <alignment horizontal="center"/>
    </xf>
    <xf numFmtId="0" fontId="132" fillId="0" borderId="0" xfId="0" applyFont="1" applyAlignment="1">
      <alignment horizontal="center"/>
    </xf>
    <xf numFmtId="0" fontId="43" fillId="0" borderId="0" xfId="0" applyFont="1" applyAlignment="1">
      <alignment horizontal="center"/>
    </xf>
    <xf numFmtId="0" fontId="2"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center" vertical="center"/>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8" fillId="0" borderId="0" xfId="0" applyFont="1" applyAlignment="1">
      <alignment horizontal="center" vertical="center"/>
    </xf>
    <xf numFmtId="22" fontId="3" fillId="0" borderId="1" xfId="0" applyNumberFormat="1" applyFont="1" applyBorder="1" applyAlignment="1">
      <alignment horizontal="center"/>
    </xf>
    <xf numFmtId="0" fontId="3" fillId="0" borderId="3" xfId="0" applyFont="1" applyBorder="1" applyAlignment="1">
      <alignment horizontal="center" vertical="center"/>
    </xf>
    <xf numFmtId="0" fontId="5" fillId="0" borderId="3" xfId="0" applyFont="1" applyBorder="1"/>
    <xf numFmtId="0" fontId="49" fillId="0" borderId="0" xfId="0" applyFont="1" applyAlignment="1">
      <alignment horizontal="left" vertical="center" wrapText="1"/>
    </xf>
    <xf numFmtId="0" fontId="82" fillId="0" borderId="0" xfId="0" applyFont="1"/>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46" fillId="0" borderId="0" xfId="0" applyFont="1" applyAlignment="1">
      <alignment horizontal="left" vertical="center" wrapText="1"/>
    </xf>
    <xf numFmtId="0" fontId="82" fillId="0" borderId="0" xfId="0" applyFont="1" applyAlignment="1">
      <alignment horizontal="center"/>
    </xf>
    <xf numFmtId="0" fontId="88" fillId="0" borderId="0" xfId="0" applyFont="1" applyAlignment="1">
      <alignment horizontal="center" vertical="center"/>
    </xf>
    <xf numFmtId="0" fontId="87" fillId="0" borderId="0" xfId="0" applyFont="1"/>
    <xf numFmtId="0" fontId="82" fillId="0" borderId="0" xfId="0" applyFont="1" applyAlignment="1">
      <alignment horizontal="left" vertical="center" wrapText="1"/>
    </xf>
    <xf numFmtId="0" fontId="43" fillId="0" borderId="0" xfId="0" applyFont="1" applyAlignment="1">
      <alignment horizontal="center" vertical="center"/>
    </xf>
    <xf numFmtId="0" fontId="73" fillId="0" borderId="0" xfId="0" applyFont="1" applyAlignment="1">
      <alignment horizontal="center" vertical="center"/>
    </xf>
    <xf numFmtId="0" fontId="40" fillId="0" borderId="0" xfId="0" applyFont="1" applyAlignment="1">
      <alignment horizontal="center" vertical="center" wrapText="1"/>
    </xf>
    <xf numFmtId="0" fontId="93" fillId="0" borderId="20" xfId="0" applyFont="1" applyBorder="1" applyAlignment="1">
      <alignment horizontal="center" vertical="center"/>
    </xf>
    <xf numFmtId="0" fontId="73" fillId="0" borderId="0" xfId="0" applyFont="1" applyAlignment="1">
      <alignment horizontal="center" vertical="center" wrapText="1"/>
    </xf>
    <xf numFmtId="0" fontId="43" fillId="0" borderId="0" xfId="0" applyFont="1" applyAlignment="1">
      <alignment horizontal="left" vertical="center" wrapText="1"/>
    </xf>
    <xf numFmtId="0" fontId="40" fillId="0" borderId="0" xfId="0" applyFont="1" applyAlignment="1">
      <alignment horizontal="left" vertical="center" wrapText="1"/>
    </xf>
    <xf numFmtId="1" fontId="73" fillId="0" borderId="0" xfId="2" applyNumberFormat="1" applyFont="1" applyAlignment="1">
      <alignment horizontal="center"/>
    </xf>
    <xf numFmtId="0" fontId="74" fillId="0" borderId="20" xfId="0" applyFont="1" applyBorder="1" applyAlignment="1">
      <alignment horizontal="center" vertical="center" wrapText="1"/>
    </xf>
    <xf numFmtId="0" fontId="91" fillId="0" borderId="20" xfId="0" applyFont="1" applyBorder="1" applyAlignment="1">
      <alignment horizontal="center" vertical="center"/>
    </xf>
    <xf numFmtId="190" fontId="43" fillId="0" borderId="0" xfId="0" applyNumberFormat="1" applyFont="1" applyAlignment="1">
      <alignment horizontal="left" vertical="center"/>
    </xf>
    <xf numFmtId="1" fontId="43" fillId="0" borderId="0" xfId="2" applyNumberFormat="1" applyFont="1" applyAlignment="1">
      <alignment horizontal="right" vertical="center"/>
    </xf>
    <xf numFmtId="0" fontId="43" fillId="0" borderId="0" xfId="0" applyFont="1" applyAlignment="1">
      <alignment horizontal="center" vertical="center" wrapText="1"/>
    </xf>
    <xf numFmtId="0" fontId="96" fillId="0" borderId="0" xfId="0" applyFont="1" applyAlignment="1">
      <alignment horizontal="center" vertical="center" wrapText="1"/>
    </xf>
    <xf numFmtId="22" fontId="3" fillId="0" borderId="0" xfId="0" applyNumberFormat="1" applyFont="1" applyAlignment="1">
      <alignment horizontal="center"/>
    </xf>
    <xf numFmtId="0" fontId="3" fillId="0" borderId="3" xfId="0" applyFont="1" applyBorder="1" applyAlignment="1">
      <alignment horizontal="center" vertical="center" wrapText="1"/>
    </xf>
    <xf numFmtId="0" fontId="66" fillId="0" borderId="0" xfId="0" applyFont="1" applyAlignment="1">
      <alignment horizontal="center"/>
    </xf>
    <xf numFmtId="0" fontId="66" fillId="0" borderId="0" xfId="0" applyFont="1"/>
    <xf numFmtId="0" fontId="11" fillId="0" borderId="0" xfId="0" applyFont="1" applyAlignment="1">
      <alignment horizontal="center" vertical="center"/>
    </xf>
    <xf numFmtId="0" fontId="11" fillId="0" borderId="0" xfId="0" applyFont="1" applyAlignment="1">
      <alignment horizont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0" fontId="14" fillId="0" borderId="0" xfId="0" applyFont="1" applyAlignment="1">
      <alignment horizontal="center" vertical="center" wrapText="1"/>
    </xf>
    <xf numFmtId="0" fontId="95" fillId="0" borderId="0" xfId="0" applyFont="1" applyAlignment="1">
      <alignment horizontal="center" vertical="center" wrapText="1"/>
    </xf>
    <xf numFmtId="0" fontId="107" fillId="0" borderId="0" xfId="0" applyFont="1" applyAlignment="1">
      <alignment horizontal="center" vertical="center"/>
    </xf>
    <xf numFmtId="0" fontId="107" fillId="0" borderId="0" xfId="0" applyFont="1"/>
    <xf numFmtId="0" fontId="107" fillId="0" borderId="0" xfId="0" applyFont="1" applyAlignment="1">
      <alignment horizontal="center" vertical="center" wrapText="1"/>
    </xf>
    <xf numFmtId="0" fontId="107" fillId="0" borderId="0" xfId="0" applyFont="1" applyAlignment="1">
      <alignment horizontal="center" vertical="center" textRotation="255"/>
    </xf>
    <xf numFmtId="0" fontId="117" fillId="0" borderId="0" xfId="0" applyFont="1" applyAlignment="1">
      <alignment horizontal="center" vertical="center"/>
    </xf>
    <xf numFmtId="0" fontId="11" fillId="0" borderId="0" xfId="0" applyFont="1" applyAlignment="1">
      <alignment horizontal="left" vertical="center"/>
    </xf>
    <xf numFmtId="0" fontId="107" fillId="0" borderId="0" xfId="0" applyFont="1" applyAlignment="1">
      <alignment horizontal="left" vertical="center"/>
    </xf>
    <xf numFmtId="0" fontId="100" fillId="0" borderId="20" xfId="0" applyFont="1" applyBorder="1" applyAlignment="1">
      <alignment horizontal="center" vertical="center"/>
    </xf>
    <xf numFmtId="0" fontId="123" fillId="0" borderId="20" xfId="0" applyFont="1" applyBorder="1" applyAlignment="1">
      <alignment horizontal="center" vertical="center"/>
    </xf>
    <xf numFmtId="0" fontId="107" fillId="0" borderId="20" xfId="0" applyFont="1" applyBorder="1" applyAlignment="1">
      <alignment horizontal="center" vertical="center"/>
    </xf>
    <xf numFmtId="0" fontId="107" fillId="0" borderId="20" xfId="0" applyFont="1" applyBorder="1" applyAlignment="1">
      <alignment horizontal="center" vertical="center" wrapText="1"/>
    </xf>
    <xf numFmtId="0" fontId="107" fillId="0" borderId="0" xfId="0" applyFont="1" applyAlignment="1">
      <alignment horizontal="center"/>
    </xf>
    <xf numFmtId="0" fontId="109" fillId="0" borderId="0" xfId="0" applyFont="1" applyAlignment="1">
      <alignment horizontal="center" vertical="center" wrapText="1"/>
    </xf>
    <xf numFmtId="0" fontId="18" fillId="0" borderId="0" xfId="0" applyFont="1" applyAlignment="1">
      <alignment vertical="center"/>
    </xf>
    <xf numFmtId="0" fontId="22" fillId="0" borderId="10" xfId="0" applyFont="1" applyBorder="1" applyAlignment="1">
      <alignment horizontal="center" vertical="center"/>
    </xf>
    <xf numFmtId="0" fontId="5" fillId="0" borderId="10" xfId="0" applyFont="1" applyBorder="1"/>
    <xf numFmtId="0" fontId="5" fillId="0" borderId="11" xfId="0" applyFont="1" applyBorder="1"/>
    <xf numFmtId="0" fontId="5" fillId="0" borderId="13" xfId="0" applyFont="1" applyBorder="1"/>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3" fillId="0" borderId="9" xfId="0" applyFont="1" applyBorder="1" applyAlignment="1">
      <alignment horizontal="center" vertical="center"/>
    </xf>
    <xf numFmtId="0" fontId="5" fillId="0" borderId="12" xfId="0" applyFont="1" applyBorder="1"/>
    <xf numFmtId="0" fontId="3" fillId="0" borderId="0" xfId="0" applyFont="1" applyAlignment="1">
      <alignment horizontal="right" vertical="center"/>
    </xf>
    <xf numFmtId="0" fontId="3" fillId="0" borderId="2" xfId="0" applyFont="1" applyBorder="1" applyAlignment="1">
      <alignment horizontal="center" vertical="center"/>
    </xf>
    <xf numFmtId="9" fontId="3" fillId="0" borderId="0" xfId="0" applyNumberFormat="1" applyFont="1" applyAlignment="1">
      <alignment horizontal="center"/>
    </xf>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0" fontId="22" fillId="0" borderId="0" xfId="0" applyFont="1" applyAlignment="1">
      <alignment horizontal="center" vertical="center"/>
    </xf>
    <xf numFmtId="0" fontId="31" fillId="0" borderId="9" xfId="0" applyFont="1" applyBorder="1" applyAlignment="1">
      <alignment horizontal="center" vertical="center"/>
    </xf>
    <xf numFmtId="0" fontId="5" fillId="0" borderId="17" xfId="0" applyFont="1" applyBorder="1"/>
    <xf numFmtId="0" fontId="8" fillId="0" borderId="9" xfId="0" applyFont="1" applyBorder="1" applyAlignment="1">
      <alignment horizontal="center" vertical="center"/>
    </xf>
    <xf numFmtId="0" fontId="32" fillId="0" borderId="10" xfId="0" applyFont="1" applyBorder="1" applyAlignment="1">
      <alignment horizontal="center" vertical="center"/>
    </xf>
    <xf numFmtId="0" fontId="8" fillId="0" borderId="10" xfId="0" applyFont="1" applyBorder="1" applyAlignment="1">
      <alignment horizontal="center" vertical="center"/>
    </xf>
    <xf numFmtId="0" fontId="7" fillId="0" borderId="0" xfId="0" applyFont="1" applyAlignment="1">
      <alignment horizontal="left" vertical="center" wrapText="1"/>
    </xf>
    <xf numFmtId="10" fontId="9" fillId="0" borderId="0" xfId="0" applyNumberFormat="1" applyFont="1" applyAlignment="1">
      <alignment horizontal="left" vertical="center" wrapText="1"/>
    </xf>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0153650" y="30670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1982450" y="30480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8601075" y="5953125"/>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8810625" y="5962650"/>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9029700" y="5962650"/>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8343900" y="5600700"/>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7877175" y="5600700"/>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9258300" y="4772025"/>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8943975" y="4762500"/>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0620375" y="4057650"/>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9791700" y="4200525"/>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0620375" y="4171950"/>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0801350" y="4810125"/>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0315575" y="4295775"/>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1315700" y="5248275"/>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0077450" y="5324475"/>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1201400" y="4838700"/>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1677650" y="4838700"/>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2496800" y="4772025"/>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2258675" y="4781550"/>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0439400" y="4286250"/>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1849100" y="3733800"/>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1858625" y="4038600"/>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7410450" y="4610100"/>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7334250" y="4086225"/>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7105650" y="4076700"/>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7553325" y="4086225"/>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9201150" y="3648075"/>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8963025" y="3657600"/>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8077200" y="4762500"/>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8743950" y="4181475"/>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9201150" y="6505575"/>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0534650" y="6096000"/>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0820400" y="6505575"/>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1849100" y="6105525"/>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1620500" y="6105525"/>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2049125" y="6105525"/>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1849100" y="32575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0163175" y="3286125"/>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0210800" y="348615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1877675" y="344805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1944350" y="27622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0086975" y="27717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8324850" y="6886575"/>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8296275" y="8915400"/>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9353550" y="8286750"/>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6962775" y="8267700"/>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8658225" y="16811625"/>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8610600" y="18897600"/>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1449050" y="8305800"/>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1420475" y="7848600"/>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1420475" y="8524875"/>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3220700" y="7391400"/>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3192125" y="6915150"/>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3192125" y="7600950"/>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3201650" y="8334375"/>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3230225" y="8534400"/>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3192125" y="9848850"/>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3249275" y="9353550"/>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3106400" y="10134600"/>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4773275" y="9096375"/>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4544675" y="9105900"/>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4744700" y="9810750"/>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4344650" y="9096375"/>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3163550" y="10058400"/>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4811375" y="10477500"/>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4401800" y="10467975"/>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4525625" y="9820275"/>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4582775" y="10477500"/>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4106525" y="9086850"/>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8048625" y="11020425"/>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8258175" y="11020425"/>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9763125" y="10972800"/>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9972675" y="10972800"/>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9601200" y="12858750"/>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9801225" y="12839700"/>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0001250" y="12820650"/>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0239375" y="12839700"/>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0220325" y="10982325"/>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7839075" y="10315575"/>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9324975" y="12506325"/>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8715375" y="10420350"/>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5810250" y="11525250"/>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000750" y="11496675"/>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6257925" y="11515725"/>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6429375" y="11496675"/>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9077325" y="10325100"/>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1830050" y="11096625"/>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6343650" y="7800975"/>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6515100" y="7753350"/>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6743700" y="7772400"/>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6962775" y="7781925"/>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6819900" y="17002125"/>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4924425" y="5038725"/>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4886325" y="5410200"/>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4886325" y="5876925"/>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3943350" y="6305550"/>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514725" y="6972300"/>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343275" y="7419975"/>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143250" y="7629525"/>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3667125" y="7800975"/>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057900" y="6210300"/>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5791200" y="7400925"/>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6391275" y="8772525"/>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5572125" y="9629775"/>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3800475" y="7800975"/>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4600575" y="9410700"/>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238500" y="9163050"/>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6400800" y="8724900"/>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286375" y="22193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34" Type="http://schemas.openxmlformats.org/officeDocument/2006/relationships/hyperlink" Target="https://cafe.naver.com/w3umf/118769"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 Id="rId63" Type="http://schemas.openxmlformats.org/officeDocument/2006/relationships/hyperlink" Target="https://www.hiveworkshop.com/threads/new-bonus-vjass-lua.324058/"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67" Type="http://schemas.openxmlformats.org/officeDocument/2006/relationships/printerSettings" Target="../printerSettings/printerSettings1.bin"/><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D17" sqref="D17"/>
    </sheetView>
  </sheetViews>
  <sheetFormatPr defaultRowHeight="15"/>
  <cols>
    <col min="4" max="4" width="3.7109375" bestFit="1" customWidth="1"/>
    <col min="5" max="5" width="22.5703125" bestFit="1" customWidth="1"/>
    <col min="6" max="6" width="9.140625" style="156"/>
    <col min="10" max="10" width="3.7109375" style="124" bestFit="1" customWidth="1"/>
  </cols>
  <sheetData>
    <row r="5" spans="3:10">
      <c r="D5" s="124"/>
      <c r="J5"/>
    </row>
    <row r="6" spans="3:10" ht="15.75" thickBot="1">
      <c r="D6" s="124"/>
      <c r="J6"/>
    </row>
    <row r="7" spans="3:10">
      <c r="C7" s="125"/>
      <c r="D7" s="126"/>
      <c r="E7" s="127"/>
      <c r="F7" s="157"/>
      <c r="G7" s="127"/>
      <c r="H7" s="127"/>
      <c r="I7" s="128"/>
      <c r="J7"/>
    </row>
    <row r="8" spans="3:10">
      <c r="C8" s="129"/>
      <c r="D8" s="130">
        <v>1</v>
      </c>
      <c r="E8" s="285" t="s">
        <v>2680</v>
      </c>
      <c r="F8" s="158" t="s">
        <v>2681</v>
      </c>
      <c r="G8" s="132"/>
      <c r="H8" s="132"/>
      <c r="I8" s="133"/>
      <c r="J8"/>
    </row>
    <row r="9" spans="3:10">
      <c r="C9" s="129"/>
      <c r="D9" s="130">
        <v>2</v>
      </c>
      <c r="E9" s="285"/>
      <c r="F9" s="158" t="s">
        <v>2682</v>
      </c>
      <c r="G9" s="132"/>
      <c r="H9" s="132"/>
      <c r="I9" s="133"/>
      <c r="J9"/>
    </row>
    <row r="10" spans="3:10">
      <c r="C10" s="129"/>
      <c r="D10" s="130">
        <v>3</v>
      </c>
      <c r="E10" s="131" t="s">
        <v>2679</v>
      </c>
      <c r="F10" s="158"/>
      <c r="G10" s="132"/>
      <c r="H10" s="132"/>
      <c r="I10" s="133"/>
      <c r="J10"/>
    </row>
    <row r="11" spans="3:10">
      <c r="C11" s="129"/>
      <c r="D11" s="130">
        <v>4</v>
      </c>
      <c r="E11" s="131" t="s">
        <v>2674</v>
      </c>
      <c r="F11" s="158"/>
      <c r="G11" s="132"/>
      <c r="H11" s="132"/>
      <c r="I11" s="133"/>
      <c r="J11"/>
    </row>
    <row r="12" spans="3:10">
      <c r="C12" s="129"/>
      <c r="D12" s="130">
        <v>5</v>
      </c>
      <c r="E12" s="134" t="s">
        <v>2675</v>
      </c>
      <c r="F12" s="159" t="s">
        <v>2676</v>
      </c>
      <c r="G12" s="132"/>
      <c r="H12" s="132"/>
      <c r="I12" s="133"/>
      <c r="J12"/>
    </row>
    <row r="13" spans="3:10">
      <c r="C13" s="129"/>
      <c r="D13" s="130">
        <v>6</v>
      </c>
      <c r="E13" s="134" t="s">
        <v>2944</v>
      </c>
      <c r="F13" s="159" t="s">
        <v>2945</v>
      </c>
      <c r="G13" s="132"/>
      <c r="H13" s="132"/>
      <c r="I13" s="133"/>
      <c r="J13"/>
    </row>
    <row r="14" spans="3:10">
      <c r="C14" s="129"/>
      <c r="D14" s="135"/>
      <c r="E14" s="132"/>
      <c r="F14" s="160"/>
      <c r="G14" s="132"/>
      <c r="H14" s="132"/>
      <c r="I14" s="133"/>
      <c r="J14"/>
    </row>
    <row r="15" spans="3:10">
      <c r="C15" s="129"/>
      <c r="D15" s="130">
        <v>7</v>
      </c>
      <c r="E15" s="136" t="s">
        <v>2677</v>
      </c>
      <c r="F15" s="160"/>
      <c r="G15" s="132"/>
      <c r="H15" s="132"/>
      <c r="I15" s="133"/>
      <c r="J15"/>
    </row>
    <row r="16" spans="3:10">
      <c r="C16" s="129"/>
      <c r="D16" s="130">
        <v>8</v>
      </c>
      <c r="E16" s="136" t="s">
        <v>2678</v>
      </c>
      <c r="F16" s="160"/>
      <c r="G16" s="132"/>
      <c r="H16" s="132"/>
      <c r="I16" s="133"/>
      <c r="J16"/>
    </row>
    <row r="17" spans="3:17">
      <c r="C17" s="129"/>
      <c r="D17" s="130">
        <v>9</v>
      </c>
      <c r="E17" s="134" t="s">
        <v>2683</v>
      </c>
      <c r="F17" s="159" t="s">
        <v>2684</v>
      </c>
      <c r="G17" s="132"/>
      <c r="H17" s="132"/>
      <c r="I17" s="133"/>
      <c r="J17"/>
    </row>
    <row r="18" spans="3:17">
      <c r="C18" s="129"/>
      <c r="D18" s="135"/>
      <c r="E18" s="132"/>
      <c r="F18" s="160"/>
      <c r="G18" s="132"/>
      <c r="H18" s="132"/>
      <c r="I18" s="133"/>
      <c r="J18"/>
    </row>
    <row r="19" spans="3:17">
      <c r="C19" s="129"/>
      <c r="D19" s="130">
        <v>10</v>
      </c>
      <c r="E19" s="134" t="s">
        <v>2686</v>
      </c>
      <c r="F19" s="160"/>
      <c r="G19" s="132"/>
      <c r="H19" s="132"/>
      <c r="I19" s="133"/>
      <c r="J19"/>
    </row>
    <row r="20" spans="3:17">
      <c r="C20" s="129"/>
      <c r="D20" s="130">
        <v>11</v>
      </c>
      <c r="E20" s="286" t="s">
        <v>2685</v>
      </c>
      <c r="F20" s="159" t="s">
        <v>2687</v>
      </c>
      <c r="G20" s="132"/>
      <c r="H20" s="132"/>
      <c r="I20" s="133"/>
      <c r="J20"/>
    </row>
    <row r="21" spans="3:17">
      <c r="C21" s="129"/>
      <c r="D21" s="130">
        <v>12</v>
      </c>
      <c r="E21" s="286"/>
      <c r="F21" s="159" t="s">
        <v>2688</v>
      </c>
      <c r="G21" s="132"/>
      <c r="H21" s="132"/>
      <c r="I21" s="133"/>
      <c r="J21"/>
    </row>
    <row r="22" spans="3:17" ht="15.75" thickBot="1">
      <c r="C22" s="137"/>
      <c r="D22" s="138"/>
      <c r="E22" s="139"/>
      <c r="F22" s="161"/>
      <c r="G22" s="139"/>
      <c r="H22" s="139"/>
      <c r="I22" s="140"/>
      <c r="J22"/>
      <c r="Q22" s="141"/>
    </row>
    <row r="23" spans="3:17">
      <c r="D23" s="124"/>
      <c r="J23"/>
      <c r="Q23" s="141"/>
    </row>
    <row r="24" spans="3:17">
      <c r="D24" s="124"/>
      <c r="J24"/>
    </row>
    <row r="26" spans="3:17">
      <c r="Q26" s="141"/>
    </row>
    <row r="30" spans="3:17">
      <c r="Q30" s="141"/>
    </row>
    <row r="31" spans="3:17">
      <c r="Q31" s="141"/>
    </row>
    <row r="32" spans="3:17">
      <c r="Q32" s="141"/>
    </row>
    <row r="33" spans="17:17">
      <c r="Q33" s="141"/>
    </row>
  </sheetData>
  <mergeCells count="2">
    <mergeCell ref="E8:E9"/>
    <mergeCell ref="E20:E21"/>
  </mergeCells>
  <phoneticPr fontId="39"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19" workbookViewId="0">
      <selection activeCell="H31" sqref="H31:H37"/>
    </sheetView>
  </sheetViews>
  <sheetFormatPr defaultColWidth="14.42578125" defaultRowHeight="15" customHeight="1"/>
  <cols>
    <col min="1" max="25" width="9" customWidth="1"/>
    <col min="26" max="26" width="8.7109375" customWidth="1"/>
  </cols>
  <sheetData>
    <row r="1" spans="1:26" ht="16.5" customHeight="1">
      <c r="A1" s="30"/>
      <c r="B1" s="30"/>
      <c r="C1" s="30"/>
      <c r="D1" s="30"/>
      <c r="E1" s="30"/>
      <c r="F1" s="30"/>
      <c r="G1" s="30"/>
      <c r="H1" s="30"/>
      <c r="I1" s="30"/>
      <c r="J1" s="30"/>
      <c r="K1" s="30"/>
      <c r="L1" s="30"/>
      <c r="M1" s="30"/>
      <c r="N1" s="30"/>
      <c r="O1" s="30"/>
      <c r="P1" s="30"/>
      <c r="Q1" s="30"/>
      <c r="R1" s="30"/>
      <c r="S1" s="30"/>
      <c r="T1" s="30"/>
      <c r="U1" s="30"/>
      <c r="V1" s="30"/>
      <c r="W1" s="30"/>
      <c r="X1" s="30"/>
      <c r="Y1" s="30"/>
      <c r="Z1" s="30"/>
    </row>
    <row r="2" spans="1:26" ht="16.5" customHeight="1">
      <c r="A2" s="30"/>
      <c r="B2" s="30"/>
      <c r="C2" s="30"/>
      <c r="D2" s="30"/>
      <c r="E2" s="30"/>
      <c r="F2" s="30"/>
      <c r="G2" s="30"/>
      <c r="H2" s="30"/>
      <c r="I2" s="30"/>
      <c r="J2" s="30"/>
      <c r="K2" s="30"/>
      <c r="L2" s="30"/>
      <c r="M2" s="30"/>
      <c r="N2" s="30"/>
      <c r="O2" s="30"/>
      <c r="P2" s="30"/>
      <c r="Q2" s="30"/>
      <c r="R2" s="30"/>
      <c r="S2" s="30"/>
      <c r="T2" s="30"/>
      <c r="U2" s="30"/>
      <c r="V2" s="30"/>
      <c r="W2" s="30"/>
      <c r="X2" s="30"/>
      <c r="Y2" s="30"/>
      <c r="Z2" s="30"/>
    </row>
    <row r="3" spans="1:26" ht="16.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spans="1:26" ht="16.5" customHeight="1">
      <c r="A4" s="30"/>
      <c r="B4" s="30"/>
      <c r="C4" s="30"/>
      <c r="D4" s="30"/>
      <c r="E4" s="346" t="s">
        <v>554</v>
      </c>
      <c r="F4" s="302"/>
      <c r="G4" s="302"/>
      <c r="H4" s="302"/>
      <c r="I4" s="302"/>
      <c r="J4" s="302"/>
      <c r="K4" s="302"/>
      <c r="L4" s="302"/>
      <c r="M4" s="302"/>
      <c r="N4" s="30"/>
      <c r="O4" s="30"/>
      <c r="P4" s="30"/>
      <c r="Q4" s="30"/>
      <c r="R4" s="30"/>
      <c r="S4" s="30"/>
      <c r="T4" s="30"/>
      <c r="U4" s="30"/>
      <c r="V4" s="30"/>
      <c r="W4" s="30"/>
      <c r="X4" s="30"/>
      <c r="Y4" s="30"/>
      <c r="Z4" s="30"/>
    </row>
    <row r="5" spans="1:26" ht="16.5" customHeight="1">
      <c r="A5" s="30"/>
      <c r="B5" s="30"/>
      <c r="C5" s="30"/>
      <c r="D5" s="30"/>
      <c r="E5" s="302"/>
      <c r="F5" s="302"/>
      <c r="G5" s="302"/>
      <c r="H5" s="302"/>
      <c r="I5" s="302"/>
      <c r="J5" s="302"/>
      <c r="K5" s="302"/>
      <c r="L5" s="302"/>
      <c r="M5" s="302"/>
      <c r="N5" s="30"/>
      <c r="O5" s="30"/>
      <c r="P5" s="30"/>
      <c r="Q5" s="30"/>
      <c r="R5" s="30"/>
      <c r="S5" s="30"/>
      <c r="T5" s="30"/>
      <c r="U5" s="30"/>
      <c r="V5" s="30"/>
      <c r="W5" s="30"/>
      <c r="X5" s="30"/>
      <c r="Y5" s="30"/>
      <c r="Z5" s="30"/>
    </row>
    <row r="6" spans="1:26" ht="16.5" customHeight="1">
      <c r="A6" s="30"/>
      <c r="B6" s="30"/>
      <c r="C6" s="30"/>
      <c r="D6" s="30"/>
      <c r="E6" s="302"/>
      <c r="F6" s="302"/>
      <c r="G6" s="302"/>
      <c r="H6" s="302"/>
      <c r="I6" s="302"/>
      <c r="J6" s="302"/>
      <c r="K6" s="302"/>
      <c r="L6" s="302"/>
      <c r="M6" s="302"/>
      <c r="N6" s="30"/>
      <c r="O6" s="30"/>
      <c r="P6" s="30"/>
      <c r="Q6" s="30"/>
      <c r="R6" s="30"/>
      <c r="S6" s="30"/>
      <c r="T6" s="30"/>
      <c r="U6" s="30"/>
      <c r="V6" s="30"/>
      <c r="W6" s="30"/>
      <c r="X6" s="30"/>
      <c r="Y6" s="30"/>
      <c r="Z6" s="30"/>
    </row>
    <row r="7" spans="1:26" ht="16.5" customHeight="1">
      <c r="A7" s="30"/>
      <c r="B7" s="30"/>
      <c r="C7" s="30"/>
      <c r="D7" s="30"/>
      <c r="E7" s="30" t="s">
        <v>555</v>
      </c>
      <c r="F7" s="30"/>
      <c r="G7" s="30"/>
      <c r="H7" s="30"/>
      <c r="I7" s="30"/>
      <c r="J7" s="30"/>
      <c r="K7" s="30"/>
      <c r="L7" s="30"/>
      <c r="M7" s="30"/>
      <c r="N7" s="30"/>
      <c r="O7" s="30"/>
      <c r="P7" s="30"/>
      <c r="Q7" s="30"/>
      <c r="R7" s="30"/>
      <c r="S7" s="30"/>
      <c r="T7" s="30"/>
      <c r="U7" s="30"/>
      <c r="V7" s="30"/>
      <c r="W7" s="30"/>
      <c r="X7" s="30"/>
      <c r="Y7" s="30"/>
      <c r="Z7" s="30"/>
    </row>
    <row r="8" spans="1:26" ht="16.5" customHeight="1">
      <c r="A8" s="30"/>
      <c r="B8" s="30"/>
      <c r="C8" s="30"/>
      <c r="D8" s="30"/>
      <c r="E8" s="30"/>
      <c r="F8" s="30"/>
      <c r="G8" s="30"/>
      <c r="H8" s="30"/>
      <c r="I8" s="30"/>
      <c r="J8" s="30"/>
      <c r="K8" s="30"/>
      <c r="L8" s="30"/>
      <c r="M8" s="30"/>
      <c r="N8" s="30"/>
      <c r="O8" s="30"/>
      <c r="P8" s="30"/>
      <c r="Q8" s="30"/>
      <c r="R8" s="30"/>
      <c r="S8" s="30"/>
      <c r="T8" s="30"/>
      <c r="U8" s="30"/>
      <c r="V8" s="30"/>
      <c r="W8" s="30"/>
      <c r="X8" s="30"/>
      <c r="Y8" s="30"/>
      <c r="Z8" s="30"/>
    </row>
    <row r="9" spans="1:26" ht="16.5" customHeight="1">
      <c r="A9" s="30"/>
      <c r="B9" s="30"/>
      <c r="C9" s="30"/>
      <c r="D9" s="30"/>
      <c r="E9" s="30"/>
      <c r="F9" s="30" t="s">
        <v>556</v>
      </c>
      <c r="G9" s="30" t="s">
        <v>557</v>
      </c>
      <c r="H9" s="30" t="s">
        <v>558</v>
      </c>
      <c r="I9" s="342" t="s">
        <v>559</v>
      </c>
      <c r="J9" s="302"/>
      <c r="K9" s="302"/>
      <c r="L9" s="30" t="s">
        <v>560</v>
      </c>
      <c r="M9" s="30"/>
      <c r="N9" s="30"/>
      <c r="O9" s="30"/>
      <c r="P9" s="30"/>
      <c r="Q9" s="30"/>
      <c r="R9" s="30"/>
      <c r="S9" s="30"/>
      <c r="T9" s="30"/>
      <c r="U9" s="30"/>
      <c r="V9" s="30"/>
      <c r="W9" s="30"/>
      <c r="X9" s="30"/>
      <c r="Y9" s="30"/>
      <c r="Z9" s="30"/>
    </row>
    <row r="10" spans="1:26" ht="16.5" customHeight="1">
      <c r="A10" s="30"/>
      <c r="B10" s="30"/>
      <c r="C10" s="30"/>
      <c r="D10" s="30"/>
      <c r="E10" s="342" t="s">
        <v>439</v>
      </c>
      <c r="F10" s="342" t="s">
        <v>561</v>
      </c>
      <c r="G10" s="342" t="s">
        <v>562</v>
      </c>
      <c r="H10" s="30" t="s">
        <v>563</v>
      </c>
      <c r="I10" s="30" t="s">
        <v>564</v>
      </c>
      <c r="J10" s="30" t="s">
        <v>565</v>
      </c>
      <c r="K10" s="30"/>
      <c r="L10" s="30"/>
      <c r="M10" s="30"/>
      <c r="N10" s="30"/>
      <c r="O10" s="30"/>
      <c r="P10" s="30"/>
      <c r="Q10" s="30"/>
      <c r="R10" s="30"/>
      <c r="S10" s="30"/>
      <c r="T10" s="30"/>
      <c r="U10" s="30"/>
      <c r="V10" s="30"/>
      <c r="W10" s="30"/>
      <c r="X10" s="30"/>
      <c r="Y10" s="30"/>
      <c r="Z10" s="30"/>
    </row>
    <row r="11" spans="1:26" ht="16.5" customHeight="1">
      <c r="A11" s="30"/>
      <c r="B11" s="30"/>
      <c r="C11" s="30"/>
      <c r="D11" s="30"/>
      <c r="E11" s="302"/>
      <c r="F11" s="302"/>
      <c r="G11" s="302"/>
      <c r="H11" s="30" t="s">
        <v>566</v>
      </c>
      <c r="I11" s="30" t="s">
        <v>564</v>
      </c>
      <c r="J11" s="30" t="s">
        <v>567</v>
      </c>
      <c r="K11" s="30"/>
      <c r="L11" s="30"/>
      <c r="M11" s="30"/>
      <c r="N11" s="30"/>
      <c r="O11" s="30"/>
      <c r="P11" s="30"/>
      <c r="Q11" s="30"/>
      <c r="R11" s="30"/>
      <c r="S11" s="30"/>
      <c r="T11" s="30"/>
      <c r="U11" s="30"/>
      <c r="V11" s="30"/>
      <c r="W11" s="30"/>
      <c r="X11" s="30"/>
      <c r="Y11" s="30"/>
      <c r="Z11" s="30"/>
    </row>
    <row r="12" spans="1:26" ht="16.5" customHeight="1">
      <c r="A12" s="30"/>
      <c r="B12" s="30"/>
      <c r="C12" s="30"/>
      <c r="D12" s="30"/>
      <c r="E12" s="302"/>
      <c r="F12" s="302"/>
      <c r="G12" s="302"/>
      <c r="H12" s="30" t="s">
        <v>568</v>
      </c>
      <c r="I12" s="30" t="s">
        <v>569</v>
      </c>
      <c r="J12" s="30" t="s">
        <v>567</v>
      </c>
      <c r="K12" s="30"/>
      <c r="L12" s="30"/>
      <c r="M12" s="30"/>
      <c r="N12" s="30"/>
      <c r="O12" s="30"/>
      <c r="P12" s="30"/>
      <c r="Q12" s="30"/>
      <c r="R12" s="30"/>
      <c r="S12" s="30"/>
      <c r="T12" s="30"/>
      <c r="U12" s="30"/>
      <c r="V12" s="30"/>
      <c r="W12" s="30"/>
      <c r="X12" s="30"/>
      <c r="Y12" s="30"/>
      <c r="Z12" s="30"/>
    </row>
    <row r="13" spans="1:26" ht="16.5" customHeight="1">
      <c r="A13" s="30"/>
      <c r="B13" s="30"/>
      <c r="C13" s="30"/>
      <c r="D13" s="30"/>
      <c r="E13" s="302"/>
      <c r="F13" s="302"/>
      <c r="G13" s="302"/>
      <c r="H13" s="30" t="s">
        <v>570</v>
      </c>
      <c r="I13" s="30" t="s">
        <v>569</v>
      </c>
      <c r="J13" s="30" t="s">
        <v>571</v>
      </c>
      <c r="K13" s="30"/>
      <c r="L13" s="30"/>
      <c r="M13" s="30"/>
      <c r="N13" s="30"/>
      <c r="O13" s="30"/>
      <c r="P13" s="30"/>
      <c r="Q13" s="30"/>
      <c r="R13" s="30"/>
      <c r="S13" s="30"/>
      <c r="T13" s="30"/>
      <c r="U13" s="30"/>
      <c r="V13" s="30"/>
      <c r="W13" s="30"/>
      <c r="X13" s="30"/>
      <c r="Y13" s="30"/>
      <c r="Z13" s="30"/>
    </row>
    <row r="14" spans="1:26" ht="16.5" customHeight="1">
      <c r="A14" s="30"/>
      <c r="B14" s="30"/>
      <c r="C14" s="30"/>
      <c r="D14" s="30"/>
      <c r="E14" s="302"/>
      <c r="F14" s="342" t="s">
        <v>572</v>
      </c>
      <c r="G14" s="342" t="s">
        <v>573</v>
      </c>
      <c r="H14" s="30" t="s">
        <v>574</v>
      </c>
      <c r="I14" s="30" t="s">
        <v>575</v>
      </c>
      <c r="J14" s="30"/>
      <c r="K14" s="30"/>
      <c r="L14" s="30"/>
      <c r="M14" s="30"/>
      <c r="N14" s="30" t="s">
        <v>576</v>
      </c>
      <c r="O14" s="30"/>
      <c r="P14" s="30"/>
      <c r="Q14" s="30"/>
      <c r="R14" s="30"/>
      <c r="S14" s="30"/>
      <c r="T14" s="30"/>
      <c r="U14" s="30"/>
      <c r="V14" s="30"/>
      <c r="W14" s="30"/>
      <c r="X14" s="30"/>
      <c r="Y14" s="30"/>
      <c r="Z14" s="30"/>
    </row>
    <row r="15" spans="1:26" ht="16.5" customHeight="1">
      <c r="A15" s="30"/>
      <c r="B15" s="30"/>
      <c r="C15" s="30"/>
      <c r="D15" s="30"/>
      <c r="E15" s="302"/>
      <c r="F15" s="302"/>
      <c r="G15" s="302"/>
      <c r="H15" s="30" t="s">
        <v>577</v>
      </c>
      <c r="I15" s="30" t="s">
        <v>578</v>
      </c>
      <c r="J15" s="30"/>
      <c r="K15" s="30"/>
      <c r="L15" s="30" t="s">
        <v>579</v>
      </c>
      <c r="M15" s="30"/>
      <c r="N15" s="30" t="s">
        <v>580</v>
      </c>
      <c r="O15" s="30"/>
      <c r="P15" s="30"/>
      <c r="Q15" s="30"/>
      <c r="R15" s="30"/>
      <c r="S15" s="30"/>
      <c r="T15" s="30"/>
      <c r="U15" s="30"/>
      <c r="V15" s="30"/>
      <c r="W15" s="30"/>
      <c r="X15" s="30"/>
      <c r="Y15" s="30"/>
      <c r="Z15" s="30"/>
    </row>
    <row r="16" spans="1:26" ht="16.5" customHeight="1">
      <c r="A16" s="30"/>
      <c r="B16" s="30"/>
      <c r="C16" s="30"/>
      <c r="D16" s="30"/>
      <c r="E16" s="302"/>
      <c r="F16" s="302"/>
      <c r="G16" s="302"/>
      <c r="H16" s="30" t="s">
        <v>581</v>
      </c>
      <c r="I16" s="30" t="s">
        <v>578</v>
      </c>
      <c r="J16" s="30" t="s">
        <v>582</v>
      </c>
      <c r="K16" s="30" t="s">
        <v>583</v>
      </c>
      <c r="L16" s="30" t="s">
        <v>584</v>
      </c>
      <c r="M16" s="30"/>
      <c r="N16" s="30" t="s">
        <v>585</v>
      </c>
      <c r="O16" s="30"/>
      <c r="P16" s="30"/>
      <c r="Q16" s="30"/>
      <c r="R16" s="30"/>
      <c r="S16" s="30"/>
      <c r="T16" s="30"/>
      <c r="U16" s="30"/>
      <c r="V16" s="30"/>
      <c r="W16" s="30"/>
      <c r="X16" s="30"/>
      <c r="Y16" s="30"/>
      <c r="Z16" s="30"/>
    </row>
    <row r="17" spans="1:26" ht="16.5" customHeight="1">
      <c r="A17" s="30"/>
      <c r="B17" s="30"/>
      <c r="C17" s="30"/>
      <c r="D17" s="30"/>
      <c r="E17" s="302"/>
      <c r="F17" s="302"/>
      <c r="G17" s="302"/>
      <c r="H17" s="30" t="s">
        <v>586</v>
      </c>
      <c r="I17" s="30" t="s">
        <v>575</v>
      </c>
      <c r="J17" s="30" t="s">
        <v>582</v>
      </c>
      <c r="K17" s="30" t="s">
        <v>587</v>
      </c>
      <c r="L17" s="30" t="s">
        <v>588</v>
      </c>
      <c r="M17" s="30"/>
      <c r="N17" s="30" t="s">
        <v>589</v>
      </c>
      <c r="O17" s="30"/>
      <c r="P17" s="30"/>
      <c r="Q17" s="30"/>
      <c r="R17" s="30"/>
      <c r="S17" s="30"/>
      <c r="T17" s="30"/>
      <c r="U17" s="30"/>
      <c r="V17" s="30"/>
      <c r="W17" s="30"/>
      <c r="X17" s="30"/>
      <c r="Y17" s="30"/>
      <c r="Z17" s="30"/>
    </row>
    <row r="18" spans="1:26" ht="16.5" customHeight="1">
      <c r="A18" s="30"/>
      <c r="B18" s="30"/>
      <c r="C18" s="30"/>
      <c r="D18" s="30"/>
      <c r="E18" s="302"/>
      <c r="F18" s="302"/>
      <c r="G18" s="302"/>
      <c r="H18" s="30" t="s">
        <v>590</v>
      </c>
      <c r="I18" s="30" t="s">
        <v>578</v>
      </c>
      <c r="J18" s="30"/>
      <c r="K18" s="30" t="s">
        <v>591</v>
      </c>
      <c r="L18" s="30"/>
      <c r="M18" s="30"/>
      <c r="N18" s="30" t="s">
        <v>592</v>
      </c>
      <c r="O18" s="30"/>
      <c r="P18" s="30"/>
      <c r="Q18" s="30"/>
      <c r="R18" s="30"/>
      <c r="S18" s="30"/>
      <c r="T18" s="30"/>
      <c r="U18" s="30"/>
      <c r="V18" s="30"/>
      <c r="W18" s="30"/>
      <c r="X18" s="30"/>
      <c r="Y18" s="30"/>
      <c r="Z18" s="30"/>
    </row>
    <row r="19" spans="1:26" ht="16.5" customHeight="1">
      <c r="A19" s="30"/>
      <c r="B19" s="30"/>
      <c r="C19" s="30"/>
      <c r="D19" s="30"/>
      <c r="E19" s="302"/>
      <c r="F19" s="302"/>
      <c r="G19" s="302"/>
      <c r="H19" s="30" t="s">
        <v>593</v>
      </c>
      <c r="I19" s="30" t="s">
        <v>575</v>
      </c>
      <c r="J19" s="30" t="s">
        <v>594</v>
      </c>
      <c r="K19" s="30"/>
      <c r="L19" s="30" t="s">
        <v>595</v>
      </c>
      <c r="M19" s="30"/>
      <c r="N19" s="30"/>
      <c r="O19" s="30"/>
      <c r="P19" s="30"/>
      <c r="Q19" s="30"/>
      <c r="R19" s="30"/>
      <c r="S19" s="30"/>
      <c r="T19" s="30"/>
      <c r="U19" s="30"/>
      <c r="V19" s="30"/>
      <c r="W19" s="30"/>
      <c r="X19" s="30"/>
      <c r="Y19" s="30"/>
      <c r="Z19" s="30"/>
    </row>
    <row r="20" spans="1:26" ht="16.5" customHeight="1">
      <c r="A20" s="30"/>
      <c r="B20" s="30"/>
      <c r="C20" s="30"/>
      <c r="D20" s="30"/>
      <c r="E20" s="302"/>
      <c r="F20" s="302"/>
      <c r="G20" s="302"/>
      <c r="H20" s="30" t="s">
        <v>596</v>
      </c>
      <c r="I20" s="30" t="s">
        <v>575</v>
      </c>
      <c r="J20" s="30" t="s">
        <v>582</v>
      </c>
      <c r="K20" s="30" t="s">
        <v>597</v>
      </c>
      <c r="L20" s="30" t="s">
        <v>598</v>
      </c>
      <c r="M20" s="30"/>
      <c r="N20" s="30" t="s">
        <v>599</v>
      </c>
      <c r="O20" s="30"/>
      <c r="P20" s="30"/>
      <c r="Q20" s="30"/>
      <c r="R20" s="30"/>
      <c r="S20" s="30"/>
      <c r="T20" s="30"/>
      <c r="U20" s="30"/>
      <c r="V20" s="30"/>
      <c r="W20" s="30"/>
      <c r="X20" s="30"/>
      <c r="Y20" s="30"/>
      <c r="Z20" s="30"/>
    </row>
    <row r="21" spans="1:26" ht="16.5" customHeight="1">
      <c r="A21" s="30"/>
      <c r="B21" s="30"/>
      <c r="C21" s="30"/>
      <c r="D21" s="30"/>
      <c r="E21" s="302"/>
      <c r="F21" s="302"/>
      <c r="G21" s="302"/>
      <c r="H21" s="30" t="s">
        <v>600</v>
      </c>
      <c r="I21" s="30" t="s">
        <v>575</v>
      </c>
      <c r="J21" s="30" t="s">
        <v>582</v>
      </c>
      <c r="K21" s="30" t="s">
        <v>591</v>
      </c>
      <c r="L21" s="30"/>
      <c r="M21" s="30"/>
      <c r="N21" s="30" t="s">
        <v>601</v>
      </c>
      <c r="O21" s="30"/>
      <c r="P21" s="30"/>
      <c r="Q21" s="30"/>
      <c r="R21" s="30"/>
      <c r="S21" s="30"/>
      <c r="T21" s="30"/>
      <c r="U21" s="30"/>
      <c r="V21" s="30"/>
      <c r="W21" s="30"/>
      <c r="X21" s="30"/>
      <c r="Y21" s="30"/>
      <c r="Z21" s="30"/>
    </row>
    <row r="22" spans="1:26" ht="16.5" customHeight="1">
      <c r="A22" s="30"/>
      <c r="B22" s="30"/>
      <c r="C22" s="30"/>
      <c r="D22" s="30"/>
      <c r="E22" s="302"/>
      <c r="F22" s="302"/>
      <c r="G22" s="302"/>
      <c r="H22" s="30" t="s">
        <v>602</v>
      </c>
      <c r="I22" s="30" t="s">
        <v>575</v>
      </c>
      <c r="J22" s="30"/>
      <c r="K22" s="30"/>
      <c r="L22" s="30" t="s">
        <v>579</v>
      </c>
      <c r="M22" s="30"/>
      <c r="N22" s="30"/>
      <c r="O22" s="30"/>
      <c r="P22" s="30"/>
      <c r="Q22" s="30"/>
      <c r="R22" s="30"/>
      <c r="S22" s="30"/>
      <c r="T22" s="30"/>
      <c r="U22" s="30"/>
      <c r="V22" s="30"/>
      <c r="W22" s="30"/>
      <c r="X22" s="30"/>
      <c r="Y22" s="30"/>
      <c r="Z22" s="30"/>
    </row>
    <row r="23" spans="1:26" ht="16.5" customHeight="1">
      <c r="A23" s="30"/>
      <c r="B23" s="30"/>
      <c r="C23" s="30"/>
      <c r="D23" s="30"/>
      <c r="E23" s="302"/>
      <c r="F23" s="302"/>
      <c r="G23" s="302"/>
      <c r="H23" s="30" t="s">
        <v>603</v>
      </c>
      <c r="I23" s="30" t="s">
        <v>578</v>
      </c>
      <c r="J23" s="30" t="s">
        <v>604</v>
      </c>
      <c r="K23" s="30" t="s">
        <v>605</v>
      </c>
      <c r="L23" s="30"/>
      <c r="M23" s="30"/>
      <c r="N23" s="30"/>
      <c r="O23" s="30"/>
      <c r="P23" s="30"/>
      <c r="Q23" s="30"/>
      <c r="R23" s="30"/>
      <c r="S23" s="30"/>
      <c r="T23" s="30"/>
      <c r="U23" s="30"/>
      <c r="V23" s="30"/>
      <c r="W23" s="30"/>
      <c r="X23" s="30"/>
      <c r="Y23" s="30"/>
      <c r="Z23" s="30"/>
    </row>
    <row r="24" spans="1:26" ht="16.5" customHeight="1">
      <c r="A24" s="30"/>
      <c r="B24" s="30"/>
      <c r="C24" s="30"/>
      <c r="D24" s="30"/>
      <c r="E24" s="302"/>
      <c r="F24" s="302"/>
      <c r="G24" s="302"/>
      <c r="H24" s="30" t="s">
        <v>606</v>
      </c>
      <c r="I24" s="30" t="s">
        <v>578</v>
      </c>
      <c r="J24" s="30" t="s">
        <v>607</v>
      </c>
      <c r="K24" s="30" t="s">
        <v>608</v>
      </c>
      <c r="L24" s="30"/>
      <c r="M24" s="30"/>
      <c r="N24" s="30"/>
      <c r="O24" s="30"/>
      <c r="P24" s="30"/>
      <c r="Q24" s="30"/>
      <c r="R24" s="30"/>
      <c r="S24" s="30"/>
      <c r="T24" s="30"/>
      <c r="U24" s="30"/>
      <c r="V24" s="30"/>
      <c r="W24" s="30"/>
      <c r="X24" s="30"/>
      <c r="Y24" s="30"/>
      <c r="Z24" s="30"/>
    </row>
    <row r="25" spans="1:26" ht="16.5" customHeight="1">
      <c r="A25" s="30"/>
      <c r="B25" s="30"/>
      <c r="C25" s="30"/>
      <c r="D25" s="30"/>
      <c r="E25" s="302"/>
      <c r="F25" s="302"/>
      <c r="G25" s="302"/>
      <c r="H25" s="30" t="s">
        <v>609</v>
      </c>
      <c r="I25" s="30" t="s">
        <v>575</v>
      </c>
      <c r="J25" s="30"/>
      <c r="K25" s="30"/>
      <c r="L25" s="30" t="s">
        <v>610</v>
      </c>
      <c r="M25" s="30"/>
      <c r="N25" s="30" t="s">
        <v>611</v>
      </c>
      <c r="O25" s="30"/>
      <c r="P25" s="30"/>
      <c r="Q25" s="30"/>
      <c r="R25" s="30"/>
      <c r="S25" s="30"/>
      <c r="T25" s="30"/>
      <c r="U25" s="30"/>
      <c r="V25" s="30"/>
      <c r="W25" s="30"/>
      <c r="X25" s="30"/>
      <c r="Y25" s="30"/>
      <c r="Z25" s="30"/>
    </row>
    <row r="26" spans="1:26" ht="16.5" customHeight="1">
      <c r="A26" s="30"/>
      <c r="B26" s="30"/>
      <c r="C26" s="30"/>
      <c r="D26" s="30"/>
      <c r="E26" s="302"/>
      <c r="F26" s="342" t="s">
        <v>612</v>
      </c>
      <c r="G26" s="342" t="s">
        <v>613</v>
      </c>
      <c r="H26" s="30" t="s">
        <v>612</v>
      </c>
      <c r="I26" s="30" t="s">
        <v>614</v>
      </c>
      <c r="J26" s="30"/>
      <c r="K26" s="30"/>
      <c r="L26" s="30"/>
      <c r="M26" s="30"/>
      <c r="N26" s="30"/>
      <c r="O26" s="30"/>
      <c r="P26" s="30"/>
      <c r="Q26" s="30"/>
      <c r="R26" s="30"/>
      <c r="S26" s="30"/>
      <c r="T26" s="30"/>
      <c r="U26" s="30"/>
      <c r="V26" s="30"/>
      <c r="W26" s="30"/>
      <c r="X26" s="30"/>
      <c r="Y26" s="30"/>
      <c r="Z26" s="30"/>
    </row>
    <row r="27" spans="1:26" ht="16.5" customHeight="1">
      <c r="A27" s="30"/>
      <c r="B27" s="30"/>
      <c r="C27" s="30"/>
      <c r="D27" s="30"/>
      <c r="E27" s="302"/>
      <c r="F27" s="302"/>
      <c r="G27" s="302"/>
      <c r="H27" s="30" t="s">
        <v>615</v>
      </c>
      <c r="I27" s="30" t="s">
        <v>616</v>
      </c>
      <c r="J27" s="30"/>
      <c r="K27" s="30"/>
      <c r="L27" s="30"/>
      <c r="M27" s="30"/>
      <c r="N27" s="30"/>
      <c r="O27" s="30"/>
      <c r="P27" s="30"/>
      <c r="Q27" s="30"/>
      <c r="R27" s="30"/>
      <c r="S27" s="30"/>
      <c r="T27" s="30"/>
      <c r="U27" s="30"/>
      <c r="V27" s="30"/>
      <c r="W27" s="30"/>
      <c r="X27" s="30"/>
      <c r="Y27" s="30"/>
      <c r="Z27" s="30"/>
    </row>
    <row r="28" spans="1:26" ht="16.5" customHeight="1">
      <c r="A28" s="30"/>
      <c r="B28" s="30"/>
      <c r="C28" s="30"/>
      <c r="D28" s="30"/>
      <c r="E28" s="302"/>
      <c r="F28" s="302"/>
      <c r="G28" s="302"/>
      <c r="H28" s="30" t="s">
        <v>617</v>
      </c>
      <c r="I28" s="30" t="s">
        <v>595</v>
      </c>
      <c r="J28" s="30"/>
      <c r="K28" s="30"/>
      <c r="L28" s="30"/>
      <c r="M28" s="30"/>
      <c r="N28" s="30" t="s">
        <v>618</v>
      </c>
      <c r="O28" s="30"/>
      <c r="P28" s="30"/>
      <c r="Q28" s="30"/>
      <c r="R28" s="30"/>
      <c r="S28" s="30"/>
      <c r="T28" s="30"/>
      <c r="U28" s="30"/>
      <c r="V28" s="30"/>
      <c r="W28" s="30"/>
      <c r="X28" s="30"/>
      <c r="Y28" s="30"/>
      <c r="Z28" s="30"/>
    </row>
    <row r="29" spans="1:26" ht="16.5" customHeight="1">
      <c r="A29" s="30"/>
      <c r="B29" s="30"/>
      <c r="C29" s="30"/>
      <c r="D29" s="30"/>
      <c r="E29" s="302"/>
      <c r="F29" s="29" t="s">
        <v>619</v>
      </c>
      <c r="G29" s="29"/>
      <c r="H29" s="30" t="s">
        <v>620</v>
      </c>
      <c r="I29" s="30"/>
      <c r="J29" s="30"/>
      <c r="K29" s="30"/>
      <c r="L29" s="30"/>
      <c r="M29" s="30"/>
      <c r="N29" s="30"/>
      <c r="O29" s="30"/>
      <c r="P29" s="30"/>
      <c r="Q29" s="30"/>
      <c r="R29" s="30"/>
      <c r="S29" s="30"/>
      <c r="T29" s="30"/>
      <c r="U29" s="30"/>
      <c r="V29" s="30"/>
      <c r="W29" s="30"/>
      <c r="X29" s="30"/>
      <c r="Y29" s="30"/>
      <c r="Z29" s="30"/>
    </row>
    <row r="30" spans="1:26" ht="16.5" customHeight="1">
      <c r="A30" s="30"/>
      <c r="B30" s="30"/>
      <c r="C30" s="30"/>
      <c r="D30" s="30"/>
      <c r="E30" s="30"/>
      <c r="F30" s="29"/>
      <c r="G30" s="29"/>
      <c r="H30" s="30"/>
      <c r="I30" s="30"/>
      <c r="J30" s="30"/>
      <c r="K30" s="30"/>
      <c r="L30" s="30"/>
      <c r="M30" s="30"/>
      <c r="N30" s="30"/>
      <c r="O30" s="30"/>
      <c r="P30" s="30"/>
      <c r="Q30" s="30"/>
      <c r="R30" s="30"/>
      <c r="S30" s="30"/>
      <c r="T30" s="30"/>
      <c r="U30" s="30"/>
      <c r="V30" s="30"/>
      <c r="W30" s="30"/>
      <c r="X30" s="30"/>
      <c r="Y30" s="30"/>
      <c r="Z30" s="30"/>
    </row>
    <row r="31" spans="1:26" ht="16.5" customHeight="1">
      <c r="A31" s="30"/>
      <c r="B31" s="30"/>
      <c r="C31" s="30"/>
      <c r="D31" s="30"/>
      <c r="E31" s="342" t="s">
        <v>621</v>
      </c>
      <c r="F31" s="347" t="s">
        <v>3186</v>
      </c>
      <c r="G31" s="30"/>
      <c r="H31" s="30" t="s">
        <v>622</v>
      </c>
      <c r="I31" s="30"/>
      <c r="J31" s="344" t="s">
        <v>623</v>
      </c>
      <c r="K31" s="302"/>
      <c r="L31" s="302"/>
      <c r="M31" s="302"/>
      <c r="N31" s="30"/>
      <c r="O31" s="30"/>
      <c r="P31" s="30"/>
      <c r="Q31" s="30"/>
      <c r="R31" s="30"/>
      <c r="S31" s="30"/>
      <c r="T31" s="30"/>
      <c r="U31" s="30"/>
      <c r="V31" s="30"/>
      <c r="W31" s="30"/>
      <c r="X31" s="30"/>
      <c r="Y31" s="30"/>
      <c r="Z31" s="30"/>
    </row>
    <row r="32" spans="1:26" ht="16.5" customHeight="1">
      <c r="A32" s="30"/>
      <c r="B32" s="30"/>
      <c r="C32" s="30"/>
      <c r="D32" s="30"/>
      <c r="E32" s="302"/>
      <c r="F32" s="316"/>
      <c r="G32" s="30"/>
      <c r="H32" s="30" t="s">
        <v>624</v>
      </c>
      <c r="I32" s="30"/>
      <c r="J32" s="302"/>
      <c r="K32" s="302"/>
      <c r="L32" s="302"/>
      <c r="M32" s="302"/>
      <c r="N32" s="30"/>
      <c r="O32" s="30"/>
      <c r="P32" s="30"/>
      <c r="Q32" s="30"/>
      <c r="R32" s="30"/>
      <c r="S32" s="30"/>
      <c r="T32" s="30"/>
      <c r="U32" s="30"/>
      <c r="V32" s="30"/>
      <c r="W32" s="30"/>
      <c r="X32" s="30"/>
      <c r="Y32" s="30"/>
      <c r="Z32" s="30"/>
    </row>
    <row r="33" spans="1:26" ht="16.5" customHeight="1">
      <c r="A33" s="30"/>
      <c r="B33" s="30"/>
      <c r="C33" s="30"/>
      <c r="D33" s="30"/>
      <c r="E33" s="302"/>
      <c r="F33" s="316"/>
      <c r="G33" s="35"/>
      <c r="H33" s="30" t="s">
        <v>625</v>
      </c>
      <c r="I33" s="30"/>
      <c r="J33" s="302"/>
      <c r="K33" s="302"/>
      <c r="L33" s="302"/>
      <c r="M33" s="302"/>
      <c r="N33" s="30"/>
      <c r="O33" s="30"/>
      <c r="P33" s="30"/>
      <c r="Q33" s="30"/>
      <c r="R33" s="30"/>
      <c r="S33" s="30"/>
      <c r="T33" s="30"/>
      <c r="U33" s="30"/>
      <c r="V33" s="30"/>
      <c r="W33" s="30"/>
      <c r="X33" s="30"/>
      <c r="Y33" s="30"/>
      <c r="Z33" s="30"/>
    </row>
    <row r="34" spans="1:26" ht="16.5" customHeight="1">
      <c r="A34" s="30"/>
      <c r="B34" s="30"/>
      <c r="C34" s="30"/>
      <c r="D34" s="30"/>
      <c r="E34" s="302"/>
      <c r="F34" s="316"/>
      <c r="G34" s="30"/>
      <c r="H34" s="30" t="s">
        <v>626</v>
      </c>
      <c r="I34" s="30"/>
      <c r="J34" s="302"/>
      <c r="K34" s="302"/>
      <c r="L34" s="302"/>
      <c r="M34" s="302"/>
      <c r="N34" s="30"/>
      <c r="O34" s="30"/>
      <c r="P34" s="30"/>
      <c r="Q34" s="30"/>
      <c r="R34" s="30"/>
      <c r="S34" s="30"/>
      <c r="T34" s="30"/>
      <c r="U34" s="30"/>
      <c r="V34" s="30"/>
      <c r="W34" s="30"/>
      <c r="X34" s="30"/>
      <c r="Y34" s="30"/>
      <c r="Z34" s="30"/>
    </row>
    <row r="35" spans="1:26" ht="16.5" customHeight="1">
      <c r="A35" s="30"/>
      <c r="B35" s="30"/>
      <c r="C35" s="30"/>
      <c r="D35" s="30"/>
      <c r="E35" s="302"/>
      <c r="F35" s="316"/>
      <c r="G35" s="30"/>
      <c r="H35" s="30" t="s">
        <v>627</v>
      </c>
      <c r="I35" s="30"/>
      <c r="J35" s="302"/>
      <c r="K35" s="302"/>
      <c r="L35" s="302"/>
      <c r="M35" s="302"/>
      <c r="N35" s="30"/>
      <c r="O35" s="30"/>
      <c r="P35" s="30"/>
      <c r="Q35" s="30"/>
      <c r="R35" s="30"/>
      <c r="S35" s="30"/>
      <c r="T35" s="30"/>
      <c r="U35" s="30"/>
      <c r="V35" s="30"/>
      <c r="W35" s="30"/>
      <c r="X35" s="30"/>
      <c r="Y35" s="30"/>
      <c r="Z35" s="30"/>
    </row>
    <row r="36" spans="1:26" ht="16.5" customHeight="1">
      <c r="A36" s="30"/>
      <c r="B36" s="30"/>
      <c r="C36" s="30"/>
      <c r="D36" s="30"/>
      <c r="E36" s="302"/>
      <c r="F36" s="316"/>
      <c r="G36" s="30"/>
      <c r="H36" s="30" t="s">
        <v>628</v>
      </c>
      <c r="I36" s="30"/>
      <c r="J36" s="302"/>
      <c r="K36" s="302"/>
      <c r="L36" s="302"/>
      <c r="M36" s="302"/>
      <c r="N36" s="30"/>
      <c r="O36" s="30"/>
      <c r="P36" s="30"/>
      <c r="Q36" s="30"/>
      <c r="R36" s="30"/>
      <c r="S36" s="30"/>
      <c r="T36" s="30"/>
      <c r="U36" s="30"/>
      <c r="V36" s="30"/>
      <c r="W36" s="30"/>
      <c r="X36" s="30"/>
      <c r="Y36" s="30"/>
      <c r="Z36" s="30"/>
    </row>
    <row r="37" spans="1:26" ht="16.5" customHeight="1">
      <c r="A37" s="30"/>
      <c r="B37" s="30"/>
      <c r="C37" s="30"/>
      <c r="D37" s="30"/>
      <c r="E37" s="302"/>
      <c r="F37" s="316"/>
      <c r="G37" s="30"/>
      <c r="H37" s="30" t="s">
        <v>629</v>
      </c>
      <c r="I37" s="30"/>
      <c r="J37" s="302"/>
      <c r="K37" s="302"/>
      <c r="L37" s="302"/>
      <c r="M37" s="302"/>
      <c r="N37" s="30"/>
      <c r="O37" s="30"/>
      <c r="P37" s="30"/>
      <c r="Q37" s="30"/>
      <c r="R37" s="30"/>
      <c r="S37" s="30"/>
      <c r="T37" s="30"/>
      <c r="U37" s="30"/>
      <c r="V37" s="30"/>
      <c r="W37" s="30"/>
      <c r="X37" s="30"/>
      <c r="Y37" s="30"/>
      <c r="Z37" s="30"/>
    </row>
    <row r="38" spans="1:26" ht="16.5" customHeight="1">
      <c r="A38" s="30"/>
      <c r="B38" s="30"/>
      <c r="C38" s="30"/>
      <c r="D38" s="30"/>
      <c r="E38" s="302"/>
      <c r="F38" s="342" t="s">
        <v>630</v>
      </c>
      <c r="G38" s="30"/>
      <c r="H38" s="342" t="s">
        <v>631</v>
      </c>
      <c r="I38" s="30"/>
      <c r="J38" s="30" t="s">
        <v>632</v>
      </c>
      <c r="K38" s="30"/>
      <c r="L38" s="30"/>
      <c r="M38" s="30"/>
      <c r="N38" s="30"/>
      <c r="O38" s="30"/>
      <c r="P38" s="30"/>
      <c r="Q38" s="30"/>
      <c r="R38" s="30"/>
      <c r="S38" s="30"/>
      <c r="T38" s="30"/>
      <c r="U38" s="30"/>
      <c r="V38" s="30"/>
      <c r="W38" s="30"/>
      <c r="X38" s="30"/>
      <c r="Y38" s="30"/>
      <c r="Z38" s="30"/>
    </row>
    <row r="39" spans="1:26" ht="16.5" customHeight="1">
      <c r="A39" s="30"/>
      <c r="B39" s="30"/>
      <c r="C39" s="30"/>
      <c r="D39" s="30"/>
      <c r="E39" s="302"/>
      <c r="F39" s="302"/>
      <c r="G39" s="30"/>
      <c r="H39" s="302"/>
      <c r="I39" s="30"/>
      <c r="J39" s="30" t="s">
        <v>633</v>
      </c>
      <c r="K39" s="30"/>
      <c r="L39" s="30"/>
      <c r="M39" s="30"/>
      <c r="N39" s="30"/>
      <c r="O39" s="30"/>
      <c r="P39" s="30"/>
      <c r="Q39" s="30"/>
      <c r="R39" s="30"/>
      <c r="S39" s="30"/>
      <c r="T39" s="30"/>
      <c r="U39" s="30"/>
      <c r="V39" s="30"/>
      <c r="W39" s="30"/>
      <c r="X39" s="30"/>
      <c r="Y39" s="30"/>
      <c r="Z39" s="30"/>
    </row>
    <row r="40" spans="1:26" ht="16.5" customHeight="1">
      <c r="A40" s="30"/>
      <c r="B40" s="30"/>
      <c r="C40" s="30"/>
      <c r="D40" s="30"/>
      <c r="E40" s="302"/>
      <c r="F40" s="302"/>
      <c r="G40" s="30"/>
      <c r="H40" s="30" t="s">
        <v>634</v>
      </c>
      <c r="I40" s="30"/>
      <c r="J40" s="30" t="s">
        <v>635</v>
      </c>
      <c r="K40" s="30"/>
      <c r="L40" s="30"/>
      <c r="M40" s="30"/>
      <c r="N40" s="30"/>
      <c r="O40" s="30"/>
      <c r="P40" s="30"/>
      <c r="Q40" s="30"/>
      <c r="R40" s="30"/>
      <c r="S40" s="345"/>
      <c r="T40" s="302"/>
      <c r="U40" s="302"/>
      <c r="V40" s="302"/>
      <c r="W40" s="302"/>
      <c r="X40" s="302"/>
      <c r="Y40" s="302"/>
      <c r="Z40" s="30"/>
    </row>
    <row r="41" spans="1:26" ht="16.5" customHeight="1">
      <c r="A41" s="30"/>
      <c r="B41" s="30"/>
      <c r="C41" s="30"/>
      <c r="D41" s="30"/>
      <c r="E41" s="30"/>
      <c r="F41" s="30"/>
      <c r="G41" s="30"/>
      <c r="H41" s="30"/>
      <c r="I41" s="30"/>
      <c r="J41" s="30"/>
      <c r="K41" s="30"/>
      <c r="L41" s="30"/>
      <c r="M41" s="30"/>
      <c r="N41" s="30"/>
      <c r="O41" s="30"/>
      <c r="P41" s="30"/>
      <c r="Q41" s="30"/>
      <c r="R41" s="30"/>
      <c r="S41" s="302"/>
      <c r="T41" s="302"/>
      <c r="U41" s="302"/>
      <c r="V41" s="302"/>
      <c r="W41" s="302"/>
      <c r="X41" s="302"/>
      <c r="Y41" s="302"/>
      <c r="Z41" s="30"/>
    </row>
    <row r="42" spans="1:26" ht="16.5" customHeight="1">
      <c r="A42" s="30"/>
      <c r="B42" s="30"/>
      <c r="C42" s="30"/>
      <c r="D42" s="30"/>
      <c r="E42" s="342" t="s">
        <v>392</v>
      </c>
      <c r="F42" s="342" t="s">
        <v>636</v>
      </c>
      <c r="G42" s="2" t="s">
        <v>637</v>
      </c>
      <c r="H42" s="30"/>
      <c r="I42" s="30"/>
      <c r="J42" s="2" t="s">
        <v>638</v>
      </c>
      <c r="K42" s="30"/>
      <c r="L42" s="36"/>
      <c r="M42" s="36"/>
      <c r="N42" s="30"/>
      <c r="O42" s="30"/>
      <c r="P42" s="30"/>
      <c r="Q42" s="30"/>
      <c r="R42" s="30"/>
      <c r="S42" s="30"/>
      <c r="T42" s="30"/>
      <c r="U42" s="30"/>
      <c r="V42" s="30"/>
      <c r="W42" s="30"/>
      <c r="X42" s="30"/>
      <c r="Y42" s="30"/>
      <c r="Z42" s="30"/>
    </row>
    <row r="43" spans="1:26" ht="16.5" customHeight="1">
      <c r="A43" s="30"/>
      <c r="B43" s="30"/>
      <c r="C43" s="30"/>
      <c r="D43" s="30"/>
      <c r="E43" s="302"/>
      <c r="F43" s="302"/>
      <c r="G43" s="30" t="s">
        <v>639</v>
      </c>
      <c r="H43" s="30"/>
      <c r="I43" s="30"/>
      <c r="J43" s="30" t="s">
        <v>640</v>
      </c>
      <c r="L43" s="36"/>
      <c r="M43" s="36"/>
      <c r="N43" s="30"/>
      <c r="O43" s="30"/>
      <c r="P43" s="30"/>
      <c r="Q43" s="30"/>
      <c r="R43" s="30"/>
      <c r="S43" s="30"/>
      <c r="T43" s="30"/>
      <c r="U43" s="30"/>
      <c r="V43" s="30"/>
      <c r="W43" s="30"/>
      <c r="X43" s="30"/>
      <c r="Y43" s="30"/>
      <c r="Z43" s="30"/>
    </row>
    <row r="44" spans="1:26" ht="16.5" customHeight="1">
      <c r="A44" s="30"/>
      <c r="B44" s="30"/>
      <c r="C44" s="30"/>
      <c r="D44" s="30"/>
      <c r="E44" s="302"/>
      <c r="F44" s="302"/>
      <c r="G44" s="30" t="s">
        <v>641</v>
      </c>
      <c r="H44" s="30"/>
      <c r="I44" s="30"/>
      <c r="J44" s="30" t="s">
        <v>642</v>
      </c>
      <c r="L44" s="36"/>
      <c r="M44" s="36"/>
      <c r="N44" s="30"/>
      <c r="O44" s="30"/>
      <c r="P44" s="30"/>
      <c r="Q44" s="30"/>
      <c r="R44" s="30"/>
      <c r="S44" s="30"/>
      <c r="T44" s="30"/>
      <c r="U44" s="30"/>
      <c r="V44" s="30"/>
      <c r="W44" s="30"/>
      <c r="X44" s="30"/>
      <c r="Y44" s="30"/>
      <c r="Z44" s="30"/>
    </row>
    <row r="45" spans="1:26" ht="16.5" customHeight="1">
      <c r="A45" s="30"/>
      <c r="B45" s="30"/>
      <c r="C45" s="30"/>
      <c r="D45" s="30"/>
      <c r="E45" s="302"/>
      <c r="F45" s="302"/>
      <c r="G45" s="30" t="s">
        <v>643</v>
      </c>
      <c r="H45" s="30"/>
      <c r="I45" s="30"/>
      <c r="J45" s="30" t="s">
        <v>644</v>
      </c>
      <c r="L45" s="36"/>
      <c r="M45" s="36"/>
      <c r="N45" s="30"/>
      <c r="O45" s="30"/>
      <c r="P45" s="30"/>
      <c r="Q45" s="30"/>
      <c r="R45" s="30"/>
      <c r="S45" s="30"/>
      <c r="T45" s="30"/>
      <c r="U45" s="30"/>
      <c r="V45" s="30"/>
      <c r="W45" s="30"/>
      <c r="X45" s="30"/>
      <c r="Y45" s="30"/>
      <c r="Z45" s="30"/>
    </row>
    <row r="46" spans="1:26" ht="16.5" customHeight="1">
      <c r="A46" s="30"/>
      <c r="B46" s="30"/>
      <c r="C46" s="30"/>
      <c r="D46" s="30"/>
      <c r="E46" s="302"/>
      <c r="F46" s="302"/>
      <c r="G46" s="30"/>
      <c r="H46" s="30"/>
      <c r="I46" s="30"/>
      <c r="J46" s="30" t="s">
        <v>645</v>
      </c>
      <c r="L46" s="36"/>
      <c r="M46" s="36"/>
      <c r="N46" s="30"/>
      <c r="O46" s="30"/>
      <c r="P46" s="30"/>
      <c r="Q46" s="30"/>
      <c r="R46" s="30"/>
      <c r="S46" s="30"/>
      <c r="T46" s="30"/>
      <c r="U46" s="30"/>
      <c r="V46" s="30"/>
      <c r="W46" s="30"/>
      <c r="X46" s="30"/>
      <c r="Y46" s="30"/>
      <c r="Z46" s="30"/>
    </row>
    <row r="47" spans="1:26" ht="16.5" customHeight="1">
      <c r="A47" s="30"/>
      <c r="B47" s="30"/>
      <c r="C47" s="30"/>
      <c r="D47" s="30"/>
      <c r="E47" s="302"/>
      <c r="F47" s="37" t="s">
        <v>646</v>
      </c>
      <c r="G47" s="29"/>
      <c r="H47" s="29"/>
      <c r="I47" s="30"/>
      <c r="J47" s="30" t="s">
        <v>647</v>
      </c>
      <c r="L47" s="36"/>
      <c r="M47" s="36"/>
      <c r="N47" s="30"/>
      <c r="O47" s="30"/>
      <c r="P47" s="30"/>
      <c r="Q47" s="30"/>
      <c r="R47" s="30"/>
      <c r="S47" s="30"/>
      <c r="T47" s="30"/>
      <c r="U47" s="30"/>
      <c r="V47" s="30"/>
      <c r="W47" s="30"/>
      <c r="X47" s="30"/>
      <c r="Y47" s="30"/>
      <c r="Z47" s="30"/>
    </row>
    <row r="48" spans="1:26" ht="16.5" customHeight="1">
      <c r="A48" s="30"/>
      <c r="B48" s="30"/>
      <c r="C48" s="30"/>
      <c r="D48" s="30"/>
      <c r="E48" s="302"/>
      <c r="F48" s="342" t="s">
        <v>648</v>
      </c>
      <c r="G48" s="29" t="s">
        <v>649</v>
      </c>
      <c r="H48" s="30"/>
      <c r="I48" s="30"/>
      <c r="J48" s="30" t="s">
        <v>650</v>
      </c>
      <c r="L48" s="36"/>
      <c r="M48" s="36"/>
      <c r="N48" s="30"/>
      <c r="O48" s="30"/>
      <c r="P48" s="30"/>
      <c r="Q48" s="30"/>
      <c r="R48" s="30"/>
      <c r="S48" s="30"/>
      <c r="T48" s="30"/>
      <c r="U48" s="30"/>
      <c r="V48" s="30"/>
      <c r="W48" s="30"/>
      <c r="X48" s="30"/>
      <c r="Y48" s="30"/>
      <c r="Z48" s="30"/>
    </row>
    <row r="49" spans="1:26" ht="16.5" customHeight="1">
      <c r="A49" s="30"/>
      <c r="B49" s="30"/>
      <c r="C49" s="30"/>
      <c r="D49" s="30"/>
      <c r="E49" s="302"/>
      <c r="F49" s="302"/>
      <c r="G49" s="37" t="s">
        <v>651</v>
      </c>
      <c r="H49" s="30"/>
      <c r="J49" s="30" t="s">
        <v>652</v>
      </c>
      <c r="N49" s="30"/>
      <c r="O49" s="30"/>
      <c r="P49" s="30"/>
      <c r="Q49" s="30"/>
      <c r="R49" s="30"/>
      <c r="S49" s="30"/>
      <c r="T49" s="30"/>
      <c r="U49" s="30"/>
      <c r="V49" s="30"/>
      <c r="W49" s="30"/>
      <c r="X49" s="30"/>
      <c r="Y49" s="30"/>
      <c r="Z49" s="30"/>
    </row>
    <row r="50" spans="1:26" ht="16.5" customHeight="1">
      <c r="A50" s="30"/>
      <c r="B50" s="30"/>
      <c r="C50" s="30"/>
      <c r="D50" s="30"/>
      <c r="E50" s="302"/>
      <c r="F50" s="302"/>
      <c r="G50" s="37" t="s">
        <v>27</v>
      </c>
      <c r="H50" s="30"/>
      <c r="J50" s="30"/>
      <c r="N50" s="30"/>
      <c r="O50" s="30"/>
      <c r="P50" s="30"/>
      <c r="Q50" s="30"/>
      <c r="R50" s="30"/>
      <c r="S50" s="30"/>
      <c r="T50" s="30"/>
      <c r="U50" s="30"/>
      <c r="V50" s="30"/>
      <c r="W50" s="30"/>
      <c r="X50" s="30"/>
      <c r="Y50" s="30"/>
      <c r="Z50" s="30"/>
    </row>
    <row r="51" spans="1:26" ht="16.5" customHeight="1">
      <c r="A51" s="30"/>
      <c r="B51" s="30"/>
      <c r="C51" s="30"/>
      <c r="D51" s="30"/>
      <c r="E51" s="302"/>
      <c r="F51" s="302"/>
      <c r="G51" s="37" t="s">
        <v>653</v>
      </c>
      <c r="H51" s="30"/>
      <c r="N51" s="30"/>
      <c r="O51" s="30"/>
      <c r="P51" s="30"/>
      <c r="Q51" s="30"/>
      <c r="R51" s="30"/>
      <c r="S51" s="30"/>
      <c r="T51" s="30"/>
      <c r="U51" s="30"/>
      <c r="V51" s="30"/>
      <c r="W51" s="30"/>
      <c r="X51" s="30"/>
      <c r="Y51" s="30"/>
      <c r="Z51" s="30"/>
    </row>
    <row r="52" spans="1:26" ht="16.5" customHeight="1">
      <c r="A52" s="30"/>
      <c r="B52" s="30"/>
      <c r="C52" s="30"/>
      <c r="D52" s="30"/>
      <c r="E52" s="302"/>
      <c r="F52" s="302"/>
      <c r="G52" s="342" t="s">
        <v>433</v>
      </c>
      <c r="H52" s="30"/>
      <c r="J52" s="30" t="s">
        <v>654</v>
      </c>
      <c r="L52" s="30"/>
      <c r="M52" s="30"/>
      <c r="N52" s="30"/>
      <c r="O52" s="30"/>
      <c r="P52" s="30"/>
      <c r="Q52" s="30"/>
      <c r="R52" s="30"/>
      <c r="S52" s="30"/>
      <c r="T52" s="30"/>
      <c r="U52" s="30"/>
      <c r="V52" s="30"/>
      <c r="W52" s="30"/>
      <c r="X52" s="30"/>
      <c r="Y52" s="30"/>
      <c r="Z52" s="30"/>
    </row>
    <row r="53" spans="1:26" ht="16.5" customHeight="1">
      <c r="A53" s="30"/>
      <c r="B53" s="30"/>
      <c r="C53" s="30"/>
      <c r="D53" s="30"/>
      <c r="E53" s="302"/>
      <c r="F53" s="302"/>
      <c r="G53" s="302"/>
      <c r="H53" s="30"/>
      <c r="J53" s="30" t="s">
        <v>655</v>
      </c>
      <c r="L53" s="30"/>
      <c r="M53" s="30"/>
      <c r="N53" s="30"/>
      <c r="O53" s="30"/>
      <c r="P53" s="30"/>
      <c r="Q53" s="30"/>
      <c r="R53" s="30"/>
      <c r="S53" s="30"/>
      <c r="T53" s="30"/>
      <c r="U53" s="30"/>
      <c r="V53" s="30"/>
      <c r="W53" s="30"/>
      <c r="X53" s="30"/>
      <c r="Y53" s="30"/>
      <c r="Z53" s="30"/>
    </row>
    <row r="54" spans="1:26" ht="16.5" customHeight="1">
      <c r="A54" s="30"/>
      <c r="B54" s="30"/>
      <c r="C54" s="30"/>
      <c r="D54" s="30"/>
      <c r="E54" s="302"/>
      <c r="F54" s="302"/>
      <c r="G54" s="302"/>
      <c r="H54" s="30"/>
      <c r="J54" s="30" t="s">
        <v>656</v>
      </c>
      <c r="L54" s="30"/>
      <c r="M54" s="30"/>
      <c r="N54" s="30"/>
      <c r="O54" s="30"/>
      <c r="P54" s="30"/>
      <c r="Q54" s="30"/>
      <c r="R54" s="30"/>
      <c r="S54" s="30"/>
      <c r="T54" s="30"/>
      <c r="U54" s="30"/>
      <c r="V54" s="30"/>
      <c r="W54" s="30"/>
      <c r="X54" s="30"/>
      <c r="Y54" s="30"/>
      <c r="Z54" s="30"/>
    </row>
    <row r="55" spans="1:26" ht="16.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6.5" customHeight="1">
      <c r="A56" s="30"/>
      <c r="B56" s="30"/>
      <c r="C56" s="30"/>
      <c r="D56" s="30"/>
      <c r="E56" s="342" t="s">
        <v>579</v>
      </c>
      <c r="F56" s="342" t="s">
        <v>354</v>
      </c>
      <c r="G56" s="30"/>
      <c r="H56" s="30"/>
      <c r="I56" s="30"/>
      <c r="J56" s="30" t="s">
        <v>657</v>
      </c>
      <c r="K56" s="30"/>
      <c r="L56" s="30"/>
      <c r="M56" s="30"/>
      <c r="N56" s="30"/>
      <c r="O56" s="30"/>
      <c r="P56" s="30"/>
      <c r="Q56" s="30"/>
      <c r="R56" s="30"/>
      <c r="S56" s="30"/>
      <c r="T56" s="30"/>
      <c r="U56" s="30"/>
      <c r="V56" s="30"/>
      <c r="W56" s="30"/>
      <c r="X56" s="30"/>
      <c r="Y56" s="30"/>
      <c r="Z56" s="30"/>
    </row>
    <row r="57" spans="1:26" ht="16.5" customHeight="1">
      <c r="A57" s="30"/>
      <c r="B57" s="30"/>
      <c r="C57" s="30"/>
      <c r="D57" s="30"/>
      <c r="E57" s="302"/>
      <c r="F57" s="302"/>
      <c r="G57" s="30"/>
      <c r="H57" s="30" t="s">
        <v>461</v>
      </c>
      <c r="I57" s="30"/>
      <c r="J57" s="2" t="s">
        <v>462</v>
      </c>
      <c r="K57" s="30"/>
      <c r="L57" s="30"/>
      <c r="M57" s="30"/>
      <c r="N57" s="30"/>
      <c r="O57" s="30"/>
      <c r="P57" s="30"/>
      <c r="Q57" s="30"/>
      <c r="R57" s="30"/>
      <c r="S57" s="30"/>
      <c r="T57" s="30"/>
      <c r="U57" s="30"/>
      <c r="V57" s="30"/>
      <c r="W57" s="30"/>
      <c r="X57" s="30"/>
      <c r="Y57" s="30"/>
      <c r="Z57" s="30"/>
    </row>
    <row r="58" spans="1:26" ht="16.5" customHeight="1">
      <c r="A58" s="30"/>
      <c r="B58" s="30"/>
      <c r="C58" s="30"/>
      <c r="D58" s="30"/>
      <c r="E58" s="302"/>
      <c r="F58" s="342" t="s">
        <v>519</v>
      </c>
      <c r="G58" s="30"/>
      <c r="J58" s="2" t="s">
        <v>658</v>
      </c>
      <c r="N58" s="30"/>
      <c r="O58" s="30"/>
      <c r="P58" s="30"/>
      <c r="Q58" s="30"/>
      <c r="R58" s="30"/>
      <c r="S58" s="30"/>
      <c r="T58" s="30"/>
      <c r="U58" s="30"/>
      <c r="V58" s="30"/>
      <c r="W58" s="30"/>
      <c r="X58" s="30"/>
      <c r="Y58" s="30"/>
      <c r="Z58" s="30"/>
    </row>
    <row r="59" spans="1:26" ht="16.5" customHeight="1">
      <c r="A59" s="30"/>
      <c r="B59" s="30"/>
      <c r="C59" s="30"/>
      <c r="D59" s="30"/>
      <c r="E59" s="302"/>
      <c r="F59" s="302"/>
      <c r="G59" s="30"/>
      <c r="H59" s="30"/>
      <c r="I59" s="30"/>
      <c r="J59" s="2" t="s">
        <v>659</v>
      </c>
      <c r="N59" s="30"/>
      <c r="O59" s="30"/>
      <c r="P59" s="30"/>
      <c r="Q59" s="30"/>
      <c r="R59" s="30"/>
      <c r="S59" s="30"/>
      <c r="T59" s="30"/>
      <c r="U59" s="30"/>
      <c r="V59" s="30"/>
      <c r="W59" s="30"/>
      <c r="X59" s="30"/>
      <c r="Y59" s="30"/>
      <c r="Z59" s="30"/>
    </row>
    <row r="60" spans="1:26" ht="16.5" customHeight="1">
      <c r="A60" s="30"/>
      <c r="B60" s="30"/>
      <c r="C60" s="30"/>
      <c r="D60" s="30"/>
      <c r="E60" s="302"/>
      <c r="F60" s="342" t="s">
        <v>660</v>
      </c>
      <c r="G60" s="30" t="s">
        <v>499</v>
      </c>
      <c r="H60" s="30"/>
      <c r="I60" s="30"/>
      <c r="J60" s="30" t="s">
        <v>661</v>
      </c>
      <c r="L60" s="30"/>
      <c r="M60" s="30"/>
      <c r="N60" s="30"/>
      <c r="O60" s="30"/>
      <c r="P60" s="30"/>
      <c r="Q60" s="30"/>
      <c r="R60" s="30"/>
      <c r="S60" s="30"/>
      <c r="T60" s="30"/>
      <c r="U60" s="30"/>
      <c r="V60" s="30"/>
      <c r="W60" s="30"/>
      <c r="X60" s="30"/>
      <c r="Y60" s="30"/>
      <c r="Z60" s="30"/>
    </row>
    <row r="61" spans="1:26" ht="16.5" customHeight="1">
      <c r="A61" s="30"/>
      <c r="B61" s="30"/>
      <c r="C61" s="30"/>
      <c r="D61" s="30"/>
      <c r="E61" s="302"/>
      <c r="F61" s="302"/>
      <c r="G61" s="30" t="s">
        <v>475</v>
      </c>
      <c r="H61" s="35"/>
      <c r="I61" s="30"/>
      <c r="J61" s="30" t="s">
        <v>662</v>
      </c>
      <c r="K61" s="30"/>
      <c r="L61" s="30"/>
      <c r="M61" s="30"/>
      <c r="N61" s="30"/>
      <c r="O61" s="30"/>
      <c r="P61" s="30"/>
      <c r="Q61" s="30"/>
      <c r="R61" s="30"/>
      <c r="S61" s="30"/>
      <c r="T61" s="30"/>
      <c r="U61" s="30"/>
      <c r="V61" s="30"/>
      <c r="W61" s="30"/>
      <c r="X61" s="30"/>
      <c r="Y61" s="30"/>
      <c r="Z61" s="30"/>
    </row>
    <row r="62" spans="1:26" ht="16.5" customHeight="1">
      <c r="A62" s="30"/>
      <c r="B62" s="30"/>
      <c r="C62" s="30"/>
      <c r="D62" s="30"/>
      <c r="E62" s="302"/>
      <c r="F62" s="302"/>
      <c r="G62" s="30"/>
      <c r="H62" s="30"/>
      <c r="I62" s="30"/>
      <c r="J62" s="30" t="s">
        <v>663</v>
      </c>
      <c r="K62" s="30"/>
      <c r="L62" s="30"/>
      <c r="M62" s="30"/>
      <c r="N62" s="30"/>
      <c r="O62" s="30"/>
      <c r="P62" s="30"/>
      <c r="Q62" s="30"/>
      <c r="R62" s="30"/>
      <c r="S62" s="30"/>
      <c r="T62" s="30"/>
      <c r="U62" s="30"/>
      <c r="V62" s="30"/>
      <c r="W62" s="30"/>
      <c r="X62" s="30"/>
      <c r="Y62" s="30"/>
      <c r="Z62" s="30"/>
    </row>
    <row r="63" spans="1:26" ht="16.5" customHeight="1">
      <c r="A63" s="30"/>
      <c r="B63" s="30"/>
      <c r="C63" s="30"/>
      <c r="D63" s="30"/>
      <c r="E63" s="302"/>
      <c r="F63" s="302"/>
      <c r="G63" s="30"/>
      <c r="H63" s="30"/>
      <c r="I63" s="30"/>
      <c r="J63" s="30" t="s">
        <v>664</v>
      </c>
      <c r="K63" s="30"/>
      <c r="L63" s="30"/>
      <c r="M63" s="30"/>
      <c r="N63" s="30"/>
      <c r="O63" s="30"/>
      <c r="P63" s="30"/>
      <c r="Q63" s="30"/>
      <c r="R63" s="30"/>
      <c r="S63" s="30"/>
      <c r="T63" s="30"/>
      <c r="U63" s="30"/>
      <c r="V63" s="30"/>
      <c r="W63" s="30"/>
      <c r="X63" s="30"/>
      <c r="Y63" s="30"/>
      <c r="Z63" s="30"/>
    </row>
    <row r="64" spans="1:26" ht="16.5" customHeight="1">
      <c r="A64" s="30"/>
      <c r="B64" s="30"/>
      <c r="C64" s="30"/>
      <c r="D64" s="30"/>
      <c r="E64" s="302"/>
      <c r="F64" s="302"/>
      <c r="G64" s="30"/>
      <c r="H64" s="30"/>
      <c r="I64" s="30"/>
      <c r="J64" s="2" t="s">
        <v>665</v>
      </c>
      <c r="K64" s="30"/>
      <c r="L64" s="30"/>
      <c r="M64" s="30"/>
      <c r="N64" s="30"/>
      <c r="O64" s="30"/>
      <c r="P64" s="30"/>
      <c r="Q64" s="30"/>
      <c r="R64" s="30"/>
      <c r="S64" s="30"/>
      <c r="T64" s="30"/>
      <c r="U64" s="30"/>
      <c r="V64" s="30"/>
      <c r="W64" s="30"/>
      <c r="X64" s="30"/>
      <c r="Y64" s="30"/>
      <c r="Z64" s="30"/>
    </row>
    <row r="65" spans="1:26" ht="16.5" customHeight="1">
      <c r="A65" s="30"/>
      <c r="B65" s="30"/>
      <c r="C65" s="30"/>
      <c r="D65" s="30"/>
      <c r="E65" s="302"/>
      <c r="F65" s="342" t="s">
        <v>666</v>
      </c>
      <c r="G65" s="30" t="s">
        <v>667</v>
      </c>
      <c r="H65" s="30"/>
      <c r="I65" s="30" t="s">
        <v>668</v>
      </c>
      <c r="J65" s="30" t="s">
        <v>669</v>
      </c>
      <c r="K65" s="30"/>
      <c r="L65" s="30"/>
      <c r="M65" s="30"/>
      <c r="N65" s="30"/>
      <c r="O65" s="30"/>
      <c r="P65" s="30"/>
      <c r="Q65" s="30"/>
      <c r="R65" s="30"/>
      <c r="S65" s="30"/>
      <c r="T65" s="30"/>
      <c r="U65" s="30"/>
      <c r="V65" s="30"/>
      <c r="W65" s="30"/>
      <c r="X65" s="30"/>
      <c r="Y65" s="30"/>
      <c r="Z65" s="30"/>
    </row>
    <row r="66" spans="1:26" ht="16.5" customHeight="1">
      <c r="A66" s="30"/>
      <c r="B66" s="30"/>
      <c r="C66" s="30"/>
      <c r="D66" s="30"/>
      <c r="E66" s="302"/>
      <c r="F66" s="302"/>
      <c r="G66" s="30" t="s">
        <v>670</v>
      </c>
      <c r="H66" s="30"/>
      <c r="I66" s="30"/>
      <c r="J66" s="30" t="s">
        <v>671</v>
      </c>
      <c r="K66" s="30"/>
      <c r="L66" s="30"/>
      <c r="M66" s="30"/>
      <c r="N66" s="30"/>
      <c r="O66" s="30"/>
      <c r="P66" s="30"/>
      <c r="Q66" s="30"/>
      <c r="R66" s="30"/>
      <c r="S66" s="30"/>
      <c r="T66" s="30"/>
      <c r="U66" s="30"/>
      <c r="V66" s="30"/>
      <c r="W66" s="30"/>
      <c r="X66" s="30"/>
      <c r="Y66" s="30"/>
      <c r="Z66" s="30"/>
    </row>
    <row r="67" spans="1:26" ht="16.5" customHeight="1">
      <c r="A67" s="30"/>
      <c r="B67" s="30"/>
      <c r="C67" s="30"/>
      <c r="D67" s="30"/>
      <c r="E67" s="302"/>
      <c r="F67" s="302"/>
      <c r="G67" s="30" t="s">
        <v>672</v>
      </c>
      <c r="H67" s="30"/>
      <c r="I67" s="30"/>
      <c r="J67" s="30" t="s">
        <v>673</v>
      </c>
      <c r="K67" s="30"/>
      <c r="L67" s="30"/>
      <c r="M67" s="30"/>
      <c r="N67" s="30"/>
      <c r="O67" s="30"/>
      <c r="P67" s="30"/>
      <c r="Q67" s="30"/>
      <c r="R67" s="30"/>
      <c r="S67" s="30"/>
      <c r="T67" s="30"/>
      <c r="U67" s="30"/>
      <c r="V67" s="30"/>
      <c r="W67" s="30"/>
      <c r="X67" s="30"/>
      <c r="Y67" s="30"/>
      <c r="Z67" s="30"/>
    </row>
    <row r="68" spans="1:26" ht="16.5" customHeight="1">
      <c r="A68" s="30"/>
      <c r="B68" s="30"/>
      <c r="C68" s="30"/>
      <c r="D68" s="30"/>
      <c r="E68" s="302"/>
      <c r="F68" s="342" t="s">
        <v>464</v>
      </c>
      <c r="G68" s="30" t="s">
        <v>461</v>
      </c>
      <c r="H68" s="30"/>
      <c r="I68" s="30"/>
      <c r="J68" s="30"/>
      <c r="K68" s="30"/>
      <c r="L68" s="30"/>
      <c r="M68" s="30"/>
      <c r="N68" s="30"/>
      <c r="O68" s="30"/>
      <c r="P68" s="30"/>
      <c r="Q68" s="30"/>
      <c r="R68" s="30"/>
      <c r="S68" s="30"/>
      <c r="T68" s="30"/>
      <c r="U68" s="30"/>
      <c r="V68" s="30"/>
      <c r="W68" s="30"/>
      <c r="X68" s="30"/>
      <c r="Y68" s="30"/>
      <c r="Z68" s="30"/>
    </row>
    <row r="69" spans="1:26" ht="16.5" customHeight="1">
      <c r="A69" s="30"/>
      <c r="B69" s="30"/>
      <c r="C69" s="30"/>
      <c r="D69" s="30"/>
      <c r="E69" s="302"/>
      <c r="F69" s="302"/>
      <c r="G69" s="30" t="s">
        <v>674</v>
      </c>
      <c r="H69" s="30"/>
      <c r="I69" s="30"/>
      <c r="J69" s="30" t="s">
        <v>675</v>
      </c>
      <c r="K69" s="30"/>
      <c r="L69" s="30"/>
      <c r="M69" s="30"/>
      <c r="N69" s="30"/>
      <c r="O69" s="30"/>
      <c r="P69" s="30"/>
      <c r="Q69" s="30"/>
      <c r="R69" s="30"/>
      <c r="S69" s="30"/>
      <c r="T69" s="30"/>
      <c r="U69" s="30"/>
      <c r="V69" s="30"/>
      <c r="W69" s="30"/>
      <c r="X69" s="30"/>
      <c r="Y69" s="30"/>
      <c r="Z69" s="30"/>
    </row>
    <row r="70" spans="1:26" ht="16.5" customHeight="1">
      <c r="A70" s="30"/>
      <c r="B70" s="30"/>
      <c r="C70" s="30"/>
      <c r="D70" s="30"/>
      <c r="E70" s="302"/>
      <c r="F70" s="29" t="s">
        <v>676</v>
      </c>
      <c r="G70" s="30"/>
      <c r="H70" s="30"/>
      <c r="I70" s="30"/>
      <c r="J70" s="30" t="s">
        <v>677</v>
      </c>
      <c r="K70" s="30"/>
      <c r="L70" s="30"/>
      <c r="M70" s="30"/>
      <c r="N70" s="30"/>
      <c r="O70" s="30"/>
      <c r="P70" s="30"/>
      <c r="Q70" s="30"/>
      <c r="R70" s="30"/>
      <c r="S70" s="30"/>
      <c r="T70" s="30"/>
      <c r="U70" s="30"/>
      <c r="V70" s="30"/>
      <c r="W70" s="30"/>
      <c r="X70" s="30"/>
      <c r="Y70" s="30"/>
      <c r="Z70" s="30"/>
    </row>
    <row r="71" spans="1:26" ht="16.5" customHeight="1">
      <c r="A71" s="30"/>
      <c r="B71" s="30"/>
      <c r="C71" s="30"/>
      <c r="D71" s="30"/>
      <c r="E71" s="30"/>
      <c r="F71" s="30" t="s">
        <v>678</v>
      </c>
      <c r="G71" s="30"/>
      <c r="H71" s="30"/>
      <c r="I71" s="30"/>
      <c r="J71" s="30" t="s">
        <v>679</v>
      </c>
      <c r="K71" s="30"/>
      <c r="L71" s="30"/>
      <c r="M71" s="30"/>
      <c r="N71" s="30"/>
      <c r="O71" s="30"/>
      <c r="P71" s="30"/>
      <c r="Q71" s="30"/>
      <c r="R71" s="30"/>
      <c r="S71" s="30"/>
      <c r="T71" s="30"/>
      <c r="U71" s="30"/>
      <c r="V71" s="30"/>
      <c r="W71" s="30"/>
      <c r="X71" s="30"/>
      <c r="Y71" s="30"/>
      <c r="Z71" s="30"/>
    </row>
    <row r="72" spans="1:26" ht="16.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6.5" customHeight="1">
      <c r="A73" s="30"/>
      <c r="B73" s="30"/>
      <c r="C73" s="30"/>
      <c r="D73" s="30"/>
      <c r="E73" s="30"/>
      <c r="K73" s="30"/>
      <c r="L73" s="30"/>
      <c r="M73" s="30"/>
      <c r="N73" s="30"/>
      <c r="O73" s="30"/>
      <c r="P73" s="30"/>
      <c r="Q73" s="30"/>
      <c r="R73" s="30"/>
      <c r="S73" s="30"/>
      <c r="T73" s="30"/>
      <c r="U73" s="30"/>
      <c r="V73" s="30"/>
      <c r="W73" s="30"/>
      <c r="X73" s="30"/>
      <c r="Y73" s="30"/>
      <c r="Z73" s="30"/>
    </row>
    <row r="74" spans="1:26" ht="16.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6.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6.5" customHeight="1">
      <c r="A76" s="30"/>
      <c r="B76" s="30"/>
      <c r="C76" s="30"/>
      <c r="D76" s="30"/>
      <c r="E76" s="30"/>
      <c r="K76" s="30"/>
      <c r="L76" s="30"/>
      <c r="M76" s="30"/>
      <c r="N76" s="30"/>
      <c r="O76" s="30"/>
      <c r="P76" s="30"/>
      <c r="Q76" s="30"/>
      <c r="R76" s="30"/>
      <c r="S76" s="30"/>
      <c r="T76" s="30"/>
      <c r="U76" s="30"/>
      <c r="V76" s="30"/>
      <c r="W76" s="30"/>
      <c r="X76" s="30"/>
      <c r="Y76" s="30"/>
      <c r="Z76" s="30"/>
    </row>
    <row r="77" spans="1:26" ht="16.5" customHeight="1">
      <c r="A77" s="30"/>
      <c r="B77" s="30"/>
      <c r="C77" s="30"/>
      <c r="D77" s="30"/>
      <c r="E77" s="30"/>
      <c r="K77" s="30"/>
      <c r="L77" s="30"/>
      <c r="M77" s="30"/>
      <c r="N77" s="30"/>
      <c r="O77" s="30"/>
      <c r="P77" s="30"/>
      <c r="Q77" s="30"/>
      <c r="R77" s="30"/>
      <c r="S77" s="30"/>
      <c r="T77" s="30"/>
      <c r="U77" s="30"/>
      <c r="V77" s="30"/>
      <c r="W77" s="30"/>
      <c r="X77" s="30"/>
      <c r="Y77" s="30"/>
      <c r="Z77" s="30"/>
    </row>
    <row r="78" spans="1:26" ht="16.5" customHeight="1">
      <c r="A78" s="30"/>
      <c r="B78" s="30"/>
      <c r="C78" s="30"/>
      <c r="D78" s="30"/>
      <c r="E78" s="30"/>
      <c r="K78" s="30"/>
      <c r="L78" s="30"/>
      <c r="M78" s="30"/>
      <c r="N78" s="30"/>
      <c r="O78" s="30"/>
      <c r="P78" s="30"/>
      <c r="Q78" s="30"/>
      <c r="R78" s="30"/>
      <c r="S78" s="30"/>
      <c r="T78" s="30"/>
      <c r="U78" s="30"/>
      <c r="V78" s="30"/>
      <c r="W78" s="30"/>
      <c r="X78" s="30"/>
      <c r="Y78" s="30"/>
      <c r="Z78" s="30"/>
    </row>
    <row r="79" spans="1:26" ht="16.5" customHeight="1">
      <c r="A79" s="30"/>
      <c r="B79" s="30"/>
      <c r="C79" s="30"/>
      <c r="D79" s="30"/>
      <c r="E79" s="30"/>
      <c r="K79" s="30"/>
      <c r="L79" s="30"/>
      <c r="M79" s="30"/>
      <c r="N79" s="30"/>
      <c r="O79" s="30"/>
      <c r="P79" s="30"/>
      <c r="Q79" s="30"/>
      <c r="R79" s="30"/>
      <c r="S79" s="30"/>
      <c r="T79" s="30"/>
      <c r="U79" s="30"/>
      <c r="V79" s="30"/>
      <c r="W79" s="30"/>
      <c r="X79" s="30"/>
      <c r="Y79" s="30"/>
      <c r="Z79" s="30"/>
    </row>
    <row r="80" spans="1:26" ht="16.5" customHeight="1">
      <c r="A80" s="30"/>
      <c r="B80" s="30"/>
      <c r="C80" s="30"/>
      <c r="D80" s="30"/>
      <c r="E80" s="30"/>
      <c r="K80" s="30"/>
      <c r="L80" s="30"/>
      <c r="M80" s="30"/>
      <c r="N80" s="30"/>
      <c r="O80" s="30"/>
      <c r="P80" s="30"/>
      <c r="Q80" s="30"/>
      <c r="R80" s="30"/>
      <c r="S80" s="30"/>
      <c r="T80" s="30"/>
      <c r="U80" s="30"/>
      <c r="V80" s="30"/>
      <c r="W80" s="30"/>
      <c r="X80" s="30"/>
      <c r="Y80" s="30"/>
      <c r="Z80" s="30"/>
    </row>
    <row r="81" spans="1:26" ht="16.5" customHeight="1">
      <c r="A81" s="30"/>
      <c r="B81" s="30"/>
      <c r="C81" s="30"/>
      <c r="D81" s="30"/>
      <c r="E81" s="30"/>
      <c r="K81" s="30"/>
      <c r="L81" s="30"/>
      <c r="M81" s="30"/>
      <c r="N81" s="30"/>
      <c r="O81" s="30"/>
      <c r="P81" s="30"/>
      <c r="Q81" s="30"/>
      <c r="R81" s="30"/>
      <c r="S81" s="30"/>
      <c r="T81" s="30"/>
      <c r="U81" s="30"/>
      <c r="V81" s="30"/>
      <c r="W81" s="30"/>
      <c r="X81" s="30"/>
      <c r="Y81" s="30"/>
      <c r="Z81" s="30"/>
    </row>
    <row r="82" spans="1:26" ht="16.5" customHeight="1">
      <c r="A82" s="30"/>
      <c r="B82" s="30"/>
      <c r="C82" s="30"/>
      <c r="D82" s="30"/>
      <c r="E82" s="30"/>
      <c r="K82" s="30"/>
      <c r="L82" s="30"/>
      <c r="M82" s="30"/>
      <c r="N82" s="30"/>
      <c r="O82" s="30"/>
      <c r="P82" s="30"/>
      <c r="Q82" s="30"/>
      <c r="R82" s="30"/>
      <c r="S82" s="30"/>
      <c r="T82" s="30"/>
      <c r="U82" s="30"/>
      <c r="V82" s="30"/>
      <c r="W82" s="30"/>
      <c r="X82" s="30"/>
      <c r="Y82" s="30"/>
      <c r="Z82" s="30"/>
    </row>
    <row r="83" spans="1:26" ht="16.5" customHeight="1">
      <c r="A83" s="30"/>
      <c r="B83" s="30"/>
      <c r="C83" s="30"/>
      <c r="D83" s="30"/>
      <c r="E83" s="30"/>
      <c r="K83" s="30"/>
      <c r="L83" s="30"/>
      <c r="M83" s="30"/>
      <c r="N83" s="30"/>
      <c r="O83" s="30"/>
      <c r="P83" s="30"/>
      <c r="Q83" s="30"/>
      <c r="R83" s="30"/>
      <c r="S83" s="30"/>
      <c r="T83" s="30"/>
      <c r="U83" s="30"/>
      <c r="V83" s="30"/>
      <c r="W83" s="30"/>
      <c r="X83" s="30"/>
      <c r="Y83" s="30"/>
      <c r="Z83" s="30"/>
    </row>
    <row r="84" spans="1:26" ht="16.5" customHeight="1">
      <c r="A84" s="30"/>
      <c r="B84" s="30"/>
      <c r="C84" s="30"/>
      <c r="D84" s="30"/>
      <c r="E84" s="30"/>
      <c r="H84" s="30"/>
      <c r="K84" s="30"/>
      <c r="L84" s="30"/>
      <c r="M84" s="30"/>
      <c r="N84" s="30"/>
      <c r="O84" s="30"/>
      <c r="P84" s="30"/>
      <c r="Q84" s="30"/>
      <c r="R84" s="30"/>
      <c r="S84" s="30"/>
      <c r="T84" s="30"/>
      <c r="U84" s="30"/>
      <c r="V84" s="30"/>
      <c r="W84" s="30"/>
      <c r="X84" s="30"/>
      <c r="Y84" s="30"/>
      <c r="Z84" s="30"/>
    </row>
    <row r="85" spans="1:26" ht="16.5" customHeight="1">
      <c r="A85" s="30"/>
      <c r="B85" s="30"/>
      <c r="C85" s="30"/>
      <c r="D85" s="30"/>
      <c r="E85" s="30"/>
      <c r="K85" s="30"/>
      <c r="L85" s="30"/>
      <c r="M85" s="30"/>
      <c r="N85" s="30"/>
      <c r="O85" s="30"/>
      <c r="P85" s="30"/>
      <c r="Q85" s="30"/>
      <c r="R85" s="30"/>
      <c r="S85" s="30"/>
      <c r="T85" s="30"/>
      <c r="U85" s="30"/>
      <c r="V85" s="30"/>
      <c r="W85" s="30"/>
      <c r="X85" s="30"/>
      <c r="Y85" s="30"/>
      <c r="Z85" s="30"/>
    </row>
    <row r="86" spans="1:26" ht="16.5" customHeight="1">
      <c r="A86" s="30"/>
      <c r="B86" s="30"/>
      <c r="C86" s="30"/>
      <c r="D86" s="30"/>
      <c r="E86" s="30"/>
      <c r="K86" s="30"/>
      <c r="L86" s="30"/>
      <c r="M86" s="30"/>
      <c r="N86" s="30"/>
      <c r="O86" s="30"/>
      <c r="P86" s="30"/>
      <c r="Q86" s="30"/>
      <c r="R86" s="30"/>
      <c r="S86" s="30"/>
      <c r="T86" s="30"/>
      <c r="U86" s="30"/>
      <c r="V86" s="30"/>
      <c r="W86" s="30"/>
      <c r="X86" s="30"/>
      <c r="Y86" s="30"/>
      <c r="Z86" s="30"/>
    </row>
    <row r="87" spans="1:26" ht="16.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6.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6.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6.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6.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6.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6.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6.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6.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6.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6.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6.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6.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6.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6.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6.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6.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6.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6.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6.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6.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6.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6.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6.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6.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6.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6.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6.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6.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6.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6.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6.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6.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6.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6.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6.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6.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6.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6.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6.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6.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6.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6.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6.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6.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6.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6.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6.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6.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6.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6.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6.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6.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6.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6.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6.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6.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6.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6.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6.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6.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6.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6.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6.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6.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6.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6.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6.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6.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6.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6.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6.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6.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6.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6.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6.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6.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6.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6.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6.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6.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6.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6.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6.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6.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6.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6.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6.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6.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6.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6.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6.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6.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6.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6.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6.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6.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6.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6.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6.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6.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6.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6.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6.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6.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6.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6.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6.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6.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6.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6.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6.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6.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6.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6.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6.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6.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6.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6.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6.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6.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6.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6.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6.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6.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6.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6.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6.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6.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6.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6.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6.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6.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6.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6.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6.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6.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6.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6.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6.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6.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6.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6.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6.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6.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6.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6.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6.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6.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6.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6.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6.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6.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6.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6.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6.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6.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6.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6.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6.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6.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6.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6.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6.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6.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6.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6.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6.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6.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6.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6.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6.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6.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6.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6.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6.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6.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6.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6.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6.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6.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6.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6.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6.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6.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E42:E54"/>
    <mergeCell ref="F42:F46"/>
    <mergeCell ref="F48:F54"/>
    <mergeCell ref="G52:G54"/>
    <mergeCell ref="E56:E70"/>
    <mergeCell ref="F56:F57"/>
    <mergeCell ref="F58:F59"/>
    <mergeCell ref="F60:F64"/>
    <mergeCell ref="F65:F67"/>
    <mergeCell ref="F68:F69"/>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s>
  <phoneticPr fontId="39"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zoomScaleNormal="100" workbookViewId="0">
      <pane ySplit="1" topLeftCell="A5" activePane="bottomLeft" state="frozen"/>
      <selection pane="bottomLeft" activeCell="F43" sqref="F43:L67"/>
    </sheetView>
  </sheetViews>
  <sheetFormatPr defaultColWidth="14.42578125" defaultRowHeight="15" customHeight="1"/>
  <cols>
    <col min="1" max="5" width="9" customWidth="1"/>
    <col min="6" max="6" width="13.5703125" bestFit="1" customWidth="1"/>
    <col min="7" max="7" width="12.42578125" customWidth="1"/>
    <col min="8" max="8" width="9.7109375" customWidth="1"/>
    <col min="9" max="23" width="9" customWidth="1"/>
    <col min="24" max="26" width="8.7109375" customWidth="1"/>
  </cols>
  <sheetData>
    <row r="1" spans="1:26" ht="33" customHeight="1">
      <c r="A1" s="46"/>
      <c r="B1" s="46"/>
      <c r="C1" s="239"/>
      <c r="D1" s="240" t="s">
        <v>3364</v>
      </c>
      <c r="E1" s="240" t="s">
        <v>3365</v>
      </c>
      <c r="F1" s="352" t="s">
        <v>3366</v>
      </c>
      <c r="G1" s="349"/>
      <c r="H1" s="349"/>
      <c r="I1" s="349"/>
      <c r="J1" s="349"/>
      <c r="K1" s="239"/>
      <c r="L1" s="239"/>
      <c r="M1" s="239"/>
      <c r="N1" s="239"/>
      <c r="O1" s="46"/>
      <c r="P1" s="46"/>
      <c r="Q1" s="46"/>
      <c r="R1" s="46" t="s">
        <v>883</v>
      </c>
      <c r="S1" s="46"/>
      <c r="T1" s="46"/>
      <c r="U1" s="46"/>
      <c r="V1" s="46"/>
      <c r="W1" s="46"/>
      <c r="X1" s="46"/>
      <c r="Y1" s="46"/>
      <c r="Z1" s="46"/>
    </row>
    <row r="2" spans="1:26" ht="16.5" customHeight="1">
      <c r="A2" s="30"/>
      <c r="B2" s="30"/>
      <c r="C2" s="232"/>
      <c r="D2" s="348" t="s">
        <v>3367</v>
      </c>
      <c r="E2" s="348" t="s">
        <v>3368</v>
      </c>
      <c r="F2" s="348"/>
      <c r="G2" s="232" t="s">
        <v>3369</v>
      </c>
      <c r="H2" s="232" t="s">
        <v>3370</v>
      </c>
      <c r="I2" s="232" t="s">
        <v>3371</v>
      </c>
      <c r="J2" s="348" t="s">
        <v>3372</v>
      </c>
      <c r="K2" s="349"/>
      <c r="L2" s="349"/>
      <c r="M2" s="349"/>
      <c r="N2" s="349"/>
      <c r="O2" s="30"/>
      <c r="P2" s="30"/>
      <c r="Q2" s="30"/>
      <c r="R2" s="30"/>
      <c r="S2" s="30"/>
      <c r="T2" s="30"/>
      <c r="U2" s="30"/>
      <c r="V2" s="30"/>
      <c r="W2" s="30"/>
      <c r="X2" s="30"/>
      <c r="Y2" s="30"/>
      <c r="Z2" s="30"/>
    </row>
    <row r="3" spans="1:26" ht="16.5" customHeight="1">
      <c r="A3" s="30"/>
      <c r="B3" s="30"/>
      <c r="C3" s="232"/>
      <c r="D3" s="349"/>
      <c r="E3" s="349"/>
      <c r="F3" s="349"/>
      <c r="G3" s="232" t="s">
        <v>3373</v>
      </c>
      <c r="H3" s="232" t="s">
        <v>3370</v>
      </c>
      <c r="I3" s="232" t="s">
        <v>3374</v>
      </c>
      <c r="J3" s="349"/>
      <c r="K3" s="349"/>
      <c r="L3" s="349"/>
      <c r="M3" s="349"/>
      <c r="N3" s="349"/>
      <c r="O3" s="30"/>
      <c r="P3" s="30"/>
      <c r="Q3" s="30"/>
      <c r="R3" s="30"/>
      <c r="S3" s="30"/>
      <c r="T3" s="30"/>
      <c r="U3" s="30"/>
      <c r="V3" s="30"/>
      <c r="W3" s="30"/>
      <c r="X3" s="30"/>
      <c r="Y3" s="30"/>
      <c r="Z3" s="30"/>
    </row>
    <row r="4" spans="1:26" ht="16.5" customHeight="1">
      <c r="A4" s="30"/>
      <c r="B4" s="30"/>
      <c r="C4" s="232"/>
      <c r="D4" s="349"/>
      <c r="E4" s="349"/>
      <c r="F4" s="349"/>
      <c r="G4" s="232" t="s">
        <v>3375</v>
      </c>
      <c r="H4" s="232" t="s">
        <v>3376</v>
      </c>
      <c r="I4" s="232" t="s">
        <v>3374</v>
      </c>
      <c r="J4" s="349"/>
      <c r="K4" s="349"/>
      <c r="L4" s="349"/>
      <c r="M4" s="349"/>
      <c r="N4" s="349"/>
      <c r="O4" s="30"/>
      <c r="P4" s="30"/>
      <c r="Q4" s="30"/>
      <c r="R4" s="30"/>
      <c r="S4" s="30"/>
      <c r="T4" s="30"/>
      <c r="U4" s="30"/>
      <c r="V4" s="30"/>
      <c r="W4" s="30"/>
      <c r="X4" s="30"/>
      <c r="Y4" s="30"/>
      <c r="Z4" s="30"/>
    </row>
    <row r="5" spans="1:26" ht="16.5" customHeight="1">
      <c r="A5" s="30"/>
      <c r="B5" s="30"/>
      <c r="C5" s="232"/>
      <c r="D5" s="349"/>
      <c r="E5" s="349"/>
      <c r="F5" s="349"/>
      <c r="G5" s="232" t="s">
        <v>3377</v>
      </c>
      <c r="H5" s="232" t="s">
        <v>3376</v>
      </c>
      <c r="I5" s="232" t="s">
        <v>3378</v>
      </c>
      <c r="J5" s="349"/>
      <c r="K5" s="349"/>
      <c r="L5" s="349"/>
      <c r="M5" s="349"/>
      <c r="N5" s="349"/>
      <c r="O5" s="30"/>
      <c r="P5" s="30"/>
      <c r="Q5" s="30"/>
      <c r="R5" s="30"/>
      <c r="S5" s="30"/>
      <c r="T5" s="30"/>
      <c r="U5" s="30"/>
      <c r="V5" s="30"/>
      <c r="W5" s="30"/>
      <c r="X5" s="30"/>
      <c r="Y5" s="30"/>
      <c r="Z5" s="30"/>
    </row>
    <row r="6" spans="1:26" ht="16.5" customHeight="1">
      <c r="A6" s="30"/>
      <c r="B6" s="30"/>
      <c r="C6" s="232"/>
      <c r="D6" s="348" t="s">
        <v>3379</v>
      </c>
      <c r="E6" s="348" t="s">
        <v>3380</v>
      </c>
      <c r="F6" s="232" t="s">
        <v>3381</v>
      </c>
      <c r="G6" s="238" t="s">
        <v>3382</v>
      </c>
      <c r="H6" s="242" t="s">
        <v>3383</v>
      </c>
      <c r="I6" s="232"/>
      <c r="J6" s="232"/>
      <c r="K6" s="232"/>
      <c r="L6" s="232"/>
      <c r="M6" s="232"/>
      <c r="N6" s="232"/>
      <c r="O6" s="30"/>
      <c r="P6" s="30"/>
      <c r="Q6" s="30"/>
      <c r="R6" s="30"/>
      <c r="S6" s="30"/>
      <c r="T6" s="30"/>
      <c r="U6" s="30"/>
      <c r="V6" s="30"/>
      <c r="W6" s="30"/>
      <c r="X6" s="30"/>
      <c r="Y6" s="30"/>
      <c r="Z6" s="30"/>
    </row>
    <row r="7" spans="1:26" ht="16.5" customHeight="1">
      <c r="A7" s="30"/>
      <c r="B7" s="30"/>
      <c r="C7" s="232"/>
      <c r="D7" s="349"/>
      <c r="E7" s="349"/>
      <c r="F7" s="232" t="s">
        <v>3384</v>
      </c>
      <c r="G7" s="238" t="s">
        <v>3385</v>
      </c>
      <c r="H7" s="242" t="s">
        <v>3386</v>
      </c>
      <c r="I7" s="232"/>
      <c r="J7" s="232"/>
      <c r="K7" s="232"/>
      <c r="L7" s="232"/>
      <c r="M7" s="232"/>
      <c r="N7" s="232"/>
      <c r="O7" s="30"/>
      <c r="P7" s="30"/>
      <c r="Q7" s="30"/>
      <c r="R7" s="30"/>
      <c r="S7" s="30"/>
      <c r="T7" s="30"/>
      <c r="U7" s="30"/>
      <c r="V7" s="30"/>
      <c r="W7" s="30"/>
      <c r="X7" s="30"/>
      <c r="Y7" s="30"/>
      <c r="Z7" s="30"/>
    </row>
    <row r="8" spans="1:26" ht="16.5" customHeight="1">
      <c r="A8" s="30"/>
      <c r="B8" s="30"/>
      <c r="C8" s="232"/>
      <c r="D8" s="349"/>
      <c r="E8" s="349"/>
      <c r="F8" s="242" t="s">
        <v>3387</v>
      </c>
      <c r="G8" s="238" t="s">
        <v>3388</v>
      </c>
      <c r="H8" s="232" t="s">
        <v>3387</v>
      </c>
      <c r="I8" s="232"/>
      <c r="J8" s="232"/>
      <c r="K8" s="232"/>
      <c r="L8" s="232"/>
      <c r="M8" s="232"/>
      <c r="N8" s="232"/>
      <c r="O8" s="30"/>
      <c r="P8" s="30"/>
      <c r="Q8" s="30"/>
      <c r="R8" s="30"/>
      <c r="S8" s="30"/>
      <c r="T8" s="30"/>
      <c r="U8" s="30"/>
      <c r="V8" s="30"/>
      <c r="W8" s="30"/>
      <c r="X8" s="30"/>
      <c r="Y8" s="30"/>
      <c r="Z8" s="30"/>
    </row>
    <row r="9" spans="1:26" ht="16.5" customHeight="1">
      <c r="A9" s="30"/>
      <c r="B9" s="30"/>
      <c r="C9" s="232"/>
      <c r="D9" s="349"/>
      <c r="E9" s="349"/>
      <c r="F9" s="232" t="s">
        <v>3384</v>
      </c>
      <c r="G9" s="238" t="s">
        <v>3389</v>
      </c>
      <c r="H9" s="232" t="s">
        <v>3390</v>
      </c>
      <c r="I9" s="232"/>
      <c r="J9" s="232"/>
      <c r="K9" s="232"/>
      <c r="L9" s="232"/>
      <c r="M9" s="232"/>
      <c r="N9" s="232"/>
      <c r="O9" s="30"/>
      <c r="P9" s="30"/>
      <c r="Q9" s="30"/>
      <c r="R9" s="30"/>
      <c r="S9" s="30"/>
      <c r="T9" s="30"/>
      <c r="U9" s="30"/>
      <c r="V9" s="30"/>
      <c r="W9" s="30"/>
      <c r="X9" s="30"/>
      <c r="Y9" s="30"/>
      <c r="Z9" s="30"/>
    </row>
    <row r="10" spans="1:26" ht="16.5" customHeight="1">
      <c r="A10" s="30"/>
      <c r="B10" s="30"/>
      <c r="C10" s="348" t="s">
        <v>3391</v>
      </c>
      <c r="D10" s="348" t="s">
        <v>3392</v>
      </c>
      <c r="E10" s="348" t="s">
        <v>3393</v>
      </c>
      <c r="F10" s="350" t="s">
        <v>3394</v>
      </c>
      <c r="G10" s="232" t="s">
        <v>3395</v>
      </c>
      <c r="H10" s="232" t="s">
        <v>3396</v>
      </c>
      <c r="I10" s="232"/>
      <c r="J10" s="232"/>
      <c r="K10" s="232"/>
      <c r="L10" s="232" t="s">
        <v>3397</v>
      </c>
      <c r="M10" s="232"/>
      <c r="N10" s="232"/>
      <c r="O10" s="30"/>
      <c r="P10" s="30"/>
      <c r="Q10" s="30"/>
      <c r="R10" s="30" t="s">
        <v>885</v>
      </c>
      <c r="S10" s="30"/>
      <c r="T10" s="30"/>
      <c r="U10" s="30"/>
      <c r="V10" s="30"/>
      <c r="W10" s="30"/>
      <c r="X10" s="30"/>
      <c r="Y10" s="30"/>
      <c r="Z10" s="30"/>
    </row>
    <row r="11" spans="1:26" ht="16.5" customHeight="1">
      <c r="A11" s="30"/>
      <c r="B11" s="30"/>
      <c r="C11" s="349"/>
      <c r="D11" s="349"/>
      <c r="E11" s="349"/>
      <c r="F11" s="349"/>
      <c r="G11" s="232" t="s">
        <v>3398</v>
      </c>
      <c r="H11" s="232" t="s">
        <v>3399</v>
      </c>
      <c r="I11" s="232"/>
      <c r="J11" s="232"/>
      <c r="K11" s="232" t="s">
        <v>3400</v>
      </c>
      <c r="L11" s="232" t="s">
        <v>3401</v>
      </c>
      <c r="M11" s="232"/>
      <c r="N11" s="232"/>
      <c r="O11" s="30"/>
      <c r="P11" s="30"/>
      <c r="Q11" s="30"/>
      <c r="R11" s="30" t="s">
        <v>886</v>
      </c>
      <c r="S11" s="30"/>
      <c r="T11" s="30"/>
      <c r="U11" s="30"/>
      <c r="V11" s="30"/>
      <c r="W11" s="30"/>
      <c r="X11" s="30"/>
      <c r="Y11" s="30"/>
      <c r="Z11" s="30"/>
    </row>
    <row r="12" spans="1:26" ht="16.5" customHeight="1">
      <c r="A12" s="30"/>
      <c r="B12" s="30"/>
      <c r="C12" s="349"/>
      <c r="D12" s="349"/>
      <c r="E12" s="349"/>
      <c r="F12" s="349"/>
      <c r="G12" s="232" t="s">
        <v>3402</v>
      </c>
      <c r="H12" s="232" t="s">
        <v>3399</v>
      </c>
      <c r="I12" s="232" t="s">
        <v>3403</v>
      </c>
      <c r="J12" s="232" t="s">
        <v>3404</v>
      </c>
      <c r="K12" s="232" t="s">
        <v>3405</v>
      </c>
      <c r="L12" s="232" t="s">
        <v>3406</v>
      </c>
      <c r="M12" s="232"/>
      <c r="N12" s="232"/>
      <c r="O12" s="30"/>
      <c r="P12" s="30"/>
      <c r="Q12" s="30"/>
      <c r="R12" s="30" t="s">
        <v>887</v>
      </c>
      <c r="S12" s="30"/>
      <c r="T12" s="30"/>
      <c r="U12" s="30"/>
      <c r="V12" s="30"/>
      <c r="W12" s="30"/>
      <c r="X12" s="30"/>
      <c r="Y12" s="30"/>
      <c r="Z12" s="30"/>
    </row>
    <row r="13" spans="1:26" ht="16.5" customHeight="1">
      <c r="A13" s="30"/>
      <c r="B13" s="30"/>
      <c r="C13" s="349"/>
      <c r="D13" s="349"/>
      <c r="E13" s="349"/>
      <c r="F13" s="349"/>
      <c r="G13" s="232" t="s">
        <v>3407</v>
      </c>
      <c r="H13" s="232" t="s">
        <v>3396</v>
      </c>
      <c r="I13" s="232" t="s">
        <v>3403</v>
      </c>
      <c r="J13" s="232" t="s">
        <v>3408</v>
      </c>
      <c r="K13" s="232" t="s">
        <v>3409</v>
      </c>
      <c r="L13" s="232" t="s">
        <v>3410</v>
      </c>
      <c r="M13" s="232"/>
      <c r="N13" s="232"/>
      <c r="O13" s="30"/>
      <c r="P13" s="30"/>
      <c r="Q13" s="30"/>
      <c r="R13" s="30" t="s">
        <v>888</v>
      </c>
      <c r="S13" s="30"/>
      <c r="T13" s="30"/>
      <c r="U13" s="30"/>
      <c r="V13" s="30"/>
      <c r="W13" s="30"/>
      <c r="X13" s="30"/>
      <c r="Y13" s="30"/>
      <c r="Z13" s="30"/>
    </row>
    <row r="14" spans="1:26" ht="16.5" customHeight="1">
      <c r="A14" s="30"/>
      <c r="B14" s="30"/>
      <c r="C14" s="349"/>
      <c r="D14" s="349"/>
      <c r="E14" s="349"/>
      <c r="F14" s="349"/>
      <c r="G14" s="232" t="s">
        <v>3411</v>
      </c>
      <c r="H14" s="232" t="s">
        <v>3399</v>
      </c>
      <c r="I14" s="232"/>
      <c r="J14" s="232" t="s">
        <v>3412</v>
      </c>
      <c r="K14" s="232"/>
      <c r="L14" s="232" t="s">
        <v>3413</v>
      </c>
      <c r="M14" s="232"/>
      <c r="N14" s="232"/>
      <c r="O14" s="30"/>
      <c r="P14" s="30"/>
      <c r="Q14" s="30"/>
      <c r="R14" s="30" t="s">
        <v>889</v>
      </c>
      <c r="S14" s="30"/>
      <c r="T14" s="30"/>
      <c r="U14" s="30"/>
      <c r="V14" s="30"/>
      <c r="W14" s="30"/>
      <c r="X14" s="30"/>
      <c r="Y14" s="30"/>
      <c r="Z14" s="30"/>
    </row>
    <row r="15" spans="1:26" ht="16.5" customHeight="1">
      <c r="A15" s="30"/>
      <c r="B15" s="30"/>
      <c r="C15" s="349"/>
      <c r="D15" s="349"/>
      <c r="E15" s="349"/>
      <c r="F15" s="349"/>
      <c r="G15" s="232" t="s">
        <v>3414</v>
      </c>
      <c r="H15" s="232" t="s">
        <v>3396</v>
      </c>
      <c r="I15" s="232" t="s">
        <v>3415</v>
      </c>
      <c r="J15" s="232"/>
      <c r="K15" s="232" t="s">
        <v>3416</v>
      </c>
      <c r="L15" s="232"/>
      <c r="M15" s="232"/>
      <c r="N15" s="232"/>
      <c r="O15" s="30"/>
      <c r="P15" s="30"/>
      <c r="Q15" s="30"/>
      <c r="R15" s="30" t="s">
        <v>890</v>
      </c>
      <c r="S15" s="30"/>
      <c r="T15" s="30"/>
      <c r="U15" s="30"/>
      <c r="V15" s="30"/>
      <c r="W15" s="30"/>
      <c r="X15" s="30"/>
      <c r="Y15" s="30"/>
      <c r="Z15" s="30"/>
    </row>
    <row r="16" spans="1:26" ht="16.5" customHeight="1">
      <c r="A16" s="30"/>
      <c r="B16" s="30"/>
      <c r="C16" s="349"/>
      <c r="D16" s="349"/>
      <c r="E16" s="349"/>
      <c r="F16" s="349"/>
      <c r="G16" s="232" t="s">
        <v>3417</v>
      </c>
      <c r="H16" s="232" t="s">
        <v>3396</v>
      </c>
      <c r="I16" s="232" t="s">
        <v>3403</v>
      </c>
      <c r="J16" s="232" t="s">
        <v>3418</v>
      </c>
      <c r="K16" s="232" t="s">
        <v>3419</v>
      </c>
      <c r="L16" s="232" t="s">
        <v>3420</v>
      </c>
      <c r="M16" s="232"/>
      <c r="N16" s="232"/>
      <c r="O16" s="30"/>
      <c r="P16" s="30"/>
      <c r="Q16" s="30"/>
      <c r="R16" s="30" t="s">
        <v>891</v>
      </c>
      <c r="S16" s="30"/>
      <c r="T16" s="30"/>
      <c r="U16" s="30"/>
      <c r="V16" s="30"/>
      <c r="W16" s="30"/>
      <c r="X16" s="30"/>
      <c r="Y16" s="30"/>
      <c r="Z16" s="30"/>
    </row>
    <row r="17" spans="1:26" ht="16.5" customHeight="1">
      <c r="A17" s="30"/>
      <c r="B17" s="30"/>
      <c r="C17" s="349"/>
      <c r="D17" s="349"/>
      <c r="E17" s="349"/>
      <c r="F17" s="349"/>
      <c r="G17" s="232" t="s">
        <v>3421</v>
      </c>
      <c r="H17" s="232" t="s">
        <v>3396</v>
      </c>
      <c r="I17" s="232" t="s">
        <v>3403</v>
      </c>
      <c r="J17" s="232" t="s">
        <v>3412</v>
      </c>
      <c r="K17" s="232"/>
      <c r="L17" s="232" t="s">
        <v>3422</v>
      </c>
      <c r="M17" s="232"/>
      <c r="N17" s="232"/>
      <c r="O17" s="30"/>
      <c r="P17" s="30"/>
      <c r="Q17" s="30"/>
      <c r="R17" s="30" t="s">
        <v>892</v>
      </c>
      <c r="S17" s="30"/>
      <c r="T17" s="30"/>
      <c r="U17" s="30"/>
      <c r="V17" s="30"/>
      <c r="W17" s="30"/>
      <c r="X17" s="30"/>
      <c r="Y17" s="30"/>
      <c r="Z17" s="30"/>
    </row>
    <row r="18" spans="1:26" ht="16.5" customHeight="1">
      <c r="A18" s="30"/>
      <c r="B18" s="30"/>
      <c r="C18" s="349"/>
      <c r="D18" s="349"/>
      <c r="E18" s="349"/>
      <c r="F18" s="349"/>
      <c r="G18" s="232" t="s">
        <v>3423</v>
      </c>
      <c r="H18" s="232" t="s">
        <v>3396</v>
      </c>
      <c r="I18" s="232"/>
      <c r="J18" s="232"/>
      <c r="K18" s="232" t="s">
        <v>3400</v>
      </c>
      <c r="L18" s="232"/>
      <c r="M18" s="232"/>
      <c r="N18" s="232"/>
      <c r="O18" s="30"/>
      <c r="P18" s="30"/>
      <c r="Q18" s="30"/>
      <c r="R18" s="30" t="s">
        <v>893</v>
      </c>
      <c r="S18" s="30"/>
      <c r="T18" s="30"/>
      <c r="U18" s="30"/>
      <c r="V18" s="30"/>
      <c r="W18" s="30"/>
      <c r="X18" s="30"/>
      <c r="Y18" s="30"/>
      <c r="Z18" s="30"/>
    </row>
    <row r="19" spans="1:26" ht="16.5" customHeight="1">
      <c r="A19" s="30"/>
      <c r="B19" s="30"/>
      <c r="C19" s="349"/>
      <c r="D19" s="349"/>
      <c r="E19" s="349"/>
      <c r="F19" s="349"/>
      <c r="G19" s="232" t="s">
        <v>3424</v>
      </c>
      <c r="H19" s="232" t="s">
        <v>3399</v>
      </c>
      <c r="I19" s="232" t="s">
        <v>3425</v>
      </c>
      <c r="J19" s="232" t="s">
        <v>3426</v>
      </c>
      <c r="K19" s="232"/>
      <c r="L19" s="232"/>
      <c r="M19" s="232"/>
      <c r="N19" s="232"/>
      <c r="O19" s="30"/>
      <c r="P19" s="30"/>
      <c r="Q19" s="30"/>
      <c r="R19" s="30" t="s">
        <v>894</v>
      </c>
      <c r="S19" s="30"/>
      <c r="T19" s="30"/>
      <c r="U19" s="30"/>
      <c r="V19" s="30"/>
      <c r="W19" s="30"/>
      <c r="X19" s="30"/>
      <c r="Y19" s="30"/>
      <c r="Z19" s="30"/>
    </row>
    <row r="20" spans="1:26" ht="16.5" customHeight="1">
      <c r="A20" s="30"/>
      <c r="B20" s="30"/>
      <c r="C20" s="349"/>
      <c r="D20" s="349"/>
      <c r="E20" s="349"/>
      <c r="F20" s="349"/>
      <c r="G20" s="232" t="s">
        <v>3427</v>
      </c>
      <c r="H20" s="232" t="s">
        <v>3399</v>
      </c>
      <c r="I20" s="232" t="s">
        <v>3428</v>
      </c>
      <c r="J20" s="232" t="s">
        <v>3429</v>
      </c>
      <c r="K20" s="232"/>
      <c r="L20" s="232"/>
      <c r="M20" s="232"/>
      <c r="N20" s="232"/>
      <c r="O20" s="30"/>
      <c r="P20" s="30"/>
      <c r="Q20" s="30"/>
      <c r="R20" s="30" t="s">
        <v>895</v>
      </c>
      <c r="S20" s="30"/>
      <c r="T20" s="30"/>
      <c r="U20" s="30"/>
      <c r="V20" s="30"/>
      <c r="W20" s="30"/>
      <c r="X20" s="30"/>
      <c r="Y20" s="30"/>
      <c r="Z20" s="30"/>
    </row>
    <row r="21" spans="1:26" ht="16.5" customHeight="1">
      <c r="A21" s="30"/>
      <c r="B21" s="30"/>
      <c r="C21" s="349"/>
      <c r="D21" s="349"/>
      <c r="E21" s="349"/>
      <c r="F21" s="349"/>
      <c r="G21" s="232" t="s">
        <v>3430</v>
      </c>
      <c r="H21" s="232" t="s">
        <v>3396</v>
      </c>
      <c r="I21" s="232"/>
      <c r="J21" s="232"/>
      <c r="K21" s="232" t="s">
        <v>3431</v>
      </c>
      <c r="L21" s="232"/>
      <c r="M21" s="232" t="s">
        <v>3432</v>
      </c>
      <c r="N21" s="232"/>
      <c r="O21" s="30"/>
      <c r="P21" s="30"/>
      <c r="Q21" s="30"/>
      <c r="R21" s="30" t="s">
        <v>896</v>
      </c>
      <c r="S21" s="30"/>
      <c r="T21" s="30"/>
      <c r="U21" s="30"/>
      <c r="V21" s="30"/>
      <c r="W21" s="30"/>
      <c r="X21" s="30"/>
      <c r="Y21" s="30"/>
      <c r="Z21" s="30"/>
    </row>
    <row r="22" spans="1:26" ht="51" customHeight="1">
      <c r="A22" s="30"/>
      <c r="B22" s="30"/>
      <c r="C22" s="349"/>
      <c r="D22" s="351" t="s">
        <v>3433</v>
      </c>
      <c r="E22" s="348" t="s">
        <v>3434</v>
      </c>
      <c r="F22" s="348" t="s">
        <v>3433</v>
      </c>
      <c r="G22" s="348" t="s">
        <v>3435</v>
      </c>
      <c r="H22" s="232" t="s">
        <v>3436</v>
      </c>
      <c r="I22" s="232" t="s">
        <v>3437</v>
      </c>
      <c r="J22" s="232"/>
      <c r="K22" s="232"/>
      <c r="L22" s="232"/>
      <c r="M22" s="232"/>
      <c r="N22" s="232"/>
      <c r="O22" s="30"/>
      <c r="P22" s="30"/>
      <c r="Q22" s="30"/>
      <c r="R22" s="30" t="s">
        <v>897</v>
      </c>
      <c r="S22" s="30"/>
      <c r="T22" s="30"/>
      <c r="U22" s="30"/>
      <c r="V22" s="30"/>
      <c r="W22" s="30"/>
      <c r="X22" s="30"/>
      <c r="Y22" s="30"/>
      <c r="Z22" s="30"/>
    </row>
    <row r="23" spans="1:26" ht="16.5" customHeight="1">
      <c r="A23" s="30"/>
      <c r="B23" s="30"/>
      <c r="C23" s="349"/>
      <c r="D23" s="349"/>
      <c r="E23" s="349"/>
      <c r="F23" s="349"/>
      <c r="G23" s="349"/>
      <c r="H23" s="232" t="s">
        <v>3438</v>
      </c>
      <c r="I23" s="232" t="s">
        <v>3439</v>
      </c>
      <c r="J23" s="232"/>
      <c r="K23" s="232"/>
      <c r="L23" s="232"/>
      <c r="M23" s="232"/>
      <c r="N23" s="232"/>
      <c r="O23" s="30"/>
      <c r="P23" s="30"/>
      <c r="Q23" s="30"/>
      <c r="R23" s="30"/>
      <c r="S23" s="30"/>
      <c r="T23" s="30"/>
      <c r="U23" s="30"/>
      <c r="V23" s="30"/>
      <c r="W23" s="30"/>
      <c r="X23" s="30"/>
      <c r="Y23" s="30"/>
      <c r="Z23" s="30"/>
    </row>
    <row r="24" spans="1:26" ht="16.5" customHeight="1">
      <c r="A24" s="30"/>
      <c r="B24" s="30"/>
      <c r="C24" s="349"/>
      <c r="D24" s="349"/>
      <c r="E24" s="349"/>
      <c r="F24" s="349"/>
      <c r="G24" s="348" t="s">
        <v>3440</v>
      </c>
      <c r="H24" s="232" t="s">
        <v>3441</v>
      </c>
      <c r="I24" s="232" t="s">
        <v>3442</v>
      </c>
      <c r="J24" s="232"/>
      <c r="K24" s="232"/>
      <c r="L24" s="232"/>
      <c r="M24" s="232"/>
      <c r="N24" s="232"/>
      <c r="O24" s="30"/>
      <c r="P24" s="30"/>
      <c r="Q24" s="30"/>
      <c r="R24" s="30"/>
      <c r="S24" s="30"/>
      <c r="T24" s="30"/>
      <c r="U24" s="30"/>
      <c r="V24" s="30"/>
      <c r="W24" s="30"/>
      <c r="X24" s="30"/>
      <c r="Y24" s="30"/>
      <c r="Z24" s="30"/>
    </row>
    <row r="25" spans="1:26" ht="16.5" customHeight="1">
      <c r="A25" s="30"/>
      <c r="B25" s="30"/>
      <c r="C25" s="349"/>
      <c r="D25" s="349"/>
      <c r="E25" s="349"/>
      <c r="F25" s="349"/>
      <c r="G25" s="349"/>
      <c r="H25" s="232" t="s">
        <v>3443</v>
      </c>
      <c r="I25" s="232" t="s">
        <v>3444</v>
      </c>
      <c r="J25" s="232"/>
      <c r="K25" s="232"/>
      <c r="L25" s="232"/>
      <c r="M25" s="232"/>
      <c r="N25" s="232"/>
      <c r="O25" s="30"/>
      <c r="P25" s="30"/>
      <c r="Q25" s="30"/>
      <c r="R25" s="30"/>
      <c r="S25" s="30"/>
      <c r="T25" s="30"/>
      <c r="U25" s="30"/>
      <c r="V25" s="30"/>
      <c r="W25" s="30"/>
      <c r="X25" s="30"/>
      <c r="Y25" s="30"/>
      <c r="Z25" s="30"/>
    </row>
    <row r="26" spans="1:26" ht="16.5" customHeight="1">
      <c r="A26" s="30"/>
      <c r="B26" s="30"/>
      <c r="C26" s="349"/>
      <c r="D26" s="349"/>
      <c r="E26" s="349"/>
      <c r="F26" s="349"/>
      <c r="G26" s="348" t="s">
        <v>3445</v>
      </c>
      <c r="H26" s="232" t="s">
        <v>3446</v>
      </c>
      <c r="I26" s="232" t="s">
        <v>3447</v>
      </c>
      <c r="J26" s="232"/>
      <c r="K26" s="232"/>
      <c r="L26" s="232"/>
      <c r="M26" s="232"/>
      <c r="N26" s="232"/>
      <c r="O26" s="30"/>
      <c r="P26" s="30"/>
      <c r="Q26" s="30"/>
      <c r="R26" s="30"/>
      <c r="S26" s="30"/>
      <c r="T26" s="30"/>
      <c r="U26" s="30"/>
      <c r="V26" s="30"/>
      <c r="W26" s="30"/>
      <c r="X26" s="30"/>
      <c r="Y26" s="30"/>
      <c r="Z26" s="30"/>
    </row>
    <row r="27" spans="1:26" ht="16.5" customHeight="1">
      <c r="A27" s="30"/>
      <c r="B27" s="30"/>
      <c r="C27" s="349"/>
      <c r="D27" s="349"/>
      <c r="E27" s="349"/>
      <c r="F27" s="349"/>
      <c r="G27" s="349"/>
      <c r="H27" s="232" t="s">
        <v>3448</v>
      </c>
      <c r="I27" s="232" t="s">
        <v>3449</v>
      </c>
      <c r="J27" s="232"/>
      <c r="K27" s="232"/>
      <c r="L27" s="232"/>
      <c r="M27" s="232"/>
      <c r="N27" s="232"/>
      <c r="O27" s="30"/>
      <c r="P27" s="30"/>
      <c r="Q27" s="30"/>
      <c r="R27" s="30"/>
      <c r="S27" s="30"/>
      <c r="T27" s="30"/>
      <c r="U27" s="30"/>
      <c r="V27" s="30"/>
      <c r="W27" s="30"/>
      <c r="X27" s="30"/>
      <c r="Y27" s="30"/>
      <c r="Z27" s="30"/>
    </row>
    <row r="28" spans="1:26" ht="16.5" customHeight="1">
      <c r="A28" s="30"/>
      <c r="B28" s="30"/>
      <c r="C28" s="349"/>
      <c r="D28" s="349"/>
      <c r="E28" s="349"/>
      <c r="F28" s="349"/>
      <c r="G28" s="348" t="s">
        <v>3450</v>
      </c>
      <c r="H28" s="349"/>
      <c r="I28" s="232" t="s">
        <v>3451</v>
      </c>
      <c r="J28" s="232"/>
      <c r="K28" s="232"/>
      <c r="L28" s="232"/>
      <c r="M28" s="232"/>
      <c r="N28" s="232"/>
      <c r="O28" s="30"/>
      <c r="P28" s="30"/>
      <c r="Q28" s="30"/>
      <c r="R28" s="30"/>
      <c r="S28" s="30"/>
      <c r="T28" s="30"/>
      <c r="U28" s="30"/>
      <c r="V28" s="30"/>
      <c r="W28" s="30"/>
      <c r="X28" s="30"/>
      <c r="Y28" s="30"/>
      <c r="Z28" s="30"/>
    </row>
    <row r="29" spans="1:26" ht="16.5" customHeight="1">
      <c r="A29" s="30"/>
      <c r="B29" s="30"/>
      <c r="C29" s="349"/>
      <c r="D29" s="349"/>
      <c r="E29" s="349"/>
      <c r="F29" s="349"/>
      <c r="G29" s="348" t="s">
        <v>3452</v>
      </c>
      <c r="H29" s="349"/>
      <c r="I29" s="232" t="s">
        <v>3453</v>
      </c>
      <c r="J29" s="232"/>
      <c r="K29" s="232"/>
      <c r="L29" s="232"/>
      <c r="M29" s="232"/>
      <c r="N29" s="232"/>
      <c r="O29" s="30"/>
      <c r="P29" s="30"/>
      <c r="Q29" s="30"/>
      <c r="R29" s="30"/>
      <c r="S29" s="30"/>
      <c r="T29" s="30"/>
      <c r="U29" s="30"/>
      <c r="V29" s="30"/>
      <c r="W29" s="30"/>
      <c r="X29" s="30"/>
      <c r="Y29" s="30"/>
      <c r="Z29" s="30"/>
    </row>
    <row r="30" spans="1:26" ht="16.5" customHeight="1">
      <c r="A30" s="30"/>
      <c r="B30" s="30"/>
      <c r="C30" s="349"/>
      <c r="D30" s="349"/>
      <c r="E30" s="349"/>
      <c r="F30" s="348" t="s">
        <v>3454</v>
      </c>
      <c r="G30" s="348" t="s">
        <v>3455</v>
      </c>
      <c r="H30" s="349"/>
      <c r="I30" s="232" t="s">
        <v>3456</v>
      </c>
      <c r="J30" s="232"/>
      <c r="K30" s="232"/>
      <c r="L30" s="232"/>
      <c r="M30" s="232"/>
      <c r="N30" s="232"/>
      <c r="O30" s="30"/>
      <c r="P30" s="30"/>
      <c r="Q30" s="30"/>
      <c r="R30" s="30"/>
      <c r="S30" s="30"/>
      <c r="T30" s="30"/>
      <c r="U30" s="30"/>
      <c r="V30" s="30"/>
      <c r="W30" s="30"/>
      <c r="X30" s="30"/>
      <c r="Y30" s="30"/>
      <c r="Z30" s="30"/>
    </row>
    <row r="31" spans="1:26" ht="16.5" customHeight="1">
      <c r="A31" s="30"/>
      <c r="B31" s="30"/>
      <c r="C31" s="349"/>
      <c r="D31" s="349"/>
      <c r="E31" s="349"/>
      <c r="F31" s="349"/>
      <c r="G31" s="348" t="s">
        <v>3457</v>
      </c>
      <c r="H31" s="349"/>
      <c r="I31" s="232" t="s">
        <v>3458</v>
      </c>
      <c r="J31" s="232"/>
      <c r="K31" s="232"/>
      <c r="L31" s="232"/>
      <c r="M31" s="232"/>
      <c r="N31" s="232"/>
      <c r="O31" s="30"/>
      <c r="P31" s="30"/>
      <c r="Q31" s="30"/>
      <c r="R31" s="30"/>
      <c r="S31" s="30"/>
      <c r="T31" s="30"/>
      <c r="U31" s="30"/>
      <c r="V31" s="30"/>
      <c r="W31" s="30"/>
      <c r="X31" s="30"/>
      <c r="Y31" s="30"/>
      <c r="Z31" s="30"/>
    </row>
    <row r="32" spans="1:26" ht="16.5" customHeight="1">
      <c r="A32" s="30"/>
      <c r="B32" s="30"/>
      <c r="C32" s="349"/>
      <c r="D32" s="349"/>
      <c r="E32" s="349"/>
      <c r="F32" s="349"/>
      <c r="G32" s="348" t="s">
        <v>3459</v>
      </c>
      <c r="H32" s="349"/>
      <c r="I32" s="232" t="s">
        <v>3460</v>
      </c>
      <c r="J32" s="232"/>
      <c r="K32" s="232"/>
      <c r="L32" s="232"/>
      <c r="M32" s="232"/>
      <c r="N32" s="232"/>
      <c r="O32" s="30"/>
      <c r="P32" s="30"/>
      <c r="Q32" s="30"/>
      <c r="R32" s="30"/>
      <c r="S32" s="30"/>
      <c r="T32" s="30"/>
      <c r="U32" s="30"/>
      <c r="V32" s="30"/>
      <c r="W32" s="30"/>
      <c r="X32" s="30"/>
      <c r="Y32" s="30"/>
      <c r="Z32" s="30"/>
    </row>
    <row r="33" spans="1:26" ht="16.5" customHeight="1">
      <c r="A33" s="30"/>
      <c r="B33" s="30"/>
      <c r="C33" s="349"/>
      <c r="D33" s="349"/>
      <c r="E33" s="349"/>
      <c r="F33" s="349"/>
      <c r="G33" s="348" t="s">
        <v>3461</v>
      </c>
      <c r="H33" s="232" t="s">
        <v>3461</v>
      </c>
      <c r="I33" s="232" t="s">
        <v>3462</v>
      </c>
      <c r="J33" s="232"/>
      <c r="K33" s="232"/>
      <c r="L33" s="232"/>
      <c r="M33" s="232"/>
      <c r="N33" s="232"/>
      <c r="O33" s="30"/>
      <c r="P33" s="30"/>
      <c r="Q33" s="30"/>
      <c r="R33" s="30"/>
      <c r="S33" s="30"/>
      <c r="T33" s="30"/>
      <c r="U33" s="30"/>
      <c r="V33" s="30"/>
      <c r="W33" s="30"/>
      <c r="X33" s="30"/>
      <c r="Y33" s="30"/>
      <c r="Z33" s="30"/>
    </row>
    <row r="34" spans="1:26" ht="16.5" customHeight="1">
      <c r="A34" s="30"/>
      <c r="B34" s="30"/>
      <c r="C34" s="349"/>
      <c r="D34" s="349"/>
      <c r="E34" s="349"/>
      <c r="F34" s="349"/>
      <c r="G34" s="349"/>
      <c r="H34" s="232" t="s">
        <v>3463</v>
      </c>
      <c r="I34" s="232" t="s">
        <v>3464</v>
      </c>
      <c r="J34" s="232"/>
      <c r="K34" s="232"/>
      <c r="L34" s="232"/>
      <c r="M34" s="232"/>
      <c r="N34" s="232"/>
      <c r="O34" s="30"/>
      <c r="P34" s="30"/>
      <c r="Q34" s="30"/>
      <c r="R34" s="30"/>
      <c r="S34" s="30"/>
      <c r="T34" s="30"/>
      <c r="U34" s="30"/>
      <c r="V34" s="30"/>
      <c r="W34" s="30"/>
      <c r="X34" s="30"/>
      <c r="Y34" s="30"/>
      <c r="Z34" s="30"/>
    </row>
    <row r="35" spans="1:26" ht="16.5" customHeight="1">
      <c r="A35" s="30"/>
      <c r="B35" s="30"/>
      <c r="C35" s="349"/>
      <c r="D35" s="349"/>
      <c r="E35" s="349"/>
      <c r="F35" s="349"/>
      <c r="G35" s="349"/>
      <c r="H35" s="232" t="s">
        <v>3465</v>
      </c>
      <c r="I35" s="232" t="s">
        <v>3416</v>
      </c>
      <c r="J35" s="232"/>
      <c r="K35" s="232"/>
      <c r="L35" s="232"/>
      <c r="M35" s="232"/>
      <c r="N35" s="232"/>
      <c r="O35" s="30"/>
      <c r="P35" s="30"/>
      <c r="Q35" s="30"/>
      <c r="R35" s="30"/>
      <c r="S35" s="30"/>
      <c r="T35" s="30"/>
      <c r="U35" s="30"/>
      <c r="V35" s="30"/>
      <c r="W35" s="30"/>
      <c r="X35" s="30"/>
      <c r="Y35" s="30"/>
      <c r="Z35" s="30"/>
    </row>
    <row r="36" spans="1:26" ht="16.5" customHeight="1">
      <c r="A36" s="30"/>
      <c r="B36" s="30"/>
      <c r="C36" s="349"/>
      <c r="D36" s="349"/>
      <c r="E36" s="350" t="s">
        <v>3466</v>
      </c>
      <c r="F36" s="348" t="s">
        <v>3467</v>
      </c>
      <c r="G36" s="232" t="s">
        <v>3468</v>
      </c>
      <c r="H36" s="232" t="s">
        <v>3469</v>
      </c>
      <c r="I36" s="232" t="s">
        <v>3470</v>
      </c>
      <c r="J36" s="232"/>
      <c r="K36" s="232"/>
      <c r="L36" s="232"/>
      <c r="M36" s="232"/>
      <c r="N36" s="232"/>
      <c r="O36" s="30"/>
      <c r="P36" s="30"/>
      <c r="Q36" s="30"/>
      <c r="R36" s="30" t="s">
        <v>898</v>
      </c>
      <c r="S36" s="30"/>
      <c r="T36" s="30"/>
      <c r="U36" s="30"/>
      <c r="V36" s="30"/>
      <c r="W36" s="30"/>
      <c r="X36" s="30"/>
      <c r="Y36" s="30"/>
      <c r="Z36" s="30"/>
    </row>
    <row r="37" spans="1:26" ht="16.5" customHeight="1">
      <c r="A37" s="30"/>
      <c r="B37" s="30"/>
      <c r="C37" s="349"/>
      <c r="D37" s="349"/>
      <c r="E37" s="349"/>
      <c r="F37" s="349"/>
      <c r="G37" s="232" t="s">
        <v>3471</v>
      </c>
      <c r="H37" s="232"/>
      <c r="I37" s="232" t="s">
        <v>3472</v>
      </c>
      <c r="J37" s="232"/>
      <c r="K37" s="232"/>
      <c r="L37" s="232"/>
      <c r="M37" s="243"/>
      <c r="N37" s="232"/>
      <c r="O37" s="30"/>
      <c r="P37" s="30"/>
      <c r="Q37" s="30"/>
      <c r="R37" s="30"/>
      <c r="S37" s="30"/>
      <c r="T37" s="30"/>
      <c r="U37" s="30"/>
      <c r="V37" s="30"/>
      <c r="W37" s="30"/>
      <c r="X37" s="30"/>
      <c r="Y37" s="30"/>
      <c r="Z37" s="30"/>
    </row>
    <row r="38" spans="1:26" ht="16.5" customHeight="1">
      <c r="A38" s="30"/>
      <c r="B38" s="30"/>
      <c r="C38" s="349"/>
      <c r="D38" s="349"/>
      <c r="E38" s="349"/>
      <c r="F38" s="349"/>
      <c r="G38" s="232" t="s">
        <v>3473</v>
      </c>
      <c r="H38" s="232" t="s">
        <v>3469</v>
      </c>
      <c r="I38" s="232" t="s">
        <v>3474</v>
      </c>
      <c r="J38" s="232"/>
      <c r="K38" s="232"/>
      <c r="L38" s="232"/>
      <c r="M38" s="232"/>
      <c r="N38" s="232"/>
      <c r="O38" s="30"/>
      <c r="P38" s="30"/>
      <c r="Q38" s="30"/>
      <c r="R38" s="30"/>
      <c r="S38" s="30"/>
      <c r="T38" s="30"/>
      <c r="U38" s="30"/>
      <c r="V38" s="30"/>
      <c r="W38" s="30"/>
      <c r="X38" s="30"/>
      <c r="Y38" s="30"/>
      <c r="Z38" s="30"/>
    </row>
    <row r="39" spans="1:26" ht="16.5" customHeight="1">
      <c r="A39" s="30"/>
      <c r="B39" s="30"/>
      <c r="C39" s="349"/>
      <c r="D39" s="349"/>
      <c r="E39" s="349"/>
      <c r="F39" s="349"/>
      <c r="G39" s="232" t="s">
        <v>3475</v>
      </c>
      <c r="H39" s="232"/>
      <c r="I39" s="232" t="s">
        <v>3476</v>
      </c>
      <c r="J39" s="232"/>
      <c r="K39" s="232"/>
      <c r="L39" s="232"/>
      <c r="M39" s="232"/>
      <c r="N39" s="232"/>
      <c r="O39" s="30"/>
      <c r="P39" s="30"/>
      <c r="Q39" s="30"/>
      <c r="R39" s="30"/>
      <c r="S39" s="30"/>
      <c r="T39" s="30"/>
      <c r="U39" s="30"/>
      <c r="V39" s="30"/>
      <c r="W39" s="30"/>
      <c r="X39" s="30"/>
      <c r="Y39" s="30"/>
      <c r="Z39" s="30"/>
    </row>
    <row r="40" spans="1:26" ht="16.5" customHeight="1">
      <c r="A40" s="30"/>
      <c r="B40" s="30"/>
      <c r="C40" s="348" t="s">
        <v>3477</v>
      </c>
      <c r="D40" s="348" t="s">
        <v>3478</v>
      </c>
      <c r="E40" s="350" t="s">
        <v>3479</v>
      </c>
      <c r="F40" s="350" t="s">
        <v>3480</v>
      </c>
      <c r="G40" s="238" t="s">
        <v>3481</v>
      </c>
      <c r="H40" s="232"/>
      <c r="I40" s="232" t="s">
        <v>3482</v>
      </c>
      <c r="J40" s="232"/>
      <c r="K40" s="232"/>
      <c r="L40" s="232"/>
      <c r="M40" s="232"/>
      <c r="N40" s="232"/>
      <c r="O40" s="30"/>
      <c r="P40" s="30"/>
      <c r="Q40" s="30"/>
      <c r="R40" s="30"/>
      <c r="S40" s="30"/>
      <c r="T40" s="30"/>
      <c r="U40" s="30"/>
      <c r="V40" s="30"/>
      <c r="W40" s="30"/>
      <c r="X40" s="30"/>
      <c r="Y40" s="30"/>
      <c r="Z40" s="30"/>
    </row>
    <row r="41" spans="1:26" ht="16.5" customHeight="1">
      <c r="A41" s="30"/>
      <c r="B41" s="30"/>
      <c r="C41" s="349"/>
      <c r="D41" s="349"/>
      <c r="E41" s="349"/>
      <c r="F41" s="349"/>
      <c r="G41" s="244" t="s">
        <v>3483</v>
      </c>
      <c r="H41" s="232"/>
      <c r="I41" s="232" t="s">
        <v>3484</v>
      </c>
      <c r="J41" s="232"/>
      <c r="K41" s="232"/>
      <c r="L41" s="232"/>
      <c r="M41" s="232"/>
      <c r="N41" s="232"/>
      <c r="O41" s="30"/>
      <c r="P41" s="30"/>
      <c r="Q41" s="30"/>
      <c r="R41" s="30"/>
      <c r="S41" s="30"/>
      <c r="T41" s="30"/>
      <c r="U41" s="30"/>
      <c r="V41" s="30"/>
      <c r="W41" s="30"/>
      <c r="X41" s="30"/>
      <c r="Y41" s="30"/>
      <c r="Z41" s="30"/>
    </row>
    <row r="42" spans="1:26" ht="16.5" customHeight="1">
      <c r="A42" s="30"/>
      <c r="B42" s="30"/>
      <c r="C42" s="349"/>
      <c r="D42" s="349"/>
      <c r="E42" s="349"/>
      <c r="F42" s="349"/>
      <c r="G42" s="244" t="s">
        <v>3485</v>
      </c>
      <c r="H42" s="243"/>
      <c r="I42" s="232" t="s">
        <v>3486</v>
      </c>
      <c r="J42" s="232"/>
      <c r="K42" s="232"/>
      <c r="L42" s="232"/>
      <c r="M42" s="232"/>
      <c r="N42" s="232"/>
      <c r="O42" s="30"/>
      <c r="P42" s="30"/>
      <c r="Q42" s="30"/>
      <c r="R42" s="30"/>
      <c r="S42" s="30"/>
      <c r="T42" s="30"/>
      <c r="U42" s="30"/>
      <c r="V42" s="30"/>
      <c r="W42" s="30"/>
      <c r="X42" s="30"/>
      <c r="Y42" s="30"/>
      <c r="Z42" s="30"/>
    </row>
    <row r="43" spans="1:26" ht="16.5" customHeight="1">
      <c r="A43" s="30"/>
      <c r="B43" s="30"/>
      <c r="C43" s="349"/>
      <c r="D43" s="349"/>
      <c r="E43" s="349"/>
      <c r="F43" s="350" t="s">
        <v>3487</v>
      </c>
      <c r="G43" s="350" t="s">
        <v>3488</v>
      </c>
      <c r="H43" s="232" t="s">
        <v>3400</v>
      </c>
      <c r="I43" s="232"/>
      <c r="J43" s="232"/>
      <c r="K43" s="232"/>
      <c r="L43" s="232"/>
      <c r="M43" s="232"/>
      <c r="N43" s="232"/>
      <c r="O43" s="30"/>
      <c r="P43" s="30"/>
      <c r="Q43" s="30"/>
      <c r="R43" s="30"/>
      <c r="S43" s="30"/>
      <c r="T43" s="30"/>
      <c r="U43" s="30"/>
      <c r="V43" s="30"/>
      <c r="W43" s="30"/>
      <c r="X43" s="30"/>
      <c r="Y43" s="30"/>
      <c r="Z43" s="30"/>
    </row>
    <row r="44" spans="1:26" ht="16.5" customHeight="1">
      <c r="A44" s="30"/>
      <c r="B44" s="30"/>
      <c r="C44" s="349"/>
      <c r="D44" s="349"/>
      <c r="E44" s="349"/>
      <c r="F44" s="349"/>
      <c r="G44" s="349"/>
      <c r="H44" s="232" t="s">
        <v>3489</v>
      </c>
      <c r="I44" s="232" t="s">
        <v>3490</v>
      </c>
      <c r="J44" s="232"/>
      <c r="K44" s="232"/>
      <c r="L44" s="232"/>
      <c r="M44" s="232"/>
      <c r="N44" s="232"/>
      <c r="O44" s="30"/>
      <c r="P44" s="30"/>
      <c r="Q44" s="30"/>
      <c r="R44" s="30"/>
      <c r="S44" s="30"/>
      <c r="T44" s="30"/>
      <c r="U44" s="30"/>
      <c r="V44" s="30"/>
      <c r="W44" s="30"/>
      <c r="X44" s="30"/>
      <c r="Y44" s="30"/>
      <c r="Z44" s="30"/>
    </row>
    <row r="45" spans="1:26" ht="16.5" customHeight="1">
      <c r="A45" s="30"/>
      <c r="B45" s="30"/>
      <c r="C45" s="349"/>
      <c r="D45" s="349"/>
      <c r="E45" s="349"/>
      <c r="F45" s="349"/>
      <c r="G45" s="350" t="s">
        <v>3491</v>
      </c>
      <c r="H45" s="232" t="s">
        <v>3492</v>
      </c>
      <c r="I45" s="232" t="s">
        <v>3493</v>
      </c>
      <c r="J45" s="232"/>
      <c r="K45" s="232"/>
      <c r="L45" s="232"/>
      <c r="M45" s="232"/>
      <c r="N45" s="232"/>
      <c r="O45" s="30"/>
      <c r="P45" s="30"/>
      <c r="Q45" s="30"/>
      <c r="R45" s="30"/>
      <c r="S45" s="30"/>
      <c r="T45" s="30"/>
      <c r="U45" s="30"/>
      <c r="V45" s="30"/>
      <c r="W45" s="30"/>
      <c r="X45" s="30"/>
      <c r="Y45" s="30"/>
      <c r="Z45" s="30"/>
    </row>
    <row r="46" spans="1:26" ht="16.5" customHeight="1">
      <c r="A46" s="30"/>
      <c r="B46" s="30"/>
      <c r="C46" s="349"/>
      <c r="D46" s="349"/>
      <c r="E46" s="349"/>
      <c r="F46" s="349"/>
      <c r="G46" s="349"/>
      <c r="H46" s="232" t="s">
        <v>3494</v>
      </c>
      <c r="I46" s="232"/>
      <c r="J46" s="232"/>
      <c r="K46" s="232"/>
      <c r="L46" s="232"/>
      <c r="M46" s="232"/>
      <c r="N46" s="232"/>
      <c r="O46" s="30"/>
      <c r="P46" s="30"/>
      <c r="Q46" s="30"/>
      <c r="R46" s="30"/>
      <c r="S46" s="30"/>
      <c r="T46" s="30"/>
      <c r="U46" s="30"/>
      <c r="V46" s="30"/>
      <c r="W46" s="30"/>
      <c r="X46" s="30"/>
      <c r="Y46" s="30"/>
      <c r="Z46" s="30"/>
    </row>
    <row r="47" spans="1:26" ht="16.5" customHeight="1">
      <c r="A47" s="30"/>
      <c r="B47" s="30"/>
      <c r="C47" s="349"/>
      <c r="D47" s="349"/>
      <c r="E47" s="349"/>
      <c r="F47" s="349"/>
      <c r="G47" s="350" t="s">
        <v>3495</v>
      </c>
      <c r="H47" s="232" t="s">
        <v>3492</v>
      </c>
      <c r="I47" s="232" t="s">
        <v>3496</v>
      </c>
      <c r="J47" s="232"/>
      <c r="K47" s="232"/>
      <c r="L47" s="232"/>
      <c r="M47" s="232"/>
      <c r="N47" s="232"/>
      <c r="O47" s="30"/>
      <c r="P47" s="30"/>
      <c r="Q47" s="30"/>
      <c r="R47" s="30"/>
      <c r="S47" s="30"/>
      <c r="T47" s="30"/>
      <c r="U47" s="30"/>
      <c r="V47" s="30"/>
      <c r="W47" s="30"/>
      <c r="X47" s="30"/>
      <c r="Y47" s="30"/>
      <c r="Z47" s="30"/>
    </row>
    <row r="48" spans="1:26" ht="16.5" customHeight="1">
      <c r="A48" s="30"/>
      <c r="B48" s="30"/>
      <c r="C48" s="349"/>
      <c r="D48" s="349"/>
      <c r="E48" s="349"/>
      <c r="F48" s="349"/>
      <c r="G48" s="349"/>
      <c r="H48" s="232" t="s">
        <v>3494</v>
      </c>
      <c r="I48" s="232"/>
      <c r="J48" s="232"/>
      <c r="K48" s="232"/>
      <c r="L48" s="232"/>
      <c r="M48" s="232"/>
      <c r="N48" s="232"/>
      <c r="O48" s="30"/>
      <c r="P48" s="30"/>
      <c r="Q48" s="30"/>
      <c r="R48" s="30"/>
      <c r="S48" s="30"/>
      <c r="T48" s="30"/>
      <c r="U48" s="30"/>
      <c r="V48" s="30"/>
      <c r="W48" s="30"/>
      <c r="X48" s="30"/>
      <c r="Y48" s="30"/>
      <c r="Z48" s="30"/>
    </row>
    <row r="49" spans="1:26" ht="16.5" customHeight="1">
      <c r="A49" s="30"/>
      <c r="B49" s="30"/>
      <c r="C49" s="349"/>
      <c r="D49" s="349"/>
      <c r="E49" s="349"/>
      <c r="F49" s="349"/>
      <c r="G49" s="244" t="s">
        <v>3497</v>
      </c>
      <c r="H49" s="232" t="s">
        <v>3416</v>
      </c>
      <c r="I49" s="232" t="s">
        <v>3498</v>
      </c>
      <c r="J49" s="232"/>
      <c r="K49" s="232"/>
      <c r="L49" s="232"/>
      <c r="M49" s="232"/>
      <c r="N49" s="232"/>
      <c r="O49" s="30"/>
      <c r="P49" s="30"/>
      <c r="Q49" s="30"/>
      <c r="R49" s="30"/>
      <c r="S49" s="30"/>
      <c r="T49" s="30"/>
      <c r="U49" s="30"/>
      <c r="V49" s="30"/>
      <c r="W49" s="30"/>
      <c r="X49" s="30"/>
      <c r="Y49" s="30"/>
      <c r="Z49" s="30"/>
    </row>
    <row r="50" spans="1:26" ht="16.5" customHeight="1">
      <c r="A50" s="30"/>
      <c r="B50" s="30"/>
      <c r="C50" s="349"/>
      <c r="D50" s="349"/>
      <c r="E50" s="349"/>
      <c r="F50" s="349"/>
      <c r="G50" s="244" t="s">
        <v>3499</v>
      </c>
      <c r="H50" s="232"/>
      <c r="I50" s="232"/>
      <c r="J50" s="232"/>
      <c r="K50" s="232"/>
      <c r="L50" s="232"/>
      <c r="M50" s="232"/>
      <c r="N50" s="232"/>
      <c r="O50" s="30"/>
      <c r="P50" s="30"/>
      <c r="Q50" s="30"/>
      <c r="R50" s="30"/>
      <c r="S50" s="30"/>
      <c r="T50" s="30"/>
      <c r="U50" s="30"/>
      <c r="V50" s="30"/>
      <c r="W50" s="30"/>
      <c r="X50" s="30"/>
      <c r="Y50" s="30"/>
      <c r="Z50" s="30"/>
    </row>
    <row r="51" spans="1:26" ht="16.5" customHeight="1">
      <c r="A51" s="30"/>
      <c r="B51" s="30"/>
      <c r="C51" s="349"/>
      <c r="D51" s="349"/>
      <c r="E51" s="349"/>
      <c r="F51" s="349"/>
      <c r="G51" s="244" t="s">
        <v>3500</v>
      </c>
      <c r="H51" s="232"/>
      <c r="I51" s="232"/>
      <c r="J51" s="232"/>
      <c r="K51" s="232"/>
      <c r="L51" s="232"/>
      <c r="M51" s="232"/>
      <c r="N51" s="232"/>
      <c r="O51" s="30"/>
      <c r="P51" s="30"/>
      <c r="Q51" s="30"/>
      <c r="R51" s="30"/>
      <c r="S51" s="30"/>
      <c r="T51" s="30"/>
      <c r="U51" s="30"/>
      <c r="V51" s="30"/>
      <c r="W51" s="30"/>
      <c r="X51" s="30"/>
      <c r="Y51" s="30"/>
      <c r="Z51" s="30"/>
    </row>
    <row r="52" spans="1:26" ht="16.5" customHeight="1">
      <c r="A52" s="30"/>
      <c r="B52" s="30"/>
      <c r="C52" s="349"/>
      <c r="D52" s="349"/>
      <c r="E52" s="349"/>
      <c r="F52" s="349"/>
      <c r="G52" s="348" t="s">
        <v>3501</v>
      </c>
      <c r="H52" s="232" t="s">
        <v>3492</v>
      </c>
      <c r="I52" s="232" t="s">
        <v>3462</v>
      </c>
      <c r="J52" s="232"/>
      <c r="K52" s="232"/>
      <c r="L52" s="232"/>
      <c r="M52" s="232"/>
      <c r="N52" s="232"/>
      <c r="O52" s="30"/>
      <c r="P52" s="30"/>
      <c r="Q52" s="30"/>
      <c r="R52" s="30"/>
      <c r="S52" s="30"/>
      <c r="T52" s="30"/>
      <c r="U52" s="30"/>
      <c r="V52" s="30"/>
      <c r="W52" s="30"/>
      <c r="X52" s="30"/>
      <c r="Y52" s="30"/>
      <c r="Z52" s="30"/>
    </row>
    <row r="53" spans="1:26" ht="16.5" customHeight="1">
      <c r="A53" s="30"/>
      <c r="B53" s="30"/>
      <c r="C53" s="349"/>
      <c r="D53" s="349"/>
      <c r="E53" s="349"/>
      <c r="F53" s="349"/>
      <c r="G53" s="349"/>
      <c r="H53" s="232" t="s">
        <v>3494</v>
      </c>
      <c r="I53" s="232" t="s">
        <v>3502</v>
      </c>
      <c r="J53" s="232"/>
      <c r="K53" s="232"/>
      <c r="L53" s="232"/>
      <c r="M53" s="232"/>
      <c r="N53" s="232"/>
      <c r="O53" s="30"/>
      <c r="P53" s="30"/>
      <c r="Q53" s="30"/>
      <c r="R53" s="30"/>
      <c r="S53" s="30"/>
      <c r="T53" s="30"/>
      <c r="U53" s="30"/>
      <c r="V53" s="30"/>
      <c r="W53" s="30"/>
      <c r="X53" s="30"/>
      <c r="Y53" s="30"/>
      <c r="Z53" s="30"/>
    </row>
    <row r="54" spans="1:26" ht="16.5" customHeight="1">
      <c r="A54" s="30"/>
      <c r="B54" s="30"/>
      <c r="C54" s="349"/>
      <c r="D54" s="349"/>
      <c r="E54" s="349"/>
      <c r="F54" s="349"/>
      <c r="G54" s="349"/>
      <c r="H54" s="232" t="s">
        <v>3416</v>
      </c>
      <c r="I54" s="232" t="s">
        <v>3503</v>
      </c>
      <c r="J54" s="232"/>
      <c r="K54" s="232"/>
      <c r="L54" s="232"/>
      <c r="M54" s="232"/>
      <c r="N54" s="232"/>
      <c r="O54" s="30"/>
      <c r="P54" s="30"/>
      <c r="Q54" s="30"/>
      <c r="R54" s="30"/>
      <c r="S54" s="30"/>
      <c r="T54" s="30"/>
      <c r="U54" s="30"/>
      <c r="V54" s="30"/>
      <c r="W54" s="30"/>
      <c r="X54" s="30"/>
      <c r="Y54" s="30"/>
      <c r="Z54" s="30"/>
    </row>
    <row r="55" spans="1:26" ht="16.5" customHeight="1">
      <c r="A55" s="30"/>
      <c r="B55" s="30"/>
      <c r="C55" s="349"/>
      <c r="D55" s="349"/>
      <c r="E55" s="349"/>
      <c r="F55" s="349"/>
      <c r="G55" s="238" t="s">
        <v>3504</v>
      </c>
      <c r="H55" s="232"/>
      <c r="I55" s="232" t="s">
        <v>3505</v>
      </c>
      <c r="J55" s="232"/>
      <c r="K55" s="232"/>
      <c r="L55" s="232"/>
      <c r="M55" s="232"/>
      <c r="N55" s="232"/>
      <c r="O55" s="30"/>
      <c r="P55" s="30"/>
      <c r="Q55" s="30"/>
      <c r="R55" s="30"/>
      <c r="S55" s="30"/>
      <c r="T55" s="30"/>
      <c r="U55" s="30"/>
      <c r="V55" s="30"/>
      <c r="W55" s="30"/>
      <c r="X55" s="30"/>
      <c r="Y55" s="30"/>
      <c r="Z55" s="30"/>
    </row>
    <row r="56" spans="1:26" ht="16.5" customHeight="1">
      <c r="A56" s="30"/>
      <c r="B56" s="30"/>
      <c r="C56" s="349"/>
      <c r="D56" s="349"/>
      <c r="E56" s="349"/>
      <c r="F56" s="349"/>
      <c r="G56" s="348" t="s">
        <v>3506</v>
      </c>
      <c r="H56" s="232" t="s">
        <v>3507</v>
      </c>
      <c r="I56" s="232"/>
      <c r="J56" s="232"/>
      <c r="K56" s="232"/>
      <c r="L56" s="232"/>
      <c r="M56" s="232"/>
      <c r="N56" s="232"/>
      <c r="O56" s="30"/>
      <c r="P56" s="30"/>
      <c r="Q56" s="30"/>
      <c r="R56" s="30"/>
      <c r="S56" s="30"/>
      <c r="T56" s="30"/>
      <c r="U56" s="30"/>
      <c r="V56" s="30"/>
      <c r="W56" s="30"/>
      <c r="X56" s="30"/>
      <c r="Y56" s="30"/>
      <c r="Z56" s="30"/>
    </row>
    <row r="57" spans="1:26" ht="16.5" customHeight="1">
      <c r="A57" s="30"/>
      <c r="B57" s="30"/>
      <c r="C57" s="349"/>
      <c r="D57" s="349"/>
      <c r="E57" s="349"/>
      <c r="F57" s="349"/>
      <c r="G57" s="349"/>
      <c r="H57" s="232" t="s">
        <v>3508</v>
      </c>
      <c r="I57" s="232"/>
      <c r="J57" s="232"/>
      <c r="K57" s="232"/>
      <c r="L57" s="232"/>
      <c r="M57" s="232"/>
      <c r="N57" s="232"/>
      <c r="O57" s="30"/>
      <c r="P57" s="30"/>
      <c r="Q57" s="30"/>
      <c r="R57" s="30"/>
      <c r="S57" s="30"/>
      <c r="T57" s="30"/>
      <c r="U57" s="30"/>
      <c r="V57" s="30"/>
      <c r="W57" s="30"/>
      <c r="X57" s="30"/>
      <c r="Y57" s="30"/>
      <c r="Z57" s="30"/>
    </row>
    <row r="58" spans="1:26" ht="16.5" customHeight="1">
      <c r="A58" s="30"/>
      <c r="B58" s="30"/>
      <c r="C58" s="349"/>
      <c r="D58" s="349"/>
      <c r="E58" s="349"/>
      <c r="F58" s="349"/>
      <c r="G58" s="348" t="s">
        <v>3509</v>
      </c>
      <c r="H58" s="232" t="s">
        <v>3510</v>
      </c>
      <c r="I58" s="232" t="s">
        <v>3511</v>
      </c>
      <c r="J58" s="232"/>
      <c r="K58" s="232"/>
      <c r="L58" s="232"/>
      <c r="M58" s="232"/>
      <c r="N58" s="232"/>
      <c r="O58" s="30"/>
      <c r="P58" s="30"/>
      <c r="Q58" s="30"/>
      <c r="R58" s="30"/>
      <c r="S58" s="30"/>
      <c r="T58" s="30"/>
      <c r="U58" s="30"/>
      <c r="V58" s="30"/>
      <c r="W58" s="30"/>
      <c r="X58" s="30"/>
      <c r="Y58" s="30"/>
      <c r="Z58" s="30"/>
    </row>
    <row r="59" spans="1:26" ht="16.5" customHeight="1">
      <c r="A59" s="30"/>
      <c r="B59" s="30"/>
      <c r="C59" s="349"/>
      <c r="D59" s="349"/>
      <c r="E59" s="349"/>
      <c r="F59" s="349"/>
      <c r="G59" s="349"/>
      <c r="H59" s="232" t="s">
        <v>3512</v>
      </c>
      <c r="I59" s="232"/>
      <c r="J59" s="232"/>
      <c r="K59" s="232"/>
      <c r="L59" s="232"/>
      <c r="M59" s="232"/>
      <c r="N59" s="232"/>
      <c r="O59" s="30"/>
      <c r="P59" s="30"/>
      <c r="Q59" s="30"/>
      <c r="R59" s="30"/>
      <c r="S59" s="30"/>
      <c r="T59" s="30"/>
      <c r="U59" s="30"/>
      <c r="V59" s="30"/>
      <c r="W59" s="30"/>
      <c r="X59" s="30"/>
      <c r="Y59" s="30"/>
      <c r="Z59" s="30"/>
    </row>
    <row r="60" spans="1:26" ht="16.5" customHeight="1">
      <c r="A60" s="30"/>
      <c r="B60" s="30"/>
      <c r="C60" s="349"/>
      <c r="D60" s="349"/>
      <c r="E60" s="349"/>
      <c r="F60" s="349"/>
      <c r="G60" s="348" t="s">
        <v>3513</v>
      </c>
      <c r="H60" s="232" t="s">
        <v>3514</v>
      </c>
      <c r="I60" s="232"/>
      <c r="J60" s="232"/>
      <c r="K60" s="232"/>
      <c r="L60" s="232"/>
      <c r="M60" s="232"/>
      <c r="N60" s="232"/>
      <c r="O60" s="30"/>
      <c r="P60" s="30"/>
      <c r="Q60" s="30"/>
      <c r="R60" s="30"/>
      <c r="S60" s="30"/>
      <c r="T60" s="30"/>
      <c r="U60" s="30"/>
      <c r="V60" s="30"/>
      <c r="W60" s="30"/>
      <c r="X60" s="30"/>
      <c r="Y60" s="30"/>
      <c r="Z60" s="30"/>
    </row>
    <row r="61" spans="1:26" ht="16.5" customHeight="1">
      <c r="A61" s="30"/>
      <c r="B61" s="30"/>
      <c r="C61" s="349"/>
      <c r="D61" s="349"/>
      <c r="E61" s="349"/>
      <c r="F61" s="349"/>
      <c r="G61" s="349"/>
      <c r="H61" s="232" t="s">
        <v>3515</v>
      </c>
      <c r="I61" s="232"/>
      <c r="J61" s="232"/>
      <c r="K61" s="232"/>
      <c r="L61" s="232"/>
      <c r="M61" s="232"/>
      <c r="N61" s="232"/>
      <c r="O61" s="30"/>
      <c r="P61" s="30"/>
      <c r="Q61" s="30"/>
      <c r="R61" s="30"/>
      <c r="S61" s="30"/>
      <c r="T61" s="30"/>
      <c r="U61" s="30"/>
      <c r="V61" s="30"/>
      <c r="W61" s="30"/>
      <c r="X61" s="30"/>
      <c r="Y61" s="30"/>
      <c r="Z61" s="30"/>
    </row>
    <row r="62" spans="1:26" ht="16.5" customHeight="1">
      <c r="A62" s="30"/>
      <c r="B62" s="30"/>
      <c r="C62" s="349"/>
      <c r="D62" s="349"/>
      <c r="E62" s="349"/>
      <c r="F62" s="349"/>
      <c r="G62" s="349"/>
      <c r="H62" s="232" t="s">
        <v>3516</v>
      </c>
      <c r="I62" s="232"/>
      <c r="J62" s="232"/>
      <c r="K62" s="232"/>
      <c r="L62" s="232"/>
      <c r="M62" s="232"/>
      <c r="N62" s="232"/>
      <c r="O62" s="30"/>
      <c r="P62" s="30"/>
      <c r="Q62" s="30"/>
      <c r="R62" s="30"/>
      <c r="S62" s="30"/>
      <c r="T62" s="30"/>
      <c r="U62" s="30"/>
      <c r="V62" s="30"/>
      <c r="W62" s="30"/>
      <c r="X62" s="30"/>
      <c r="Y62" s="30"/>
      <c r="Z62" s="30"/>
    </row>
    <row r="63" spans="1:26" ht="16.5" customHeight="1">
      <c r="A63" s="30"/>
      <c r="B63" s="30"/>
      <c r="C63" s="349"/>
      <c r="D63" s="349"/>
      <c r="E63" s="349"/>
      <c r="F63" s="349"/>
      <c r="G63" s="348" t="s">
        <v>3379</v>
      </c>
      <c r="H63" s="232" t="s">
        <v>3517</v>
      </c>
      <c r="I63" s="232" t="s">
        <v>3518</v>
      </c>
      <c r="J63" s="232"/>
      <c r="K63" s="232"/>
      <c r="L63" s="232"/>
      <c r="M63" s="232"/>
      <c r="N63" s="232"/>
      <c r="O63" s="30"/>
      <c r="P63" s="30"/>
      <c r="Q63" s="30"/>
      <c r="R63" s="30"/>
      <c r="S63" s="30"/>
      <c r="T63" s="30"/>
      <c r="U63" s="30"/>
      <c r="V63" s="30"/>
      <c r="W63" s="30"/>
      <c r="X63" s="30"/>
      <c r="Y63" s="30"/>
      <c r="Z63" s="30"/>
    </row>
    <row r="64" spans="1:26" ht="16.5" customHeight="1">
      <c r="A64" s="30"/>
      <c r="B64" s="30"/>
      <c r="C64" s="349"/>
      <c r="D64" s="349"/>
      <c r="E64" s="349"/>
      <c r="F64" s="349"/>
      <c r="G64" s="349"/>
      <c r="H64" s="232" t="s">
        <v>3519</v>
      </c>
      <c r="I64" s="232" t="s">
        <v>3520</v>
      </c>
      <c r="J64" s="232"/>
      <c r="K64" s="232"/>
      <c r="L64" s="232"/>
      <c r="M64" s="232"/>
      <c r="N64" s="232"/>
      <c r="O64" s="30"/>
      <c r="P64" s="30"/>
      <c r="Q64" s="30"/>
      <c r="R64" s="30"/>
      <c r="S64" s="30"/>
      <c r="T64" s="30"/>
      <c r="U64" s="30"/>
      <c r="V64" s="30"/>
      <c r="W64" s="30"/>
      <c r="X64" s="30"/>
      <c r="Y64" s="30"/>
      <c r="Z64" s="30"/>
    </row>
    <row r="65" spans="1:26" ht="16.5" customHeight="1">
      <c r="A65" s="30"/>
      <c r="B65" s="30"/>
      <c r="C65" s="349"/>
      <c r="D65" s="349"/>
      <c r="E65" s="349"/>
      <c r="F65" s="349"/>
      <c r="G65" s="348" t="s">
        <v>3494</v>
      </c>
      <c r="H65" s="238" t="s">
        <v>3521</v>
      </c>
      <c r="I65" s="232"/>
      <c r="J65" s="232" t="s">
        <v>3522</v>
      </c>
      <c r="K65" s="232"/>
      <c r="L65" s="232"/>
      <c r="M65" s="232"/>
      <c r="N65" s="232"/>
      <c r="O65" s="30"/>
      <c r="P65" s="30"/>
      <c r="Q65" s="30"/>
      <c r="R65" s="30"/>
      <c r="S65" s="30"/>
      <c r="T65" s="30"/>
      <c r="U65" s="30"/>
      <c r="V65" s="30"/>
      <c r="W65" s="30"/>
      <c r="X65" s="30"/>
      <c r="Y65" s="30"/>
      <c r="Z65" s="30"/>
    </row>
    <row r="66" spans="1:26" ht="16.5" customHeight="1">
      <c r="A66" s="30"/>
      <c r="B66" s="30"/>
      <c r="C66" s="349"/>
      <c r="D66" s="349"/>
      <c r="E66" s="349"/>
      <c r="F66" s="349"/>
      <c r="G66" s="349"/>
      <c r="H66" s="238" t="s">
        <v>3523</v>
      </c>
      <c r="I66" s="232"/>
      <c r="J66" s="232" t="s">
        <v>3524</v>
      </c>
      <c r="K66" s="232"/>
      <c r="L66" s="232"/>
      <c r="M66" s="232"/>
      <c r="N66" s="232"/>
      <c r="O66" s="30"/>
      <c r="P66" s="30"/>
      <c r="Q66" s="30"/>
      <c r="R66" s="30"/>
      <c r="S66" s="30"/>
      <c r="T66" s="30"/>
      <c r="U66" s="30"/>
      <c r="V66" s="30"/>
      <c r="W66" s="30"/>
      <c r="X66" s="30"/>
      <c r="Y66" s="30"/>
      <c r="Z66" s="30"/>
    </row>
    <row r="67" spans="1:26" ht="16.5" customHeight="1">
      <c r="A67" s="30"/>
      <c r="B67" s="30"/>
      <c r="C67" s="349"/>
      <c r="D67" s="349"/>
      <c r="E67" s="349"/>
      <c r="F67" s="349"/>
      <c r="G67" s="349"/>
      <c r="H67" s="238" t="s">
        <v>3525</v>
      </c>
      <c r="I67" s="232"/>
      <c r="J67" s="232" t="s">
        <v>3526</v>
      </c>
      <c r="K67" s="232"/>
      <c r="L67" s="232"/>
      <c r="M67" s="232"/>
      <c r="N67" s="232"/>
      <c r="O67" s="30"/>
      <c r="P67" s="30"/>
      <c r="Q67" s="30"/>
      <c r="R67" s="30"/>
      <c r="S67" s="30"/>
      <c r="T67" s="30"/>
      <c r="U67" s="30"/>
      <c r="V67" s="30"/>
      <c r="W67" s="30"/>
      <c r="X67" s="30"/>
      <c r="Y67" s="30"/>
      <c r="Z67" s="30"/>
    </row>
    <row r="68" spans="1:26" ht="16.5" customHeight="1">
      <c r="A68" s="30"/>
      <c r="B68" s="30"/>
      <c r="C68" s="232"/>
      <c r="D68" s="348" t="s">
        <v>3527</v>
      </c>
      <c r="E68" s="348" t="s">
        <v>3393</v>
      </c>
      <c r="F68" s="350" t="s">
        <v>3528</v>
      </c>
      <c r="G68" s="232" t="s">
        <v>3529</v>
      </c>
      <c r="H68" s="232"/>
      <c r="I68" s="232" t="s">
        <v>3530</v>
      </c>
      <c r="J68" s="232"/>
      <c r="K68" s="232"/>
      <c r="L68" s="232"/>
      <c r="M68" s="232"/>
      <c r="N68" s="232"/>
      <c r="O68" s="30"/>
      <c r="P68" s="30"/>
      <c r="Q68" s="30"/>
      <c r="R68" s="30"/>
      <c r="S68" s="30"/>
      <c r="T68" s="30"/>
      <c r="U68" s="30"/>
      <c r="V68" s="30"/>
      <c r="W68" s="30"/>
      <c r="X68" s="30"/>
      <c r="Y68" s="30"/>
      <c r="Z68" s="30"/>
    </row>
    <row r="69" spans="1:26" ht="16.5" customHeight="1">
      <c r="A69" s="30"/>
      <c r="B69" s="30"/>
      <c r="C69" s="232"/>
      <c r="D69" s="349"/>
      <c r="E69" s="349"/>
      <c r="F69" s="349"/>
      <c r="G69" s="232" t="s">
        <v>3531</v>
      </c>
      <c r="H69" s="232" t="s">
        <v>3532</v>
      </c>
      <c r="I69" s="232" t="s">
        <v>3533</v>
      </c>
      <c r="J69" s="232"/>
      <c r="K69" s="232"/>
      <c r="L69" s="232"/>
      <c r="M69" s="232"/>
      <c r="N69" s="232"/>
      <c r="O69" s="30"/>
      <c r="P69" s="30"/>
      <c r="Q69" s="30"/>
      <c r="R69" s="30"/>
      <c r="S69" s="30"/>
      <c r="T69" s="30"/>
      <c r="U69" s="30"/>
      <c r="V69" s="30"/>
      <c r="W69" s="30"/>
      <c r="X69" s="30"/>
      <c r="Y69" s="30"/>
      <c r="Z69" s="30"/>
    </row>
    <row r="70" spans="1:26" ht="16.5" customHeight="1">
      <c r="A70" s="30"/>
      <c r="B70" s="30"/>
      <c r="C70" s="232"/>
      <c r="D70" s="349"/>
      <c r="E70" s="349"/>
      <c r="F70" s="349"/>
      <c r="G70" s="232" t="s">
        <v>3534</v>
      </c>
      <c r="H70" s="232" t="s">
        <v>3535</v>
      </c>
      <c r="I70" s="232" t="s">
        <v>3536</v>
      </c>
      <c r="J70" s="232"/>
      <c r="K70" s="232"/>
      <c r="L70" s="232"/>
      <c r="M70" s="232"/>
      <c r="N70" s="232"/>
      <c r="O70" s="30"/>
      <c r="P70" s="30"/>
      <c r="Q70" s="30"/>
      <c r="R70" s="30"/>
      <c r="S70" s="30"/>
      <c r="T70" s="30"/>
      <c r="U70" s="30"/>
      <c r="V70" s="30"/>
      <c r="W70" s="30"/>
      <c r="X70" s="30"/>
      <c r="Y70" s="30"/>
      <c r="Z70" s="30"/>
    </row>
    <row r="71" spans="1:26" ht="16.5" customHeight="1">
      <c r="A71" s="30"/>
      <c r="B71" s="30"/>
      <c r="C71" s="232"/>
      <c r="D71" s="349"/>
      <c r="E71" s="349"/>
      <c r="F71" s="349"/>
      <c r="G71" s="232" t="s">
        <v>3537</v>
      </c>
      <c r="H71" s="232"/>
      <c r="I71" s="232" t="s">
        <v>3538</v>
      </c>
      <c r="J71" s="232"/>
      <c r="K71" s="232"/>
      <c r="L71" s="232"/>
      <c r="M71" s="232"/>
      <c r="N71" s="232"/>
      <c r="O71" s="30"/>
      <c r="P71" s="30"/>
      <c r="Q71" s="30"/>
      <c r="R71" s="30"/>
      <c r="S71" s="30"/>
      <c r="T71" s="30"/>
      <c r="U71" s="30"/>
      <c r="V71" s="30"/>
      <c r="W71" s="47"/>
      <c r="X71" s="30"/>
      <c r="Y71" s="30"/>
      <c r="Z71" s="30"/>
    </row>
    <row r="72" spans="1:26" ht="16.5" customHeight="1">
      <c r="A72" s="30"/>
      <c r="B72" s="30"/>
      <c r="C72" s="232"/>
      <c r="D72" s="349"/>
      <c r="E72" s="349"/>
      <c r="F72" s="349"/>
      <c r="G72" s="232" t="s">
        <v>3539</v>
      </c>
      <c r="H72" s="232"/>
      <c r="I72" s="232" t="s">
        <v>3540</v>
      </c>
      <c r="J72" s="232"/>
      <c r="K72" s="232"/>
      <c r="L72" s="232"/>
      <c r="M72" s="232"/>
      <c r="N72" s="232"/>
      <c r="O72" s="30"/>
      <c r="P72" s="30"/>
      <c r="Q72" s="30"/>
      <c r="R72" s="30"/>
      <c r="S72" s="30"/>
      <c r="T72" s="30"/>
      <c r="U72" s="30"/>
      <c r="V72" s="30"/>
      <c r="W72" s="47"/>
      <c r="X72" s="30"/>
      <c r="Y72" s="30"/>
      <c r="Z72" s="30"/>
    </row>
    <row r="73" spans="1:26" ht="16.5" customHeight="1">
      <c r="A73" s="30"/>
      <c r="B73" s="30"/>
      <c r="C73" s="232"/>
      <c r="D73" s="349"/>
      <c r="E73" s="349"/>
      <c r="F73" s="349"/>
      <c r="G73" s="232" t="s">
        <v>3541</v>
      </c>
      <c r="H73" s="232" t="s">
        <v>3542</v>
      </c>
      <c r="I73" s="232" t="s">
        <v>3543</v>
      </c>
      <c r="J73" s="232"/>
      <c r="K73" s="232"/>
      <c r="L73" s="232"/>
      <c r="M73" s="232"/>
      <c r="N73" s="232"/>
      <c r="O73" s="30"/>
      <c r="P73" s="30"/>
      <c r="Q73" s="30"/>
      <c r="R73" s="30"/>
      <c r="S73" s="30"/>
      <c r="T73" s="30"/>
      <c r="U73" s="30"/>
      <c r="V73" s="30"/>
      <c r="W73" s="47"/>
      <c r="X73" s="30"/>
      <c r="Y73" s="30"/>
      <c r="Z73" s="30"/>
    </row>
    <row r="74" spans="1:26" ht="16.5" customHeight="1">
      <c r="A74" s="30"/>
      <c r="B74" s="30"/>
      <c r="C74" s="232"/>
      <c r="D74" s="349"/>
      <c r="E74" s="349"/>
      <c r="F74" s="349"/>
      <c r="G74" s="232" t="s">
        <v>3544</v>
      </c>
      <c r="H74" s="232"/>
      <c r="I74" s="232" t="s">
        <v>3545</v>
      </c>
      <c r="J74" s="232"/>
      <c r="K74" s="232"/>
      <c r="L74" s="232"/>
      <c r="M74" s="232"/>
      <c r="N74" s="232"/>
      <c r="O74" s="30"/>
      <c r="P74" s="30"/>
      <c r="Q74" s="30"/>
      <c r="R74" s="30"/>
      <c r="S74" s="30"/>
      <c r="T74" s="30"/>
      <c r="U74" s="30"/>
      <c r="V74" s="30"/>
      <c r="W74" s="47"/>
      <c r="X74" s="30"/>
      <c r="Y74" s="30"/>
      <c r="Z74" s="30"/>
    </row>
    <row r="75" spans="1:26" ht="16.5" customHeight="1">
      <c r="A75" s="30"/>
      <c r="B75" s="30"/>
      <c r="C75" s="232"/>
      <c r="D75" s="349"/>
      <c r="E75" s="349"/>
      <c r="F75" s="349"/>
      <c r="G75" s="232" t="s">
        <v>3546</v>
      </c>
      <c r="H75" s="232"/>
      <c r="I75" s="232" t="s">
        <v>3547</v>
      </c>
      <c r="J75" s="232"/>
      <c r="K75" s="232"/>
      <c r="L75" s="232"/>
      <c r="M75" s="232"/>
      <c r="N75" s="232"/>
      <c r="O75" s="30"/>
      <c r="P75" s="30"/>
      <c r="Q75" s="30"/>
      <c r="R75" s="30"/>
      <c r="S75" s="30"/>
      <c r="T75" s="30"/>
      <c r="U75" s="30"/>
      <c r="V75" s="30"/>
      <c r="W75" s="47"/>
      <c r="X75" s="30"/>
      <c r="Y75" s="30"/>
      <c r="Z75" s="30"/>
    </row>
    <row r="76" spans="1:26" ht="16.5" customHeight="1">
      <c r="A76" s="30"/>
      <c r="B76" s="30"/>
      <c r="C76" s="232"/>
      <c r="D76" s="349"/>
      <c r="E76" s="349"/>
      <c r="F76" s="349"/>
      <c r="G76" s="232" t="s">
        <v>3548</v>
      </c>
      <c r="H76" s="232" t="s">
        <v>3549</v>
      </c>
      <c r="I76" s="232" t="s">
        <v>3550</v>
      </c>
      <c r="J76" s="232"/>
      <c r="K76" s="232"/>
      <c r="L76" s="232"/>
      <c r="M76" s="232"/>
      <c r="N76" s="232"/>
      <c r="O76" s="30"/>
      <c r="P76" s="30"/>
      <c r="Q76" s="30"/>
      <c r="R76" s="30"/>
      <c r="S76" s="30"/>
      <c r="T76" s="30"/>
      <c r="U76" s="30"/>
      <c r="V76" s="30"/>
      <c r="W76" s="47"/>
      <c r="X76" s="30"/>
      <c r="Y76" s="30"/>
      <c r="Z76" s="30"/>
    </row>
    <row r="77" spans="1:26" ht="16.5" customHeight="1">
      <c r="A77" s="30"/>
      <c r="B77" s="30"/>
      <c r="C77" s="232"/>
      <c r="D77" s="349"/>
      <c r="E77" s="349"/>
      <c r="F77" s="349"/>
      <c r="G77" s="232" t="s">
        <v>3551</v>
      </c>
      <c r="H77" s="232"/>
      <c r="I77" s="232" t="s">
        <v>3552</v>
      </c>
      <c r="J77" s="232"/>
      <c r="K77" s="232"/>
      <c r="L77" s="232"/>
      <c r="M77" s="232"/>
      <c r="N77" s="232"/>
      <c r="O77" s="30"/>
      <c r="P77" s="30"/>
      <c r="Q77" s="30"/>
      <c r="R77" s="30"/>
      <c r="S77" s="30"/>
      <c r="T77" s="30"/>
      <c r="U77" s="30"/>
      <c r="V77" s="30"/>
      <c r="W77" s="30"/>
      <c r="X77" s="30"/>
      <c r="Y77" s="30"/>
      <c r="Z77" s="30"/>
    </row>
    <row r="78" spans="1:26" ht="16.5" customHeight="1">
      <c r="A78" s="30"/>
      <c r="B78" s="30"/>
      <c r="C78" s="232"/>
      <c r="D78" s="349"/>
      <c r="E78" s="349"/>
      <c r="F78" s="349"/>
      <c r="G78" s="232" t="s">
        <v>3553</v>
      </c>
      <c r="H78" s="232"/>
      <c r="I78" s="232" t="s">
        <v>3554</v>
      </c>
      <c r="J78" s="232"/>
      <c r="K78" s="232"/>
      <c r="L78" s="232"/>
      <c r="M78" s="232"/>
      <c r="N78" s="232"/>
      <c r="O78" s="30"/>
      <c r="P78" s="30"/>
      <c r="Q78" s="30"/>
      <c r="R78" s="30"/>
      <c r="S78" s="30"/>
      <c r="T78" s="30"/>
      <c r="U78" s="30"/>
      <c r="V78" s="30"/>
      <c r="W78" s="30"/>
      <c r="X78" s="30"/>
      <c r="Y78" s="30"/>
      <c r="Z78" s="30"/>
    </row>
    <row r="79" spans="1:26" ht="16.5" customHeight="1">
      <c r="A79" s="30"/>
      <c r="B79" s="30"/>
      <c r="C79" s="232"/>
      <c r="D79" s="349"/>
      <c r="E79" s="349"/>
      <c r="F79" s="349"/>
      <c r="G79" s="232" t="s">
        <v>3555</v>
      </c>
      <c r="H79" s="232"/>
      <c r="I79" s="232" t="s">
        <v>3556</v>
      </c>
      <c r="J79" s="232"/>
      <c r="K79" s="232"/>
      <c r="L79" s="232"/>
      <c r="M79" s="232"/>
      <c r="N79" s="232"/>
      <c r="O79" s="30"/>
      <c r="P79" s="30"/>
      <c r="Q79" s="30"/>
      <c r="R79" s="30"/>
      <c r="S79" s="30"/>
      <c r="T79" s="30"/>
      <c r="U79" s="30"/>
      <c r="V79" s="30"/>
      <c r="W79" s="30"/>
      <c r="X79" s="30"/>
      <c r="Y79" s="30"/>
      <c r="Z79" s="30"/>
    </row>
    <row r="80" spans="1:26" s="220" customFormat="1" ht="16.5" customHeight="1">
      <c r="A80" s="30"/>
      <c r="B80" s="30" t="s">
        <v>3646</v>
      </c>
      <c r="C80" s="355" t="s">
        <v>3645</v>
      </c>
      <c r="D80" s="348" t="s">
        <v>3615</v>
      </c>
      <c r="E80" s="348"/>
      <c r="F80" s="348"/>
      <c r="G80" s="238" t="s">
        <v>3616</v>
      </c>
      <c r="H80" s="232"/>
      <c r="I80" s="232" t="s">
        <v>3617</v>
      </c>
      <c r="J80" s="232"/>
      <c r="K80" s="232"/>
      <c r="L80" s="232"/>
      <c r="M80" s="232"/>
      <c r="N80" s="232"/>
      <c r="O80" s="30"/>
      <c r="P80" s="30"/>
      <c r="Q80" s="30"/>
      <c r="R80" s="30"/>
      <c r="S80" s="30"/>
      <c r="T80" s="30"/>
      <c r="U80" s="30"/>
      <c r="V80" s="30"/>
      <c r="W80" s="30"/>
      <c r="X80" s="30"/>
      <c r="Y80" s="30"/>
      <c r="Z80" s="30"/>
    </row>
    <row r="81" spans="1:30" s="220" customFormat="1" ht="16.5" customHeight="1">
      <c r="A81" s="30"/>
      <c r="B81" s="247"/>
      <c r="C81" s="356"/>
      <c r="D81" s="348"/>
      <c r="E81" s="348"/>
      <c r="F81" s="348"/>
      <c r="G81" s="238" t="s">
        <v>3618</v>
      </c>
      <c r="H81" s="232"/>
      <c r="I81" s="232" t="s">
        <v>3619</v>
      </c>
      <c r="J81" s="232"/>
      <c r="K81" s="232"/>
      <c r="L81" s="232"/>
      <c r="M81" s="232"/>
      <c r="N81" s="232"/>
      <c r="O81" s="30"/>
      <c r="P81" s="30"/>
      <c r="Q81" s="30"/>
      <c r="R81" s="30"/>
      <c r="S81" s="30"/>
      <c r="T81" s="30"/>
      <c r="U81" s="30"/>
      <c r="V81" s="30"/>
      <c r="W81" s="30"/>
      <c r="X81" s="30"/>
      <c r="Y81" s="30"/>
      <c r="Z81" s="30"/>
    </row>
    <row r="82" spans="1:30" s="220" customFormat="1" ht="16.5" customHeight="1">
      <c r="A82" s="30"/>
      <c r="B82" s="30"/>
      <c r="C82" s="356"/>
      <c r="D82" s="348"/>
      <c r="E82" s="348"/>
      <c r="F82" s="348"/>
      <c r="G82" s="238" t="s">
        <v>3620</v>
      </c>
      <c r="H82" s="232"/>
      <c r="I82" s="232" t="s">
        <v>3621</v>
      </c>
      <c r="J82" s="232"/>
      <c r="K82" s="232"/>
      <c r="L82" s="232"/>
      <c r="M82" s="232"/>
      <c r="N82" s="232"/>
      <c r="O82" s="30"/>
      <c r="P82" s="30"/>
      <c r="Q82" s="30"/>
      <c r="R82" s="30"/>
      <c r="S82" s="30"/>
      <c r="T82" s="30"/>
      <c r="U82" s="30"/>
      <c r="V82" s="30"/>
      <c r="W82" s="30"/>
      <c r="X82" s="30"/>
      <c r="Y82" s="30"/>
      <c r="Z82" s="30"/>
    </row>
    <row r="83" spans="1:30" ht="16.5" customHeight="1">
      <c r="A83" s="30"/>
      <c r="B83" s="30"/>
      <c r="C83" s="356"/>
      <c r="D83" s="360" t="s">
        <v>3648</v>
      </c>
      <c r="E83" s="350"/>
      <c r="F83" s="348" t="s">
        <v>3557</v>
      </c>
      <c r="G83" s="238" t="s">
        <v>3558</v>
      </c>
      <c r="H83" s="232"/>
      <c r="I83" s="232" t="s">
        <v>3559</v>
      </c>
      <c r="J83" s="232"/>
      <c r="K83" s="232" t="s">
        <v>3560</v>
      </c>
      <c r="L83" s="232"/>
      <c r="M83" s="232"/>
      <c r="N83" s="232"/>
      <c r="O83" s="30"/>
      <c r="P83" s="30"/>
      <c r="Q83" s="30"/>
      <c r="R83" s="30"/>
      <c r="S83" s="30"/>
      <c r="T83" s="345" t="s">
        <v>3358</v>
      </c>
      <c r="U83" s="353"/>
      <c r="V83" s="353"/>
      <c r="W83" s="353"/>
      <c r="X83" s="353"/>
      <c r="Y83" s="353"/>
      <c r="Z83" s="353"/>
      <c r="AA83" s="353"/>
      <c r="AB83" s="353"/>
      <c r="AC83" s="353"/>
      <c r="AD83" s="353"/>
    </row>
    <row r="84" spans="1:30" ht="16.5" customHeight="1">
      <c r="A84" s="30"/>
      <c r="B84" s="30"/>
      <c r="C84" s="356"/>
      <c r="D84" s="350"/>
      <c r="E84" s="350"/>
      <c r="F84" s="348"/>
      <c r="G84" s="238" t="s">
        <v>3561</v>
      </c>
      <c r="H84" s="232"/>
      <c r="I84" s="232" t="s">
        <v>3562</v>
      </c>
      <c r="J84" s="232"/>
      <c r="K84" s="241"/>
      <c r="L84" s="232"/>
      <c r="M84" s="232"/>
      <c r="N84" s="232"/>
      <c r="O84" s="30"/>
      <c r="P84" s="30"/>
      <c r="Q84" s="30"/>
      <c r="R84" s="30"/>
      <c r="S84" s="30"/>
      <c r="T84" s="353"/>
      <c r="U84" s="353"/>
      <c r="V84" s="353"/>
      <c r="W84" s="353"/>
      <c r="X84" s="353"/>
      <c r="Y84" s="353"/>
      <c r="Z84" s="353"/>
      <c r="AA84" s="353"/>
      <c r="AB84" s="353"/>
      <c r="AC84" s="353"/>
      <c r="AD84" s="353"/>
    </row>
    <row r="85" spans="1:30" ht="16.5" customHeight="1">
      <c r="A85" s="30"/>
      <c r="B85" s="30"/>
      <c r="C85" s="356"/>
      <c r="D85" s="350"/>
      <c r="E85" s="350"/>
      <c r="F85" s="348"/>
      <c r="G85" s="238" t="s">
        <v>3563</v>
      </c>
      <c r="H85" s="232"/>
      <c r="I85" s="232" t="s">
        <v>3622</v>
      </c>
      <c r="J85" s="232"/>
      <c r="K85" s="241"/>
      <c r="L85" s="232"/>
      <c r="M85" s="232"/>
      <c r="N85" s="232"/>
      <c r="O85" s="30"/>
      <c r="P85" s="30"/>
      <c r="Q85" s="30"/>
      <c r="R85" s="30"/>
      <c r="S85" s="30"/>
      <c r="T85" s="353"/>
      <c r="U85" s="353"/>
      <c r="V85" s="353"/>
      <c r="W85" s="353"/>
      <c r="X85" s="353"/>
      <c r="Y85" s="353"/>
      <c r="Z85" s="353"/>
      <c r="AA85" s="353"/>
      <c r="AB85" s="353"/>
      <c r="AC85" s="353"/>
      <c r="AD85" s="353"/>
    </row>
    <row r="86" spans="1:30" ht="16.5" customHeight="1">
      <c r="A86" s="30"/>
      <c r="B86" s="30"/>
      <c r="C86" s="356"/>
      <c r="D86" s="350"/>
      <c r="E86" s="350"/>
      <c r="F86" s="348"/>
      <c r="G86" s="238" t="s">
        <v>3564</v>
      </c>
      <c r="H86" s="232"/>
      <c r="I86" s="232" t="s">
        <v>3565</v>
      </c>
      <c r="J86" s="232"/>
      <c r="K86" s="241"/>
      <c r="L86" s="232"/>
      <c r="M86" s="232"/>
      <c r="N86" s="232"/>
      <c r="O86" s="30"/>
      <c r="P86" s="30"/>
      <c r="Q86" s="30"/>
      <c r="R86" s="30"/>
      <c r="S86" s="30"/>
      <c r="T86" s="353"/>
      <c r="U86" s="353"/>
      <c r="V86" s="353"/>
      <c r="W86" s="353"/>
      <c r="X86" s="353"/>
      <c r="Y86" s="353"/>
      <c r="Z86" s="353"/>
      <c r="AA86" s="353"/>
      <c r="AB86" s="353"/>
      <c r="AC86" s="353"/>
      <c r="AD86" s="353"/>
    </row>
    <row r="87" spans="1:30" ht="16.5" customHeight="1">
      <c r="A87" s="30"/>
      <c r="B87" s="30"/>
      <c r="C87" s="356"/>
      <c r="D87" s="350"/>
      <c r="E87" s="350"/>
      <c r="F87" s="348"/>
      <c r="G87" s="238" t="s">
        <v>3566</v>
      </c>
      <c r="H87" s="232"/>
      <c r="I87" s="232" t="s">
        <v>3359</v>
      </c>
      <c r="J87" s="232"/>
      <c r="K87" s="241"/>
      <c r="L87" s="232"/>
      <c r="M87" s="232"/>
      <c r="N87" s="232"/>
      <c r="O87" s="30"/>
      <c r="P87" s="30"/>
      <c r="Q87" s="30"/>
      <c r="R87" s="30"/>
      <c r="S87" s="30"/>
      <c r="T87" s="353"/>
      <c r="U87" s="353"/>
      <c r="V87" s="353"/>
      <c r="W87" s="353"/>
      <c r="X87" s="353"/>
      <c r="Y87" s="353"/>
      <c r="Z87" s="353"/>
      <c r="AA87" s="353"/>
      <c r="AB87" s="353"/>
      <c r="AC87" s="353"/>
      <c r="AD87" s="353"/>
    </row>
    <row r="88" spans="1:30" ht="16.5" customHeight="1">
      <c r="A88" s="30"/>
      <c r="B88" s="30"/>
      <c r="C88" s="356"/>
      <c r="D88" s="350" t="s">
        <v>3630</v>
      </c>
      <c r="E88" s="350"/>
      <c r="F88" s="350" t="s">
        <v>3360</v>
      </c>
      <c r="G88" s="238" t="s">
        <v>3567</v>
      </c>
      <c r="H88" s="232"/>
      <c r="I88" s="232" t="s">
        <v>3568</v>
      </c>
      <c r="J88" s="232"/>
      <c r="K88" s="232" t="s">
        <v>3569</v>
      </c>
      <c r="L88" s="232"/>
      <c r="M88" s="232"/>
      <c r="N88" s="232"/>
      <c r="O88" s="30"/>
      <c r="P88" s="30"/>
      <c r="Q88" s="30"/>
      <c r="R88" s="30"/>
      <c r="S88" s="30"/>
      <c r="T88" s="353"/>
      <c r="U88" s="353"/>
      <c r="V88" s="353"/>
      <c r="W88" s="353"/>
      <c r="X88" s="353"/>
      <c r="Y88" s="353"/>
      <c r="Z88" s="353"/>
      <c r="AA88" s="353"/>
      <c r="AB88" s="353"/>
      <c r="AC88" s="353"/>
      <c r="AD88" s="353"/>
    </row>
    <row r="89" spans="1:30" ht="16.5" customHeight="1">
      <c r="A89" s="30"/>
      <c r="B89" s="30"/>
      <c r="C89" s="356"/>
      <c r="D89" s="350"/>
      <c r="E89" s="350"/>
      <c r="F89" s="350"/>
      <c r="G89" s="238" t="s">
        <v>3570</v>
      </c>
      <c r="H89" s="232"/>
      <c r="I89" s="232" t="s">
        <v>3571</v>
      </c>
      <c r="J89" s="232"/>
      <c r="K89" s="232" t="s">
        <v>3569</v>
      </c>
      <c r="L89" s="232"/>
      <c r="M89" s="232"/>
      <c r="N89" s="232"/>
      <c r="O89" s="30"/>
      <c r="P89" s="30"/>
      <c r="Q89" s="30"/>
      <c r="R89" s="30"/>
      <c r="S89" s="30"/>
      <c r="T89" s="353"/>
      <c r="U89" s="353"/>
      <c r="V89" s="353"/>
      <c r="W89" s="353"/>
      <c r="X89" s="353"/>
      <c r="Y89" s="353"/>
      <c r="Z89" s="353"/>
      <c r="AA89" s="353"/>
      <c r="AB89" s="353"/>
      <c r="AC89" s="353"/>
      <c r="AD89" s="353"/>
    </row>
    <row r="90" spans="1:30" ht="16.5" customHeight="1">
      <c r="A90" s="30"/>
      <c r="B90" s="30"/>
      <c r="C90" s="356"/>
      <c r="D90" s="350"/>
      <c r="E90" s="350"/>
      <c r="F90" s="350"/>
      <c r="G90" s="238" t="s">
        <v>3572</v>
      </c>
      <c r="H90" s="232"/>
      <c r="I90" s="232" t="s">
        <v>3573</v>
      </c>
      <c r="J90" s="232"/>
      <c r="K90" s="232" t="s">
        <v>3569</v>
      </c>
      <c r="L90" s="232"/>
      <c r="M90" s="232"/>
      <c r="N90" s="232"/>
      <c r="O90" s="30"/>
      <c r="P90" s="30"/>
      <c r="Q90" s="30"/>
      <c r="R90" s="30"/>
      <c r="S90" s="30"/>
      <c r="T90" s="353"/>
      <c r="U90" s="353"/>
      <c r="V90" s="353"/>
      <c r="W90" s="353"/>
      <c r="X90" s="353"/>
      <c r="Y90" s="353"/>
      <c r="Z90" s="353"/>
      <c r="AA90" s="353"/>
      <c r="AB90" s="353"/>
      <c r="AC90" s="353"/>
      <c r="AD90" s="353"/>
    </row>
    <row r="91" spans="1:30" ht="16.5" customHeight="1">
      <c r="A91" s="30"/>
      <c r="B91" s="30"/>
      <c r="C91" s="356"/>
      <c r="D91" s="350"/>
      <c r="E91" s="350"/>
      <c r="F91" s="350"/>
      <c r="G91" s="238" t="s">
        <v>3574</v>
      </c>
      <c r="H91" s="232"/>
      <c r="I91" s="232" t="s">
        <v>3575</v>
      </c>
      <c r="J91" s="232"/>
      <c r="K91" s="232" t="s">
        <v>3576</v>
      </c>
      <c r="L91" s="232"/>
      <c r="M91" s="232"/>
      <c r="N91" s="232"/>
      <c r="O91" s="30"/>
      <c r="P91" s="30"/>
      <c r="Q91" s="30"/>
      <c r="R91" s="30"/>
      <c r="S91" s="30"/>
      <c r="T91" s="353"/>
      <c r="U91" s="353"/>
      <c r="V91" s="353"/>
      <c r="W91" s="353"/>
      <c r="X91" s="353"/>
      <c r="Y91" s="353"/>
      <c r="Z91" s="353"/>
      <c r="AA91" s="353"/>
      <c r="AB91" s="353"/>
      <c r="AC91" s="353"/>
      <c r="AD91" s="353"/>
    </row>
    <row r="92" spans="1:30" ht="16.5" customHeight="1">
      <c r="A92" s="30"/>
      <c r="B92" s="30"/>
      <c r="C92" s="356"/>
      <c r="D92" s="350"/>
      <c r="E92" s="350"/>
      <c r="F92" s="350"/>
      <c r="G92" s="238" t="s">
        <v>3577</v>
      </c>
      <c r="H92" s="232"/>
      <c r="I92" s="232" t="s">
        <v>3578</v>
      </c>
      <c r="J92" s="232"/>
      <c r="K92" s="232" t="s">
        <v>3576</v>
      </c>
      <c r="L92" s="232"/>
      <c r="M92" s="232"/>
      <c r="N92" s="232"/>
      <c r="O92" s="30"/>
      <c r="P92" s="30"/>
      <c r="Q92" s="30"/>
      <c r="R92" s="30"/>
      <c r="S92" s="30"/>
      <c r="T92" s="353"/>
      <c r="U92" s="353"/>
      <c r="V92" s="353"/>
      <c r="W92" s="353"/>
      <c r="X92" s="353"/>
      <c r="Y92" s="353"/>
      <c r="Z92" s="353"/>
      <c r="AA92" s="353"/>
      <c r="AB92" s="353"/>
      <c r="AC92" s="353"/>
      <c r="AD92" s="353"/>
    </row>
    <row r="93" spans="1:30" ht="16.5" customHeight="1">
      <c r="A93" s="30"/>
      <c r="B93" s="30"/>
      <c r="C93" s="356"/>
      <c r="D93" s="350"/>
      <c r="E93" s="350"/>
      <c r="F93" s="350"/>
      <c r="G93" s="238" t="s">
        <v>3579</v>
      </c>
      <c r="H93" s="232"/>
      <c r="I93" s="232" t="s">
        <v>3580</v>
      </c>
      <c r="J93" s="232"/>
      <c r="K93" s="232" t="s">
        <v>3576</v>
      </c>
      <c r="L93" s="232"/>
      <c r="M93" s="232"/>
      <c r="N93" s="232"/>
      <c r="O93" s="30"/>
      <c r="P93" s="30"/>
      <c r="Q93" s="30"/>
      <c r="R93" s="30"/>
      <c r="S93" s="30"/>
      <c r="T93" s="353"/>
      <c r="U93" s="353"/>
      <c r="V93" s="353"/>
      <c r="W93" s="353"/>
      <c r="X93" s="353"/>
      <c r="Y93" s="353"/>
      <c r="Z93" s="353"/>
      <c r="AA93" s="353"/>
      <c r="AB93" s="353"/>
      <c r="AC93" s="353"/>
      <c r="AD93" s="353"/>
    </row>
    <row r="94" spans="1:30" ht="16.5" customHeight="1">
      <c r="A94" s="30"/>
      <c r="B94" s="30"/>
      <c r="C94" s="356"/>
      <c r="D94" s="350"/>
      <c r="E94" s="350"/>
      <c r="F94" s="350"/>
      <c r="G94" s="238" t="s">
        <v>3485</v>
      </c>
      <c r="H94" s="232"/>
      <c r="I94" s="232" t="s">
        <v>3581</v>
      </c>
      <c r="J94" s="232"/>
      <c r="K94" s="232" t="s">
        <v>3582</v>
      </c>
      <c r="L94" s="232"/>
      <c r="M94" s="232"/>
      <c r="N94" s="232"/>
      <c r="O94" s="30"/>
      <c r="P94" s="30"/>
      <c r="Q94" s="30"/>
      <c r="R94" s="30"/>
      <c r="S94" s="30"/>
      <c r="T94" s="353"/>
      <c r="U94" s="353"/>
      <c r="V94" s="353"/>
      <c r="W94" s="353"/>
      <c r="X94" s="353"/>
      <c r="Y94" s="353"/>
      <c r="Z94" s="353"/>
      <c r="AA94" s="353"/>
      <c r="AB94" s="353"/>
      <c r="AC94" s="353"/>
      <c r="AD94" s="353"/>
    </row>
    <row r="95" spans="1:30" ht="16.5" customHeight="1">
      <c r="A95" s="30"/>
      <c r="B95" s="30"/>
      <c r="C95" s="356"/>
      <c r="D95" s="350"/>
      <c r="E95" s="350"/>
      <c r="F95" s="350"/>
      <c r="G95" s="238" t="s">
        <v>3583</v>
      </c>
      <c r="H95" s="232"/>
      <c r="I95" s="232" t="s">
        <v>3584</v>
      </c>
      <c r="J95" s="232"/>
      <c r="K95" s="232" t="s">
        <v>3585</v>
      </c>
      <c r="L95" s="241"/>
      <c r="M95" s="232"/>
      <c r="N95" s="232"/>
      <c r="O95" s="30"/>
      <c r="P95" s="30"/>
      <c r="Q95" s="30"/>
      <c r="R95" s="30"/>
      <c r="S95" s="30"/>
      <c r="T95" s="353"/>
      <c r="U95" s="353"/>
      <c r="V95" s="353"/>
      <c r="W95" s="353"/>
      <c r="X95" s="353"/>
      <c r="Y95" s="353"/>
      <c r="Z95" s="353"/>
      <c r="AA95" s="353"/>
      <c r="AB95" s="353"/>
      <c r="AC95" s="353"/>
      <c r="AD95" s="353"/>
    </row>
    <row r="96" spans="1:30" ht="16.5" customHeight="1">
      <c r="A96" s="30"/>
      <c r="B96" s="30"/>
      <c r="C96" s="356"/>
      <c r="D96" s="350"/>
      <c r="E96" s="350"/>
      <c r="F96" s="348" t="s">
        <v>3361</v>
      </c>
      <c r="G96" s="348" t="s">
        <v>3586</v>
      </c>
      <c r="H96" s="238" t="s">
        <v>3400</v>
      </c>
      <c r="I96" s="232" t="s">
        <v>3587</v>
      </c>
      <c r="J96" s="232"/>
      <c r="K96" s="241"/>
      <c r="L96" s="241"/>
      <c r="M96" s="232"/>
      <c r="N96" s="232"/>
      <c r="O96" s="30"/>
      <c r="P96" s="30"/>
      <c r="Q96" s="30"/>
      <c r="R96" s="30"/>
      <c r="S96" s="30"/>
      <c r="T96" s="353"/>
      <c r="U96" s="353"/>
      <c r="V96" s="353"/>
      <c r="W96" s="353"/>
      <c r="X96" s="353"/>
      <c r="Y96" s="353"/>
      <c r="Z96" s="353"/>
      <c r="AA96" s="353"/>
      <c r="AB96" s="353"/>
      <c r="AC96" s="353"/>
      <c r="AD96" s="353"/>
    </row>
    <row r="97" spans="1:30" ht="16.5" customHeight="1">
      <c r="A97" s="30"/>
      <c r="B97" s="30"/>
      <c r="C97" s="356"/>
      <c r="D97" s="350"/>
      <c r="E97" s="350"/>
      <c r="F97" s="348"/>
      <c r="G97" s="348"/>
      <c r="H97" s="238" t="s">
        <v>3588</v>
      </c>
      <c r="I97" s="232" t="s">
        <v>3589</v>
      </c>
      <c r="J97" s="232"/>
      <c r="K97" s="241"/>
      <c r="L97" s="241"/>
      <c r="M97" s="232"/>
      <c r="N97" s="232"/>
      <c r="O97" s="30"/>
      <c r="P97" s="30"/>
      <c r="Q97" s="30"/>
      <c r="R97" s="30"/>
      <c r="S97" s="30"/>
      <c r="T97" s="353"/>
      <c r="U97" s="353"/>
      <c r="V97" s="353"/>
      <c r="W97" s="353"/>
      <c r="X97" s="353"/>
      <c r="Y97" s="353"/>
      <c r="Z97" s="353"/>
      <c r="AA97" s="353"/>
      <c r="AB97" s="353"/>
      <c r="AC97" s="353"/>
      <c r="AD97" s="353"/>
    </row>
    <row r="98" spans="1:30" ht="16.5" customHeight="1">
      <c r="A98" s="30"/>
      <c r="B98" s="30"/>
      <c r="C98" s="356"/>
      <c r="D98" s="350"/>
      <c r="E98" s="350"/>
      <c r="F98" s="348"/>
      <c r="G98" s="348" t="s">
        <v>3590</v>
      </c>
      <c r="H98" s="348"/>
      <c r="I98" s="232" t="s">
        <v>3591</v>
      </c>
      <c r="J98" s="232"/>
      <c r="K98" s="241"/>
      <c r="L98" s="241"/>
      <c r="M98" s="232"/>
      <c r="N98" s="232"/>
      <c r="O98" s="30"/>
      <c r="P98" s="30"/>
      <c r="Q98" s="30"/>
      <c r="R98" s="30"/>
      <c r="S98" s="30"/>
      <c r="T98" s="353"/>
      <c r="U98" s="353"/>
      <c r="V98" s="353"/>
      <c r="W98" s="353"/>
      <c r="X98" s="353"/>
      <c r="Y98" s="353"/>
      <c r="Z98" s="353"/>
      <c r="AA98" s="353"/>
      <c r="AB98" s="353"/>
      <c r="AC98" s="353"/>
      <c r="AD98" s="353"/>
    </row>
    <row r="99" spans="1:30" ht="16.5" customHeight="1">
      <c r="A99" s="30"/>
      <c r="B99" s="30"/>
      <c r="C99" s="356"/>
      <c r="D99" s="350" t="s">
        <v>3629</v>
      </c>
      <c r="E99" s="348"/>
      <c r="F99" s="357" t="s">
        <v>3592</v>
      </c>
      <c r="G99" s="357"/>
      <c r="H99" s="232"/>
      <c r="I99" s="232" t="s">
        <v>3593</v>
      </c>
      <c r="J99" s="232"/>
      <c r="K99" s="232"/>
      <c r="L99" s="232"/>
      <c r="M99" s="232"/>
      <c r="N99" s="232"/>
      <c r="O99" s="30"/>
      <c r="P99" s="30"/>
      <c r="Q99" s="30"/>
      <c r="R99" s="30"/>
      <c r="S99" s="30"/>
      <c r="T99" s="353"/>
      <c r="U99" s="353"/>
      <c r="V99" s="353"/>
      <c r="W99" s="353"/>
      <c r="X99" s="353"/>
      <c r="Y99" s="353"/>
      <c r="Z99" s="353"/>
      <c r="AA99" s="353"/>
      <c r="AB99" s="353"/>
      <c r="AC99" s="353"/>
      <c r="AD99" s="353"/>
    </row>
    <row r="100" spans="1:30" ht="16.5" customHeight="1">
      <c r="A100" s="30"/>
      <c r="B100" s="30"/>
      <c r="C100" s="356"/>
      <c r="D100" s="348"/>
      <c r="E100" s="348"/>
      <c r="F100" s="358" t="s">
        <v>3631</v>
      </c>
      <c r="G100" s="358"/>
      <c r="H100" s="241" t="s">
        <v>3632</v>
      </c>
      <c r="I100" s="242" t="s">
        <v>3633</v>
      </c>
      <c r="J100" s="232"/>
      <c r="K100" s="232"/>
      <c r="L100" s="232"/>
      <c r="M100" s="232"/>
      <c r="N100" s="232"/>
      <c r="O100" s="30"/>
      <c r="P100" s="30"/>
      <c r="Q100" s="30"/>
      <c r="R100" s="30"/>
      <c r="S100" s="30"/>
      <c r="T100" s="353"/>
      <c r="U100" s="353"/>
      <c r="V100" s="353"/>
      <c r="W100" s="353"/>
      <c r="X100" s="353"/>
      <c r="Y100" s="353"/>
      <c r="Z100" s="353"/>
      <c r="AA100" s="353"/>
      <c r="AB100" s="353"/>
      <c r="AC100" s="353"/>
      <c r="AD100" s="353"/>
    </row>
    <row r="101" spans="1:30" ht="16.5" customHeight="1">
      <c r="A101" s="30"/>
      <c r="B101" s="30"/>
      <c r="C101" s="356"/>
      <c r="D101" s="348"/>
      <c r="E101" s="348"/>
      <c r="F101" s="348" t="s">
        <v>3594</v>
      </c>
      <c r="G101" s="232" t="s">
        <v>3595</v>
      </c>
      <c r="H101" s="232"/>
      <c r="I101" s="232" t="s">
        <v>3634</v>
      </c>
      <c r="J101" s="232"/>
      <c r="K101" s="232"/>
      <c r="L101" s="232"/>
      <c r="M101" s="232"/>
      <c r="N101" s="232"/>
      <c r="O101" s="30"/>
      <c r="P101" s="30"/>
      <c r="Q101" s="30"/>
      <c r="R101" s="30"/>
      <c r="S101" s="30"/>
      <c r="T101" s="353"/>
      <c r="U101" s="353"/>
      <c r="V101" s="353"/>
      <c r="W101" s="353"/>
      <c r="X101" s="353"/>
      <c r="Y101" s="353"/>
      <c r="Z101" s="353"/>
      <c r="AA101" s="353"/>
      <c r="AB101" s="353"/>
      <c r="AC101" s="353"/>
      <c r="AD101" s="353"/>
    </row>
    <row r="102" spans="1:30" ht="16.5" customHeight="1">
      <c r="A102" s="30"/>
      <c r="B102" s="30"/>
      <c r="C102" s="356"/>
      <c r="D102" s="348"/>
      <c r="E102" s="348"/>
      <c r="F102" s="348"/>
      <c r="G102" s="232" t="s">
        <v>3596</v>
      </c>
      <c r="H102" s="232"/>
      <c r="I102" s="232" t="s">
        <v>3597</v>
      </c>
      <c r="J102" s="241"/>
      <c r="K102" s="232"/>
      <c r="L102" s="232"/>
      <c r="M102" s="232"/>
      <c r="N102" s="232"/>
      <c r="O102" s="30"/>
      <c r="P102" s="30"/>
      <c r="Q102" s="30"/>
      <c r="R102" s="30"/>
      <c r="S102" s="30"/>
      <c r="T102" s="353"/>
      <c r="U102" s="353"/>
      <c r="V102" s="353"/>
      <c r="W102" s="353"/>
      <c r="X102" s="353"/>
      <c r="Y102" s="353"/>
      <c r="Z102" s="353"/>
      <c r="AA102" s="353"/>
      <c r="AB102" s="353"/>
      <c r="AC102" s="353"/>
      <c r="AD102" s="353"/>
    </row>
    <row r="103" spans="1:30" ht="16.5" customHeight="1">
      <c r="A103" s="30"/>
      <c r="B103" s="30"/>
      <c r="C103" s="356"/>
      <c r="D103" s="348"/>
      <c r="E103" s="348"/>
      <c r="F103" s="348"/>
      <c r="G103" s="241" t="s">
        <v>3598</v>
      </c>
      <c r="H103" s="241"/>
      <c r="I103" s="241" t="s">
        <v>3635</v>
      </c>
      <c r="J103" s="241"/>
      <c r="K103" s="232"/>
      <c r="L103" s="232"/>
      <c r="M103" s="232"/>
      <c r="N103" s="232"/>
      <c r="O103" s="30"/>
      <c r="P103" s="30"/>
      <c r="Q103" s="30"/>
      <c r="R103" s="30"/>
      <c r="S103" s="30"/>
      <c r="T103" s="353"/>
      <c r="U103" s="353"/>
      <c r="V103" s="353"/>
      <c r="W103" s="353"/>
      <c r="X103" s="353"/>
      <c r="Y103" s="353"/>
      <c r="Z103" s="353"/>
      <c r="AA103" s="353"/>
      <c r="AB103" s="353"/>
      <c r="AC103" s="353"/>
      <c r="AD103" s="353"/>
    </row>
    <row r="104" spans="1:30" ht="16.5" customHeight="1">
      <c r="A104" s="30"/>
      <c r="B104" s="30"/>
      <c r="C104" s="356"/>
      <c r="D104" s="348"/>
      <c r="E104" s="348"/>
      <c r="F104" s="348"/>
      <c r="G104" s="241" t="s">
        <v>3636</v>
      </c>
      <c r="H104" s="241"/>
      <c r="I104" s="232" t="s">
        <v>3623</v>
      </c>
      <c r="J104" s="241"/>
      <c r="K104" s="241"/>
      <c r="L104" s="241"/>
      <c r="M104" s="232"/>
      <c r="N104" s="232"/>
      <c r="O104" s="30"/>
      <c r="P104" s="30"/>
      <c r="Q104" s="30"/>
      <c r="R104" s="30"/>
      <c r="S104" s="30"/>
      <c r="T104" s="353"/>
      <c r="U104" s="353"/>
      <c r="V104" s="353"/>
      <c r="W104" s="353"/>
      <c r="X104" s="353"/>
      <c r="Y104" s="353"/>
      <c r="Z104" s="353"/>
      <c r="AA104" s="353"/>
      <c r="AB104" s="353"/>
      <c r="AC104" s="353"/>
      <c r="AD104" s="353"/>
    </row>
    <row r="105" spans="1:30" ht="16.5" customHeight="1">
      <c r="A105" s="30"/>
      <c r="B105" s="30"/>
      <c r="C105" s="356"/>
      <c r="D105" s="348"/>
      <c r="E105" s="348"/>
      <c r="F105" s="359" t="s">
        <v>3604</v>
      </c>
      <c r="G105" s="359"/>
      <c r="H105" s="241"/>
      <c r="I105" s="241" t="s">
        <v>3637</v>
      </c>
      <c r="J105" s="241"/>
      <c r="K105" s="232"/>
      <c r="L105" s="241"/>
      <c r="M105" s="232"/>
      <c r="N105" s="232"/>
      <c r="O105" s="30"/>
      <c r="P105" s="30"/>
      <c r="Q105" s="30"/>
      <c r="R105" s="30"/>
      <c r="S105" s="30"/>
      <c r="T105" s="353"/>
      <c r="U105" s="353"/>
      <c r="V105" s="353"/>
      <c r="W105" s="353"/>
      <c r="X105" s="353"/>
      <c r="Y105" s="353"/>
      <c r="Z105" s="353"/>
      <c r="AA105" s="353"/>
      <c r="AB105" s="353"/>
      <c r="AC105" s="353"/>
      <c r="AD105" s="353"/>
    </row>
    <row r="106" spans="1:30" ht="16.5" customHeight="1">
      <c r="A106" s="30"/>
      <c r="B106" s="30"/>
      <c r="C106" s="356"/>
      <c r="D106" s="348"/>
      <c r="E106" s="348"/>
      <c r="F106" s="350" t="s">
        <v>3638</v>
      </c>
      <c r="G106" s="241" t="s">
        <v>3639</v>
      </c>
      <c r="H106" s="241"/>
      <c r="I106" s="232" t="s">
        <v>3640</v>
      </c>
      <c r="J106" s="241"/>
      <c r="K106" s="232"/>
      <c r="L106" s="232"/>
      <c r="M106" s="232"/>
      <c r="N106" s="232"/>
      <c r="O106" s="30"/>
      <c r="P106" s="30"/>
      <c r="Q106" s="30"/>
      <c r="R106" s="30"/>
      <c r="S106" s="30"/>
      <c r="T106" s="30"/>
      <c r="U106" s="30"/>
      <c r="V106" s="30"/>
      <c r="W106" s="30"/>
      <c r="X106" s="30"/>
      <c r="Y106" s="30"/>
      <c r="Z106" s="30"/>
    </row>
    <row r="107" spans="1:30" ht="16.5" customHeight="1">
      <c r="A107" s="30"/>
      <c r="B107" s="30"/>
      <c r="C107" s="356"/>
      <c r="D107" s="348"/>
      <c r="E107" s="348"/>
      <c r="F107" s="348"/>
      <c r="G107" s="241" t="s">
        <v>3641</v>
      </c>
      <c r="H107" s="241"/>
      <c r="I107" s="232" t="s">
        <v>3599</v>
      </c>
      <c r="J107" s="241"/>
      <c r="K107" s="232"/>
      <c r="L107" s="232"/>
      <c r="M107" s="232"/>
      <c r="N107" s="232"/>
      <c r="O107" s="30"/>
      <c r="P107" s="30"/>
      <c r="Q107" s="30"/>
      <c r="R107" s="30"/>
      <c r="S107" s="30"/>
      <c r="T107" s="30"/>
      <c r="U107" s="30"/>
      <c r="V107" s="30"/>
      <c r="W107" s="30"/>
      <c r="X107" s="30"/>
      <c r="Y107" s="30"/>
      <c r="Z107" s="30"/>
    </row>
    <row r="108" spans="1:30" ht="16.5" customHeight="1">
      <c r="A108" s="30"/>
      <c r="B108" s="30"/>
      <c r="C108" s="356"/>
      <c r="D108" s="348"/>
      <c r="E108" s="348"/>
      <c r="F108" s="348"/>
      <c r="G108" s="241" t="s">
        <v>3600</v>
      </c>
      <c r="H108" s="241"/>
      <c r="I108" s="232" t="s">
        <v>3642</v>
      </c>
      <c r="J108" s="241"/>
      <c r="K108" s="241"/>
      <c r="L108" s="232"/>
      <c r="M108" s="232"/>
      <c r="N108" s="232"/>
      <c r="O108" s="30"/>
      <c r="P108" s="30"/>
      <c r="Q108" s="30"/>
      <c r="R108" s="30"/>
      <c r="S108" s="30"/>
      <c r="T108" s="30"/>
      <c r="U108" s="30"/>
      <c r="V108" s="30"/>
      <c r="W108" s="30"/>
      <c r="X108" s="30"/>
      <c r="Y108" s="30"/>
      <c r="Z108" s="30"/>
    </row>
    <row r="109" spans="1:30" ht="16.5" customHeight="1">
      <c r="A109" s="30"/>
      <c r="B109" s="30"/>
      <c r="C109" s="356"/>
      <c r="D109" s="348"/>
      <c r="E109" s="348"/>
      <c r="F109" s="348"/>
      <c r="G109" s="241" t="s">
        <v>3601</v>
      </c>
      <c r="H109" s="241"/>
      <c r="I109" s="354" t="s">
        <v>3602</v>
      </c>
      <c r="J109" s="354"/>
      <c r="K109" s="354"/>
      <c r="L109" s="354"/>
      <c r="M109" s="232"/>
      <c r="N109" s="232"/>
      <c r="O109" s="30"/>
      <c r="P109" s="30"/>
      <c r="Q109" s="30"/>
      <c r="R109" s="30"/>
      <c r="S109" s="30"/>
      <c r="T109" s="30"/>
      <c r="U109" s="30"/>
      <c r="V109" s="30"/>
      <c r="W109" s="30"/>
      <c r="X109" s="30"/>
      <c r="Y109" s="30"/>
      <c r="Z109" s="30"/>
    </row>
    <row r="110" spans="1:30" ht="16.5" customHeight="1">
      <c r="A110" s="30"/>
      <c r="B110" s="30"/>
      <c r="C110" s="356"/>
      <c r="D110" s="348"/>
      <c r="E110" s="348"/>
      <c r="F110" s="348"/>
      <c r="G110" s="241" t="s">
        <v>3603</v>
      </c>
      <c r="H110" s="241"/>
      <c r="I110" s="354"/>
      <c r="J110" s="354"/>
      <c r="K110" s="354"/>
      <c r="L110" s="354"/>
      <c r="M110" s="232"/>
      <c r="N110" s="232"/>
      <c r="O110" s="30"/>
      <c r="P110" s="30"/>
      <c r="Q110" s="30"/>
      <c r="R110" s="30"/>
      <c r="S110" s="30"/>
      <c r="T110" s="30"/>
      <c r="U110" s="30"/>
      <c r="V110" s="30"/>
      <c r="W110" s="30"/>
      <c r="X110" s="30"/>
      <c r="Y110" s="30"/>
      <c r="Z110" s="30"/>
    </row>
    <row r="111" spans="1:30" ht="16.5" customHeight="1">
      <c r="A111" s="30"/>
      <c r="B111" s="30"/>
      <c r="C111" s="356"/>
      <c r="D111" s="350" t="s">
        <v>3643</v>
      </c>
      <c r="E111" s="348"/>
      <c r="F111" s="348" t="s">
        <v>3605</v>
      </c>
      <c r="G111" s="245" t="s">
        <v>3606</v>
      </c>
      <c r="H111" s="232"/>
      <c r="I111" s="232" t="s">
        <v>3644</v>
      </c>
      <c r="J111" s="232"/>
      <c r="K111" s="232"/>
      <c r="L111" s="232"/>
      <c r="M111" s="232"/>
      <c r="N111" s="232"/>
      <c r="O111" s="30"/>
      <c r="P111" s="30"/>
      <c r="Q111" s="30"/>
      <c r="R111" s="30"/>
      <c r="S111" s="30"/>
      <c r="T111" s="30"/>
      <c r="U111" s="30"/>
      <c r="V111" s="30"/>
      <c r="W111" s="30"/>
      <c r="X111" s="30"/>
      <c r="Y111" s="30"/>
      <c r="Z111" s="30"/>
    </row>
    <row r="112" spans="1:30" ht="16.5" customHeight="1">
      <c r="A112" s="30"/>
      <c r="B112" s="30"/>
      <c r="C112" s="356"/>
      <c r="D112" s="348"/>
      <c r="E112" s="348"/>
      <c r="F112" s="348"/>
      <c r="G112" s="245" t="s">
        <v>3607</v>
      </c>
      <c r="H112" s="241"/>
      <c r="I112" s="241" t="s">
        <v>3608</v>
      </c>
      <c r="J112" s="232"/>
      <c r="K112" s="232"/>
      <c r="L112" s="232"/>
      <c r="M112" s="232"/>
      <c r="N112" s="232"/>
      <c r="O112" s="30"/>
      <c r="P112" s="30"/>
      <c r="Q112" s="30"/>
      <c r="R112" s="30"/>
      <c r="S112" s="30"/>
      <c r="T112" s="30"/>
      <c r="U112" s="30"/>
      <c r="V112" s="30"/>
      <c r="W112" s="30"/>
      <c r="X112" s="30"/>
      <c r="Y112" s="30"/>
      <c r="Z112" s="30"/>
    </row>
    <row r="113" spans="1:26" ht="16.5" customHeight="1">
      <c r="A113" s="30"/>
      <c r="B113" s="30"/>
      <c r="C113" s="356"/>
      <c r="D113" s="348"/>
      <c r="E113" s="348"/>
      <c r="F113" s="348"/>
      <c r="G113" s="245" t="s">
        <v>3609</v>
      </c>
      <c r="H113" s="246"/>
      <c r="I113" s="241" t="s">
        <v>3624</v>
      </c>
      <c r="J113" s="232"/>
      <c r="K113" s="232"/>
      <c r="L113" s="232"/>
      <c r="M113" s="232"/>
      <c r="N113" s="232"/>
      <c r="O113" s="30"/>
      <c r="P113" s="30"/>
      <c r="Q113" s="30"/>
      <c r="R113" s="30"/>
      <c r="S113" s="30"/>
      <c r="T113" s="30"/>
    </row>
    <row r="114" spans="1:26" ht="16.5" customHeight="1">
      <c r="A114" s="30"/>
      <c r="B114" s="30"/>
      <c r="C114" s="356"/>
      <c r="D114" s="348"/>
      <c r="E114" s="348"/>
      <c r="F114" s="348"/>
      <c r="G114" s="245" t="s">
        <v>3613</v>
      </c>
      <c r="H114" s="241"/>
      <c r="I114" s="241" t="s">
        <v>3625</v>
      </c>
      <c r="J114" s="232"/>
      <c r="K114" s="232"/>
      <c r="L114" s="232"/>
      <c r="M114" s="232"/>
      <c r="N114" s="232"/>
      <c r="O114" s="30"/>
      <c r="P114" s="30"/>
      <c r="Q114" s="30"/>
      <c r="R114" s="30"/>
      <c r="S114" s="30"/>
      <c r="T114" s="30"/>
    </row>
    <row r="115" spans="1:26" ht="16.5" customHeight="1">
      <c r="A115" s="30"/>
      <c r="B115" s="30"/>
      <c r="C115" s="356"/>
      <c r="D115" s="348"/>
      <c r="E115" s="348"/>
      <c r="F115" s="348" t="s">
        <v>3363</v>
      </c>
      <c r="G115" s="245" t="s">
        <v>3611</v>
      </c>
      <c r="H115" s="241"/>
      <c r="I115" s="241" t="s">
        <v>3626</v>
      </c>
      <c r="J115" s="232"/>
      <c r="K115" s="232"/>
      <c r="L115" s="232"/>
      <c r="M115" s="232"/>
      <c r="N115" s="232"/>
      <c r="O115" s="30"/>
      <c r="P115" s="30"/>
      <c r="Q115" s="30"/>
      <c r="R115" s="30"/>
      <c r="S115" s="30"/>
      <c r="T115" s="30"/>
    </row>
    <row r="116" spans="1:26" ht="16.5" customHeight="1">
      <c r="A116" s="30"/>
      <c r="B116" s="30"/>
      <c r="C116" s="356"/>
      <c r="D116" s="348"/>
      <c r="E116" s="348"/>
      <c r="F116" s="348"/>
      <c r="G116" s="245" t="s">
        <v>3612</v>
      </c>
      <c r="H116" s="241"/>
      <c r="I116" s="241" t="s">
        <v>3627</v>
      </c>
      <c r="J116" s="241"/>
      <c r="K116" s="241"/>
      <c r="L116" s="241"/>
      <c r="M116" s="232"/>
      <c r="N116" s="232"/>
      <c r="O116" s="30"/>
      <c r="P116" s="30"/>
      <c r="Q116" s="30"/>
      <c r="R116" s="30"/>
      <c r="S116" s="30"/>
      <c r="T116" s="30"/>
    </row>
    <row r="117" spans="1:26" ht="16.5" customHeight="1">
      <c r="A117" s="30"/>
      <c r="B117" s="30"/>
      <c r="C117" s="356"/>
      <c r="D117" s="348"/>
      <c r="E117" s="348"/>
      <c r="F117" s="348" t="s">
        <v>3614</v>
      </c>
      <c r="G117" s="348"/>
      <c r="H117" s="241"/>
      <c r="I117" s="241" t="s">
        <v>3628</v>
      </c>
      <c r="J117" s="241"/>
      <c r="K117" s="241"/>
      <c r="L117" s="241"/>
      <c r="M117" s="232"/>
      <c r="N117" s="232"/>
      <c r="O117" s="30"/>
      <c r="P117" s="30"/>
      <c r="Q117" s="30"/>
      <c r="R117" s="30"/>
      <c r="S117" s="30"/>
      <c r="T117" s="30"/>
    </row>
    <row r="118" spans="1:26" ht="16.5" customHeight="1">
      <c r="A118" s="30"/>
      <c r="B118" s="30"/>
      <c r="C118" s="356"/>
      <c r="D118" s="348"/>
      <c r="E118" s="348"/>
      <c r="F118" s="348" t="s">
        <v>3362</v>
      </c>
      <c r="G118" s="348"/>
      <c r="H118" s="241"/>
      <c r="I118" s="241" t="s">
        <v>3610</v>
      </c>
      <c r="J118" s="241"/>
      <c r="K118" s="241"/>
      <c r="L118" s="241"/>
      <c r="M118" s="232"/>
      <c r="N118" s="232"/>
      <c r="O118" s="30"/>
      <c r="P118" s="30"/>
      <c r="Q118" s="30"/>
      <c r="R118" s="30"/>
      <c r="S118" s="30"/>
      <c r="T118" s="30"/>
    </row>
    <row r="119" spans="1:26" ht="16.5" customHeight="1">
      <c r="A119" s="30"/>
      <c r="B119" s="30"/>
      <c r="C119" s="30"/>
      <c r="M119" s="30"/>
      <c r="N119" s="30"/>
      <c r="O119" s="30"/>
      <c r="P119" s="30"/>
      <c r="Q119" s="30"/>
      <c r="R119" s="30"/>
      <c r="S119" s="30"/>
      <c r="T119" s="30"/>
    </row>
    <row r="120" spans="1:26" ht="16.5" customHeight="1">
      <c r="A120" s="30"/>
      <c r="B120" s="30"/>
      <c r="C120" s="30"/>
      <c r="L120" s="232"/>
      <c r="M120" s="30"/>
      <c r="N120" s="30"/>
      <c r="O120" s="30"/>
      <c r="P120" s="30"/>
      <c r="Q120" s="30"/>
      <c r="R120" s="30"/>
      <c r="S120" s="30"/>
      <c r="T120" s="30"/>
    </row>
    <row r="121" spans="1:26" ht="16.5" customHeight="1">
      <c r="A121" s="30"/>
      <c r="B121" s="30"/>
      <c r="C121" s="30"/>
      <c r="S121" s="30"/>
      <c r="T121" s="30"/>
    </row>
    <row r="122" spans="1:26" ht="16.5" customHeight="1">
      <c r="A122" s="30"/>
      <c r="B122" s="30"/>
      <c r="C122" s="30"/>
      <c r="M122" s="30"/>
      <c r="N122" s="30"/>
      <c r="O122" s="30"/>
      <c r="P122" s="30"/>
      <c r="Q122" s="30"/>
      <c r="R122" s="30"/>
      <c r="S122" s="30"/>
      <c r="T122" s="30"/>
    </row>
    <row r="123" spans="1:26" ht="16.5" customHeight="1">
      <c r="A123" s="30"/>
      <c r="B123" s="30"/>
      <c r="C123" s="30"/>
      <c r="M123" s="30"/>
      <c r="N123" s="30"/>
      <c r="O123" s="30"/>
      <c r="P123" s="30"/>
      <c r="Q123" s="30"/>
      <c r="R123" s="30"/>
      <c r="S123" s="30"/>
      <c r="T123" s="30"/>
    </row>
    <row r="124" spans="1:26" ht="16.5" customHeight="1">
      <c r="A124" s="30"/>
      <c r="B124" s="30"/>
      <c r="C124" s="30"/>
      <c r="M124" s="30"/>
      <c r="N124" s="30"/>
      <c r="O124" s="30"/>
      <c r="P124" s="30"/>
      <c r="Q124" s="30"/>
      <c r="R124" s="30"/>
      <c r="S124" s="30"/>
      <c r="T124" s="30"/>
      <c r="U124" s="30"/>
      <c r="V124" s="30"/>
      <c r="W124" s="30"/>
      <c r="X124" s="30"/>
      <c r="Y124" s="30"/>
      <c r="Z124" s="30"/>
    </row>
    <row r="125" spans="1:26" ht="16.5" customHeight="1">
      <c r="A125" s="30"/>
      <c r="B125" s="30"/>
      <c r="C125" s="30"/>
      <c r="M125" s="30"/>
      <c r="N125" s="30"/>
      <c r="O125" s="30"/>
      <c r="P125" s="30"/>
      <c r="Q125" s="30"/>
      <c r="R125" s="30"/>
      <c r="S125" s="30"/>
      <c r="T125" s="30"/>
      <c r="U125" s="30"/>
      <c r="V125" s="30"/>
      <c r="W125" s="30"/>
      <c r="X125" s="30"/>
      <c r="Y125" s="30"/>
      <c r="Z125" s="30"/>
    </row>
    <row r="126" spans="1:26" ht="16.5" customHeight="1">
      <c r="A126" s="30"/>
      <c r="B126" s="30"/>
      <c r="C126" s="30"/>
      <c r="M126" s="30"/>
      <c r="N126" s="30"/>
      <c r="O126" s="30"/>
      <c r="P126" s="30"/>
      <c r="Q126" s="30"/>
      <c r="R126" s="30"/>
      <c r="S126" s="30"/>
      <c r="T126" s="30"/>
      <c r="U126" s="30"/>
      <c r="V126" s="30"/>
      <c r="W126" s="30"/>
      <c r="X126" s="30"/>
      <c r="Y126" s="30"/>
      <c r="Z126" s="30"/>
    </row>
    <row r="127" spans="1:26" ht="16.5" customHeight="1">
      <c r="A127" s="30"/>
      <c r="B127" s="30"/>
      <c r="C127" s="30"/>
      <c r="M127" s="30"/>
      <c r="N127" s="30"/>
      <c r="O127" s="30"/>
      <c r="P127" s="30"/>
      <c r="Q127" s="30"/>
      <c r="R127" s="30"/>
      <c r="S127" s="30"/>
      <c r="T127" s="30"/>
      <c r="U127" s="30"/>
      <c r="V127" s="30"/>
      <c r="W127" s="30"/>
      <c r="X127" s="30"/>
      <c r="Y127" s="30"/>
      <c r="Z127" s="30"/>
    </row>
    <row r="128" spans="1:26" ht="16.5" customHeight="1">
      <c r="A128" s="30"/>
      <c r="B128" s="30"/>
      <c r="C128" s="30"/>
      <c r="M128" s="30"/>
      <c r="N128" s="30"/>
      <c r="O128" s="30"/>
      <c r="P128" s="30"/>
      <c r="Q128" s="30"/>
      <c r="R128" s="30"/>
      <c r="S128" s="30"/>
      <c r="T128" s="30"/>
      <c r="U128" s="30"/>
      <c r="V128" s="30"/>
      <c r="W128" s="30"/>
      <c r="X128" s="30"/>
      <c r="Y128" s="30"/>
      <c r="Z128" s="30"/>
    </row>
    <row r="129" spans="1:26" ht="16.5" customHeight="1">
      <c r="A129" s="30"/>
      <c r="B129" s="30"/>
      <c r="C129" s="30"/>
      <c r="M129" s="30"/>
      <c r="N129" s="30"/>
      <c r="O129" s="30"/>
      <c r="P129" s="30"/>
      <c r="Q129" s="30"/>
      <c r="R129" s="30"/>
      <c r="S129" s="30"/>
      <c r="T129" s="30"/>
      <c r="U129" s="30"/>
      <c r="V129" s="30"/>
      <c r="W129" s="30"/>
      <c r="X129" s="30"/>
      <c r="Y129" s="30"/>
      <c r="Z129" s="30"/>
    </row>
    <row r="130" spans="1:26" ht="16.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6.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6.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6.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6.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6.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6.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6.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6.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6.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6.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6.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6.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6.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6.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6.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6.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6.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6.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6.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6.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6.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6.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6.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6.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6.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6.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6.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6.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6.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6.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6.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6.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6.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6.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6.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6.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6.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6.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6.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6.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6.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6.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6.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6.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6.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6.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6.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6.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6.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6.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6.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6.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6.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6.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6.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6.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6.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6.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6.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6.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6.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6.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6.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6.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6.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6.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6.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6.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6.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6.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6.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6.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6.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6.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6.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6.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6.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6.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6.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6.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6.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6.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6.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6.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6.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6.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6.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6.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6.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6.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6.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6.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6.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6.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6.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6.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6.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6.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6.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6.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6.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6.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6.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6.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6.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6.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6.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6.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6.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6.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6.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6.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6.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6.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6.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6.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6.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6.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6.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6.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6.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6.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6.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6.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6.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6.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6.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6.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6.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6.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6.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6.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6.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6.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6.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6.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6.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6.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6.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6.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6.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6.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6.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6.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6.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6.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6.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6.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6.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6.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6.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6.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6.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6.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6.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6.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6.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6.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6.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6.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6.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6.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6.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6.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6.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6.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6.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6.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6.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5">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 ref="T83:AD105"/>
    <mergeCell ref="F106:F110"/>
    <mergeCell ref="I109:L110"/>
    <mergeCell ref="F101:F104"/>
    <mergeCell ref="F83:F87"/>
    <mergeCell ref="G98:H98"/>
    <mergeCell ref="G96:G97"/>
    <mergeCell ref="F96:F98"/>
    <mergeCell ref="C10:C39"/>
    <mergeCell ref="F36:F39"/>
    <mergeCell ref="F30:F35"/>
    <mergeCell ref="G30:H30"/>
    <mergeCell ref="G31:H31"/>
    <mergeCell ref="G32:H32"/>
    <mergeCell ref="G33:G35"/>
    <mergeCell ref="G22:G23"/>
    <mergeCell ref="G24:G25"/>
    <mergeCell ref="G26:G27"/>
    <mergeCell ref="G28:H28"/>
    <mergeCell ref="G29:H29"/>
    <mergeCell ref="F1:J1"/>
    <mergeCell ref="D2:D5"/>
    <mergeCell ref="E2:E5"/>
    <mergeCell ref="F2:F5"/>
    <mergeCell ref="J2:N5"/>
    <mergeCell ref="D6:D9"/>
    <mergeCell ref="D10:D21"/>
    <mergeCell ref="E10:E21"/>
    <mergeCell ref="F10:F21"/>
    <mergeCell ref="F22:F29"/>
    <mergeCell ref="E6:E9"/>
    <mergeCell ref="D22:D39"/>
    <mergeCell ref="E22:E35"/>
    <mergeCell ref="E36:E39"/>
    <mergeCell ref="F40:F42"/>
    <mergeCell ref="G43:G44"/>
    <mergeCell ref="C40:C67"/>
    <mergeCell ref="D40:D67"/>
    <mergeCell ref="E40:E67"/>
    <mergeCell ref="F43:F67"/>
    <mergeCell ref="G45:G46"/>
    <mergeCell ref="G47:G48"/>
    <mergeCell ref="G52:G54"/>
    <mergeCell ref="G56:G57"/>
    <mergeCell ref="G58:G59"/>
    <mergeCell ref="D68:D79"/>
    <mergeCell ref="E68:E79"/>
    <mergeCell ref="F68:F79"/>
    <mergeCell ref="G60:G62"/>
    <mergeCell ref="G63:G64"/>
    <mergeCell ref="G65:G67"/>
  </mergeCells>
  <phoneticPr fontId="39" type="noConversion"/>
  <pageMargins left="0.7" right="0.7" top="0.75" bottom="0.75" header="0" footer="0"/>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workbookViewId="0">
      <selection activeCell="I69" sqref="A1:I69"/>
    </sheetView>
  </sheetViews>
  <sheetFormatPr defaultColWidth="14.42578125" defaultRowHeight="15" customHeight="1"/>
  <cols>
    <col min="1" max="1" width="49.5703125" customWidth="1"/>
    <col min="2" max="2" width="9" customWidth="1"/>
    <col min="3" max="3" width="8.7109375" customWidth="1"/>
    <col min="4" max="4" width="8.7109375" hidden="1" customWidth="1"/>
    <col min="5" max="6" width="8.7109375" customWidth="1"/>
  </cols>
  <sheetData>
    <row r="1" spans="1:5" ht="16.5" customHeight="1">
      <c r="A1" s="2" t="s">
        <v>4</v>
      </c>
      <c r="B1" s="2" t="s">
        <v>680</v>
      </c>
      <c r="C1" s="2" t="s">
        <v>681</v>
      </c>
      <c r="D1" s="2" t="s">
        <v>444</v>
      </c>
      <c r="E1" s="2" t="s">
        <v>682</v>
      </c>
    </row>
    <row r="2" spans="1:5" ht="16.5" customHeight="1">
      <c r="A2" s="2" t="s">
        <v>683</v>
      </c>
      <c r="B2" s="2" t="s">
        <v>684</v>
      </c>
      <c r="C2" s="38" t="s">
        <v>685</v>
      </c>
      <c r="D2" s="39" t="s">
        <v>686</v>
      </c>
      <c r="E2" s="2" t="s">
        <v>687</v>
      </c>
    </row>
    <row r="3" spans="1:5" ht="16.5" customHeight="1">
      <c r="A3" s="2" t="s">
        <v>688</v>
      </c>
      <c r="B3" s="2" t="s">
        <v>689</v>
      </c>
      <c r="C3" s="38" t="s">
        <v>690</v>
      </c>
      <c r="D3" s="39" t="s">
        <v>686</v>
      </c>
      <c r="E3" s="2" t="s">
        <v>691</v>
      </c>
    </row>
    <row r="4" spans="1:5" ht="16.5" customHeight="1">
      <c r="A4" s="2" t="s">
        <v>692</v>
      </c>
      <c r="B4" s="2" t="s">
        <v>684</v>
      </c>
      <c r="C4" s="38" t="s">
        <v>693</v>
      </c>
      <c r="D4" s="39" t="s">
        <v>686</v>
      </c>
      <c r="E4" s="2" t="s">
        <v>694</v>
      </c>
    </row>
    <row r="5" spans="1:5" ht="16.5" customHeight="1">
      <c r="A5" s="2" t="s">
        <v>695</v>
      </c>
      <c r="B5" s="2" t="s">
        <v>689</v>
      </c>
      <c r="C5" s="38" t="s">
        <v>696</v>
      </c>
      <c r="D5" s="39" t="s">
        <v>686</v>
      </c>
      <c r="E5" s="2" t="s">
        <v>697</v>
      </c>
    </row>
    <row r="6" spans="1:5" ht="16.5" customHeight="1">
      <c r="A6" s="2" t="s">
        <v>698</v>
      </c>
      <c r="B6" s="2" t="s">
        <v>684</v>
      </c>
      <c r="C6" s="38" t="s">
        <v>699</v>
      </c>
      <c r="D6" s="39" t="s">
        <v>686</v>
      </c>
      <c r="E6" s="2" t="s">
        <v>700</v>
      </c>
    </row>
    <row r="7" spans="1:5" ht="16.5" customHeight="1">
      <c r="A7" s="36" t="s">
        <v>701</v>
      </c>
      <c r="B7" s="2" t="s">
        <v>702</v>
      </c>
      <c r="C7" s="38" t="s">
        <v>703</v>
      </c>
      <c r="D7" s="39" t="s">
        <v>686</v>
      </c>
    </row>
    <row r="8" spans="1:5" ht="16.5" customHeight="1">
      <c r="A8" s="2" t="s">
        <v>704</v>
      </c>
      <c r="B8" s="2" t="s">
        <v>702</v>
      </c>
      <c r="C8" s="38" t="s">
        <v>705</v>
      </c>
      <c r="D8" s="39" t="s">
        <v>686</v>
      </c>
      <c r="E8" s="2" t="s">
        <v>706</v>
      </c>
    </row>
    <row r="9" spans="1:5" ht="16.5" customHeight="1">
      <c r="A9" s="2" t="s">
        <v>707</v>
      </c>
      <c r="B9" s="2" t="s">
        <v>702</v>
      </c>
      <c r="C9" s="40" t="s">
        <v>708</v>
      </c>
      <c r="D9" s="39" t="s">
        <v>686</v>
      </c>
      <c r="E9" s="2" t="s">
        <v>709</v>
      </c>
    </row>
    <row r="10" spans="1:5" ht="16.5" customHeight="1">
      <c r="A10" s="2" t="s">
        <v>710</v>
      </c>
      <c r="B10" s="2" t="s">
        <v>702</v>
      </c>
      <c r="C10" s="38" t="s">
        <v>711</v>
      </c>
      <c r="D10" s="39" t="s">
        <v>686</v>
      </c>
      <c r="E10" s="2" t="s">
        <v>712</v>
      </c>
    </row>
    <row r="11" spans="1:5" ht="16.5" customHeight="1">
      <c r="A11" s="2" t="s">
        <v>713</v>
      </c>
      <c r="B11" s="2" t="s">
        <v>702</v>
      </c>
      <c r="C11" s="38" t="s">
        <v>714</v>
      </c>
      <c r="D11" s="39" t="s">
        <v>686</v>
      </c>
      <c r="E11" s="2" t="s">
        <v>715</v>
      </c>
    </row>
    <row r="12" spans="1:5" ht="16.5" customHeight="1">
      <c r="A12" s="2" t="s">
        <v>716</v>
      </c>
      <c r="B12" s="2" t="s">
        <v>702</v>
      </c>
      <c r="C12" s="38" t="s">
        <v>717</v>
      </c>
      <c r="D12" s="39" t="s">
        <v>686</v>
      </c>
      <c r="E12" s="2" t="s">
        <v>718</v>
      </c>
    </row>
    <row r="13" spans="1:5" ht="16.5" customHeight="1">
      <c r="A13" s="2" t="s">
        <v>719</v>
      </c>
      <c r="B13" s="2" t="s">
        <v>720</v>
      </c>
      <c r="C13" s="38" t="s">
        <v>721</v>
      </c>
      <c r="D13" s="39" t="s">
        <v>686</v>
      </c>
      <c r="E13" s="2" t="s">
        <v>722</v>
      </c>
    </row>
    <row r="14" spans="1:5" ht="16.5" customHeight="1">
      <c r="A14" s="2" t="s">
        <v>723</v>
      </c>
      <c r="B14" s="2" t="s">
        <v>684</v>
      </c>
      <c r="C14" s="38" t="s">
        <v>724</v>
      </c>
      <c r="D14" s="39" t="s">
        <v>686</v>
      </c>
      <c r="E14" s="2" t="s">
        <v>725</v>
      </c>
    </row>
    <row r="15" spans="1:5" ht="16.5" customHeight="1">
      <c r="A15" s="2" t="s">
        <v>726</v>
      </c>
      <c r="B15" s="2" t="s">
        <v>702</v>
      </c>
      <c r="C15" s="38" t="s">
        <v>727</v>
      </c>
      <c r="D15" s="39" t="s">
        <v>686</v>
      </c>
      <c r="E15" s="2" t="s">
        <v>728</v>
      </c>
    </row>
    <row r="16" spans="1:5" ht="16.5" customHeight="1">
      <c r="A16" s="2" t="s">
        <v>729</v>
      </c>
      <c r="B16" s="2" t="s">
        <v>702</v>
      </c>
      <c r="C16" s="38" t="s">
        <v>730</v>
      </c>
      <c r="D16" s="39" t="s">
        <v>686</v>
      </c>
      <c r="E16" s="2" t="s">
        <v>731</v>
      </c>
    </row>
    <row r="17" spans="1:5" ht="16.5" customHeight="1">
      <c r="A17" s="2" t="s">
        <v>732</v>
      </c>
      <c r="B17" s="2" t="s">
        <v>702</v>
      </c>
      <c r="C17" s="38" t="s">
        <v>733</v>
      </c>
      <c r="D17" s="39" t="s">
        <v>686</v>
      </c>
      <c r="E17" s="2" t="s">
        <v>734</v>
      </c>
    </row>
    <row r="18" spans="1:5" ht="16.5" customHeight="1">
      <c r="A18" s="2" t="s">
        <v>735</v>
      </c>
      <c r="B18" s="2" t="s">
        <v>702</v>
      </c>
      <c r="C18" s="38" t="s">
        <v>736</v>
      </c>
      <c r="D18" s="39" t="s">
        <v>686</v>
      </c>
      <c r="E18" s="2" t="s">
        <v>737</v>
      </c>
    </row>
    <row r="19" spans="1:5" ht="16.5" customHeight="1">
      <c r="A19" s="2" t="s">
        <v>738</v>
      </c>
      <c r="B19" s="2" t="s">
        <v>702</v>
      </c>
      <c r="C19" s="38" t="s">
        <v>739</v>
      </c>
      <c r="D19" s="39" t="s">
        <v>686</v>
      </c>
      <c r="E19" s="2" t="s">
        <v>740</v>
      </c>
    </row>
    <row r="20" spans="1:5" ht="16.5" customHeight="1">
      <c r="A20" s="2" t="s">
        <v>741</v>
      </c>
      <c r="B20" s="2" t="s">
        <v>742</v>
      </c>
      <c r="C20" s="38" t="s">
        <v>743</v>
      </c>
      <c r="D20" s="39" t="s">
        <v>686</v>
      </c>
      <c r="E20" s="2" t="s">
        <v>744</v>
      </c>
    </row>
    <row r="21" spans="1:5" ht="16.5" customHeight="1">
      <c r="A21" s="2" t="s">
        <v>745</v>
      </c>
      <c r="B21" s="2" t="s">
        <v>742</v>
      </c>
      <c r="C21" s="38" t="s">
        <v>746</v>
      </c>
      <c r="D21" s="39" t="s">
        <v>686</v>
      </c>
      <c r="E21" s="2" t="s">
        <v>747</v>
      </c>
    </row>
    <row r="22" spans="1:5" ht="16.5" customHeight="1">
      <c r="A22" s="2" t="s">
        <v>748</v>
      </c>
      <c r="B22" s="2" t="s">
        <v>749</v>
      </c>
      <c r="C22" s="38" t="s">
        <v>750</v>
      </c>
      <c r="D22" s="39" t="s">
        <v>686</v>
      </c>
      <c r="E22" s="2" t="s">
        <v>751</v>
      </c>
    </row>
    <row r="23" spans="1:5" ht="16.5" customHeight="1">
      <c r="A23" s="2" t="s">
        <v>752</v>
      </c>
      <c r="B23" s="2" t="s">
        <v>684</v>
      </c>
      <c r="C23" s="38" t="s">
        <v>753</v>
      </c>
      <c r="D23" s="39" t="s">
        <v>686</v>
      </c>
      <c r="E23" s="2" t="s">
        <v>754</v>
      </c>
    </row>
    <row r="24" spans="1:5" ht="16.5" customHeight="1">
      <c r="A24" s="2" t="s">
        <v>755</v>
      </c>
      <c r="B24" s="2" t="s">
        <v>749</v>
      </c>
      <c r="C24" s="38" t="s">
        <v>756</v>
      </c>
      <c r="D24" s="39" t="s">
        <v>686</v>
      </c>
      <c r="E24" s="2" t="s">
        <v>757</v>
      </c>
    </row>
    <row r="25" spans="1:5" ht="16.5" customHeight="1">
      <c r="A25" s="2" t="s">
        <v>758</v>
      </c>
      <c r="B25" s="2" t="s">
        <v>749</v>
      </c>
      <c r="C25" s="38" t="s">
        <v>759</v>
      </c>
      <c r="D25" s="39" t="s">
        <v>686</v>
      </c>
      <c r="E25" s="2" t="s">
        <v>760</v>
      </c>
    </row>
    <row r="26" spans="1:5" ht="16.5" customHeight="1">
      <c r="A26" s="36" t="s">
        <v>761</v>
      </c>
      <c r="B26" s="2" t="s">
        <v>762</v>
      </c>
      <c r="C26" s="38" t="s">
        <v>763</v>
      </c>
      <c r="D26" s="39" t="s">
        <v>686</v>
      </c>
      <c r="E26" s="2" t="s">
        <v>764</v>
      </c>
    </row>
    <row r="27" spans="1:5" ht="16.5" customHeight="1">
      <c r="A27" s="2" t="s">
        <v>765</v>
      </c>
      <c r="B27" s="2" t="s">
        <v>766</v>
      </c>
      <c r="C27" s="38" t="s">
        <v>767</v>
      </c>
      <c r="D27" s="39" t="s">
        <v>686</v>
      </c>
      <c r="E27" s="2" t="s">
        <v>768</v>
      </c>
    </row>
    <row r="28" spans="1:5" ht="16.5" customHeight="1">
      <c r="A28" s="2" t="s">
        <v>769</v>
      </c>
      <c r="B28" s="2" t="s">
        <v>720</v>
      </c>
      <c r="C28" s="38" t="s">
        <v>770</v>
      </c>
      <c r="D28" s="39" t="s">
        <v>686</v>
      </c>
      <c r="E28" s="2" t="s">
        <v>771</v>
      </c>
    </row>
    <row r="29" spans="1:5" ht="16.5" customHeight="1">
      <c r="A29" s="2" t="s">
        <v>772</v>
      </c>
      <c r="B29" s="2" t="s">
        <v>773</v>
      </c>
      <c r="C29" s="38" t="s">
        <v>774</v>
      </c>
      <c r="D29" s="39" t="s">
        <v>686</v>
      </c>
      <c r="E29" s="2" t="s">
        <v>775</v>
      </c>
    </row>
    <row r="30" spans="1:5" ht="16.5" customHeight="1">
      <c r="A30" s="2" t="s">
        <v>776</v>
      </c>
      <c r="B30" s="2" t="s">
        <v>684</v>
      </c>
      <c r="C30" s="38" t="s">
        <v>777</v>
      </c>
      <c r="D30" s="39" t="s">
        <v>686</v>
      </c>
      <c r="E30" s="2" t="s">
        <v>778</v>
      </c>
    </row>
    <row r="31" spans="1:5" ht="16.5" customHeight="1">
      <c r="A31" s="2" t="s">
        <v>779</v>
      </c>
      <c r="B31" s="2" t="s">
        <v>780</v>
      </c>
      <c r="C31" s="38" t="s">
        <v>781</v>
      </c>
      <c r="D31" s="39" t="s">
        <v>686</v>
      </c>
      <c r="E31" s="2" t="s">
        <v>782</v>
      </c>
    </row>
    <row r="32" spans="1:5" ht="16.5" customHeight="1">
      <c r="A32" s="2" t="s">
        <v>783</v>
      </c>
      <c r="B32" s="2" t="s">
        <v>784</v>
      </c>
      <c r="C32" s="38" t="s">
        <v>785</v>
      </c>
      <c r="D32" s="39" t="s">
        <v>686</v>
      </c>
      <c r="E32" s="2" t="s">
        <v>786</v>
      </c>
    </row>
    <row r="33" spans="1:5" ht="16.5" customHeight="1">
      <c r="A33" s="2" t="s">
        <v>787</v>
      </c>
      <c r="B33" s="41" t="s">
        <v>788</v>
      </c>
      <c r="C33" s="38" t="s">
        <v>789</v>
      </c>
      <c r="D33" s="39" t="s">
        <v>686</v>
      </c>
      <c r="E33" s="2" t="s">
        <v>790</v>
      </c>
    </row>
    <row r="34" spans="1:5" ht="16.5" customHeight="1">
      <c r="A34" s="2" t="s">
        <v>791</v>
      </c>
      <c r="B34" s="41" t="s">
        <v>792</v>
      </c>
      <c r="C34" s="38" t="s">
        <v>793</v>
      </c>
      <c r="D34" s="39" t="s">
        <v>686</v>
      </c>
      <c r="E34" s="2" t="s">
        <v>794</v>
      </c>
    </row>
    <row r="35" spans="1:5" ht="16.5" customHeight="1">
      <c r="A35" s="2" t="s">
        <v>795</v>
      </c>
      <c r="B35" s="41" t="s">
        <v>773</v>
      </c>
      <c r="C35" s="38" t="s">
        <v>796</v>
      </c>
      <c r="D35" s="39" t="s">
        <v>686</v>
      </c>
      <c r="E35" s="2" t="s">
        <v>797</v>
      </c>
    </row>
    <row r="36" spans="1:5" ht="16.5" customHeight="1">
      <c r="A36" s="2" t="s">
        <v>798</v>
      </c>
      <c r="B36" s="36" t="s">
        <v>766</v>
      </c>
      <c r="C36" s="38" t="s">
        <v>799</v>
      </c>
      <c r="D36" s="39" t="s">
        <v>686</v>
      </c>
      <c r="E36" s="2" t="s">
        <v>800</v>
      </c>
    </row>
    <row r="37" spans="1:5" ht="16.5" customHeight="1">
      <c r="A37" s="2" t="s">
        <v>801</v>
      </c>
      <c r="B37" s="41" t="s">
        <v>802</v>
      </c>
      <c r="C37" s="38" t="s">
        <v>803</v>
      </c>
      <c r="D37" s="39" t="s">
        <v>686</v>
      </c>
      <c r="E37" s="2" t="s">
        <v>804</v>
      </c>
    </row>
    <row r="38" spans="1:5" ht="16.5" customHeight="1">
      <c r="A38" s="2" t="s">
        <v>805</v>
      </c>
      <c r="B38" s="36" t="s">
        <v>806</v>
      </c>
      <c r="C38" s="38" t="s">
        <v>807</v>
      </c>
      <c r="D38" s="39" t="s">
        <v>686</v>
      </c>
      <c r="E38" s="2" t="s">
        <v>808</v>
      </c>
    </row>
    <row r="39" spans="1:5" ht="16.5" customHeight="1">
      <c r="A39" s="2" t="s">
        <v>809</v>
      </c>
      <c r="B39" s="36" t="s">
        <v>810</v>
      </c>
      <c r="C39" s="38" t="s">
        <v>811</v>
      </c>
      <c r="D39" s="39" t="s">
        <v>686</v>
      </c>
      <c r="E39" s="2" t="s">
        <v>812</v>
      </c>
    </row>
    <row r="40" spans="1:5" ht="16.5" customHeight="1">
      <c r="A40" s="2" t="s">
        <v>813</v>
      </c>
      <c r="B40" s="36" t="s">
        <v>802</v>
      </c>
      <c r="C40" s="38" t="s">
        <v>814</v>
      </c>
      <c r="D40" s="39" t="s">
        <v>686</v>
      </c>
      <c r="E40" s="2" t="s">
        <v>815</v>
      </c>
    </row>
    <row r="41" spans="1:5" ht="16.5" customHeight="1">
      <c r="A41" s="2" t="s">
        <v>816</v>
      </c>
      <c r="B41" s="36" t="s">
        <v>762</v>
      </c>
      <c r="C41" s="38" t="s">
        <v>817</v>
      </c>
      <c r="D41" s="39" t="s">
        <v>686</v>
      </c>
      <c r="E41" s="2" t="s">
        <v>818</v>
      </c>
    </row>
    <row r="42" spans="1:5" ht="16.5" customHeight="1">
      <c r="A42" s="2" t="s">
        <v>819</v>
      </c>
      <c r="B42" s="36" t="s">
        <v>720</v>
      </c>
      <c r="C42" s="38" t="s">
        <v>820</v>
      </c>
      <c r="D42" s="39" t="s">
        <v>686</v>
      </c>
      <c r="E42" s="2" t="s">
        <v>821</v>
      </c>
    </row>
    <row r="43" spans="1:5" ht="16.5" customHeight="1">
      <c r="A43" s="2" t="s">
        <v>822</v>
      </c>
      <c r="B43" s="36" t="s">
        <v>823</v>
      </c>
      <c r="C43" s="40" t="s">
        <v>824</v>
      </c>
      <c r="D43" s="39" t="s">
        <v>686</v>
      </c>
      <c r="E43" s="2" t="s">
        <v>825</v>
      </c>
    </row>
    <row r="44" spans="1:5" ht="16.5" customHeight="1">
      <c r="A44" s="2" t="s">
        <v>826</v>
      </c>
      <c r="B44" s="2" t="s">
        <v>827</v>
      </c>
      <c r="C44" s="38" t="s">
        <v>828</v>
      </c>
      <c r="D44" s="39" t="s">
        <v>686</v>
      </c>
      <c r="E44" s="2" t="s">
        <v>829</v>
      </c>
    </row>
    <row r="45" spans="1:5" ht="16.5" customHeight="1">
      <c r="A45" s="2" t="s">
        <v>830</v>
      </c>
      <c r="B45" s="36" t="s">
        <v>831</v>
      </c>
      <c r="C45" s="38" t="s">
        <v>832</v>
      </c>
      <c r="D45" s="39" t="s">
        <v>686</v>
      </c>
      <c r="E45" s="2" t="s">
        <v>833</v>
      </c>
    </row>
    <row r="46" spans="1:5" ht="16.5" customHeight="1">
      <c r="A46" s="2" t="s">
        <v>834</v>
      </c>
      <c r="B46" s="36" t="s">
        <v>702</v>
      </c>
      <c r="C46" s="38" t="s">
        <v>835</v>
      </c>
      <c r="D46" s="39" t="s">
        <v>686</v>
      </c>
      <c r="E46" s="2" t="s">
        <v>836</v>
      </c>
    </row>
    <row r="47" spans="1:5" ht="16.5" customHeight="1">
      <c r="A47" s="2" t="s">
        <v>837</v>
      </c>
      <c r="B47" s="2" t="s">
        <v>689</v>
      </c>
      <c r="C47" s="38" t="s">
        <v>838</v>
      </c>
      <c r="D47" s="39" t="s">
        <v>686</v>
      </c>
      <c r="E47" s="2" t="s">
        <v>839</v>
      </c>
    </row>
    <row r="48" spans="1:5" ht="16.5" customHeight="1">
      <c r="A48" s="2" t="s">
        <v>840</v>
      </c>
      <c r="B48" s="36" t="s">
        <v>806</v>
      </c>
      <c r="C48" s="38" t="s">
        <v>841</v>
      </c>
      <c r="D48" s="39" t="s">
        <v>686</v>
      </c>
      <c r="E48" s="2" t="s">
        <v>842</v>
      </c>
    </row>
    <row r="49" spans="1:5" ht="16.5" customHeight="1">
      <c r="A49" s="2" t="s">
        <v>843</v>
      </c>
      <c r="B49" s="36" t="s">
        <v>844</v>
      </c>
      <c r="C49" s="38" t="s">
        <v>845</v>
      </c>
      <c r="D49" s="39" t="s">
        <v>686</v>
      </c>
      <c r="E49" s="2" t="s">
        <v>846</v>
      </c>
    </row>
    <row r="50" spans="1:5" ht="16.5" customHeight="1">
      <c r="A50" s="2" t="s">
        <v>847</v>
      </c>
      <c r="B50" s="2" t="s">
        <v>689</v>
      </c>
      <c r="C50" s="40" t="s">
        <v>848</v>
      </c>
      <c r="D50" s="42" t="s">
        <v>686</v>
      </c>
      <c r="E50" s="2" t="s">
        <v>849</v>
      </c>
    </row>
    <row r="51" spans="1:5" ht="16.5" customHeight="1">
      <c r="A51" s="2" t="s">
        <v>850</v>
      </c>
      <c r="B51" s="2" t="s">
        <v>689</v>
      </c>
      <c r="C51" s="40" t="s">
        <v>851</v>
      </c>
      <c r="D51" s="42" t="s">
        <v>686</v>
      </c>
      <c r="E51" s="2" t="s">
        <v>852</v>
      </c>
    </row>
    <row r="52" spans="1:5" ht="16.5" customHeight="1">
      <c r="A52" s="40" t="s">
        <v>853</v>
      </c>
      <c r="B52" s="2" t="s">
        <v>854</v>
      </c>
      <c r="C52" s="40" t="s">
        <v>855</v>
      </c>
      <c r="D52" s="42" t="s">
        <v>686</v>
      </c>
      <c r="E52" s="2" t="s">
        <v>856</v>
      </c>
    </row>
    <row r="53" spans="1:5" ht="16.5" customHeight="1">
      <c r="A53" s="2" t="s">
        <v>857</v>
      </c>
      <c r="B53" s="2" t="s">
        <v>858</v>
      </c>
      <c r="C53" s="40" t="s">
        <v>859</v>
      </c>
      <c r="D53" s="42" t="s">
        <v>686</v>
      </c>
      <c r="E53" s="2" t="s">
        <v>860</v>
      </c>
    </row>
    <row r="54" spans="1:5" ht="16.5" customHeight="1">
      <c r="A54" s="43" t="s">
        <v>861</v>
      </c>
      <c r="B54" s="2" t="s">
        <v>862</v>
      </c>
      <c r="C54" s="40" t="s">
        <v>863</v>
      </c>
      <c r="D54" s="42" t="s">
        <v>686</v>
      </c>
      <c r="E54" s="2" t="s">
        <v>864</v>
      </c>
    </row>
    <row r="55" spans="1:5" ht="16.5" customHeight="1">
      <c r="A55" s="2" t="s">
        <v>865</v>
      </c>
      <c r="B55" s="2" t="s">
        <v>866</v>
      </c>
      <c r="C55" s="40" t="s">
        <v>867</v>
      </c>
      <c r="D55" s="42" t="s">
        <v>686</v>
      </c>
      <c r="E55" s="2" t="s">
        <v>868</v>
      </c>
    </row>
    <row r="56" spans="1:5" ht="16.5" customHeight="1">
      <c r="A56" s="2" t="s">
        <v>869</v>
      </c>
      <c r="B56" s="2" t="s">
        <v>870</v>
      </c>
      <c r="C56" s="40" t="s">
        <v>871</v>
      </c>
      <c r="D56" s="42" t="s">
        <v>686</v>
      </c>
      <c r="E56" s="2" t="s">
        <v>872</v>
      </c>
    </row>
    <row r="57" spans="1:5" ht="16.5" customHeight="1">
      <c r="A57" s="361" t="s">
        <v>873</v>
      </c>
      <c r="B57" s="43" t="s">
        <v>874</v>
      </c>
      <c r="C57" s="44" t="s">
        <v>875</v>
      </c>
      <c r="D57" s="42" t="s">
        <v>686</v>
      </c>
    </row>
    <row r="58" spans="1:5" ht="16.5" customHeight="1">
      <c r="A58" s="302"/>
      <c r="B58" s="43" t="s">
        <v>876</v>
      </c>
      <c r="C58" s="45" t="s">
        <v>877</v>
      </c>
      <c r="D58" s="42" t="s">
        <v>686</v>
      </c>
    </row>
    <row r="59" spans="1:5" ht="16.5" customHeight="1">
      <c r="A59" s="43" t="s">
        <v>878</v>
      </c>
      <c r="B59" s="43" t="s">
        <v>879</v>
      </c>
      <c r="C59" s="44" t="s">
        <v>880</v>
      </c>
      <c r="D59" s="42" t="s">
        <v>686</v>
      </c>
    </row>
    <row r="60" spans="1:5" ht="16.5" customHeight="1">
      <c r="A60" s="43" t="s">
        <v>881</v>
      </c>
      <c r="B60" s="43" t="s">
        <v>879</v>
      </c>
      <c r="C60" s="45" t="s">
        <v>882</v>
      </c>
      <c r="D60" s="42" t="s">
        <v>686</v>
      </c>
    </row>
    <row r="61" spans="1:5" ht="16.5" customHeight="1">
      <c r="A61" s="164" t="s">
        <v>2949</v>
      </c>
      <c r="B61" s="142" t="s">
        <v>2950</v>
      </c>
      <c r="C61" s="163" t="s">
        <v>2946</v>
      </c>
      <c r="D61" s="42" t="s">
        <v>686</v>
      </c>
      <c r="E61" s="165" t="s">
        <v>2953</v>
      </c>
    </row>
    <row r="62" spans="1:5" ht="16.5" customHeight="1">
      <c r="A62" s="162" t="s">
        <v>2948</v>
      </c>
      <c r="B62" s="165" t="s">
        <v>2951</v>
      </c>
      <c r="C62" s="163" t="s">
        <v>2947</v>
      </c>
      <c r="D62" s="42" t="s">
        <v>686</v>
      </c>
      <c r="E62" s="165" t="s">
        <v>2952</v>
      </c>
    </row>
    <row r="63" spans="1:5" ht="16.5" customHeight="1">
      <c r="A63" s="184" t="s">
        <v>3007</v>
      </c>
      <c r="B63" s="185" t="s">
        <v>3008</v>
      </c>
      <c r="C63" s="163" t="s">
        <v>3009</v>
      </c>
      <c r="D63" s="185" t="s">
        <v>686</v>
      </c>
      <c r="E63" s="142" t="s">
        <v>3010</v>
      </c>
    </row>
    <row r="64" spans="1:5" ht="16.5" customHeight="1">
      <c r="A64" s="141" t="s">
        <v>3274</v>
      </c>
      <c r="B64" s="211" t="s">
        <v>3273</v>
      </c>
      <c r="C64" s="163" t="s">
        <v>3275</v>
      </c>
      <c r="D64" s="185" t="s">
        <v>686</v>
      </c>
      <c r="E64" s="211" t="s">
        <v>3276</v>
      </c>
    </row>
    <row r="65" spans="1:5" ht="16.5" customHeight="1">
      <c r="A65" s="141" t="s">
        <v>3278</v>
      </c>
      <c r="B65" s="212" t="s">
        <v>3279</v>
      </c>
      <c r="C65" s="163" t="s">
        <v>3277</v>
      </c>
      <c r="D65" s="185" t="s">
        <v>686</v>
      </c>
      <c r="E65" s="132" t="s">
        <v>3280</v>
      </c>
    </row>
    <row r="66" spans="1:5" ht="16.5" customHeight="1">
      <c r="A66" s="141" t="s">
        <v>3286</v>
      </c>
      <c r="B66" s="215" t="s">
        <v>3284</v>
      </c>
      <c r="C66" s="163" t="s">
        <v>3283</v>
      </c>
      <c r="D66" s="185" t="s">
        <v>686</v>
      </c>
      <c r="E66" s="213" t="s">
        <v>3285</v>
      </c>
    </row>
    <row r="67" spans="1:5" ht="16.5" customHeight="1">
      <c r="A67" s="141" t="s">
        <v>3287</v>
      </c>
      <c r="B67" s="215" t="s">
        <v>3284</v>
      </c>
      <c r="C67" s="214" t="s">
        <v>3282</v>
      </c>
      <c r="D67" s="185" t="s">
        <v>686</v>
      </c>
      <c r="E67" s="213" t="s">
        <v>3281</v>
      </c>
    </row>
    <row r="68" spans="1:5" ht="16.5" customHeight="1">
      <c r="A68" s="141" t="s">
        <v>3290</v>
      </c>
      <c r="B68" s="184" t="s">
        <v>3291</v>
      </c>
      <c r="C68" s="163" t="s">
        <v>3289</v>
      </c>
      <c r="D68" s="185" t="s">
        <v>686</v>
      </c>
      <c r="E68" s="216" t="s">
        <v>3292</v>
      </c>
    </row>
    <row r="69" spans="1:5" ht="16.5" customHeight="1"/>
    <row r="70" spans="1:5" ht="16.5" customHeight="1"/>
    <row r="71" spans="1:5" ht="16.5" customHeight="1"/>
    <row r="72" spans="1:5" ht="16.5" customHeight="1"/>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9"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s>
  <pageMargins left="0.7" right="0.7" top="0.75" bottom="0.75" header="0" footer="0"/>
  <pageSetup paperSize="9" orientation="landscape" r:id="rId6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I21" sqref="I21"/>
    </sheetView>
  </sheetViews>
  <sheetFormatPr defaultColWidth="14.42578125" defaultRowHeight="15" customHeight="1"/>
  <cols>
    <col min="1" max="3" width="8.7109375" customWidth="1"/>
    <col min="4" max="4" width="10.28515625" customWidth="1"/>
    <col min="5" max="5" width="21.5703125" customWidth="1"/>
    <col min="6" max="6" width="23.28515625" customWidth="1"/>
    <col min="7" max="7" width="28.5703125" customWidth="1"/>
    <col min="8" max="8" width="26.85546875" customWidth="1"/>
    <col min="9" max="9" width="22.28515625" customWidth="1"/>
    <col min="10" max="18" width="8.7109375" customWidth="1"/>
    <col min="19" max="19" width="18.7109375" customWidth="1"/>
    <col min="20" max="64" width="8.7109375" customWidth="1"/>
  </cols>
  <sheetData>
    <row r="1" spans="2:64" ht="16.5" customHeight="1"/>
    <row r="2" spans="2:64" ht="16.5" customHeight="1">
      <c r="F2" s="2" t="s">
        <v>2271</v>
      </c>
      <c r="G2" s="31">
        <v>1.4999999999999999E-2</v>
      </c>
      <c r="H2" s="43">
        <v>0</v>
      </c>
      <c r="I2" s="43">
        <v>1</v>
      </c>
      <c r="J2" s="43">
        <v>2</v>
      </c>
      <c r="K2" s="43">
        <v>3</v>
      </c>
      <c r="L2" s="43">
        <v>4</v>
      </c>
      <c r="M2" s="43">
        <v>5</v>
      </c>
      <c r="N2" s="43">
        <v>6</v>
      </c>
      <c r="O2" s="43">
        <v>7</v>
      </c>
      <c r="P2" s="43">
        <v>8</v>
      </c>
      <c r="Q2" s="43">
        <v>9</v>
      </c>
      <c r="R2" s="43">
        <v>10</v>
      </c>
    </row>
    <row r="3" spans="2:64" ht="16.5" customHeight="1">
      <c r="F3" s="2" t="s">
        <v>2272</v>
      </c>
      <c r="G3" s="31">
        <v>0.1</v>
      </c>
      <c r="H3" s="31">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31">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31">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31">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31">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31"/>
      <c r="I8" s="11"/>
      <c r="J8" s="11"/>
      <c r="K8" s="11"/>
      <c r="L8" s="11"/>
      <c r="M8" s="11"/>
      <c r="N8" s="11"/>
      <c r="O8" s="11"/>
      <c r="P8" s="11"/>
      <c r="Q8" s="11"/>
      <c r="R8" s="11"/>
    </row>
    <row r="9" spans="2:64" ht="16.5" customHeight="1">
      <c r="M9" s="304" t="s">
        <v>2273</v>
      </c>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4" t="s">
        <v>2274</v>
      </c>
      <c r="AN9" s="302"/>
      <c r="AO9" s="302"/>
      <c r="AP9" s="302"/>
      <c r="AQ9" s="302"/>
      <c r="AR9" s="302"/>
      <c r="AS9" s="302"/>
      <c r="AT9" s="302"/>
      <c r="AU9" s="302"/>
      <c r="AV9" s="302"/>
      <c r="AW9" s="302"/>
      <c r="AX9" s="302"/>
      <c r="AY9" s="302"/>
      <c r="AZ9" s="302"/>
      <c r="BA9" s="302"/>
      <c r="BB9" s="302"/>
      <c r="BC9" s="302"/>
      <c r="BD9" s="302"/>
      <c r="BE9" s="302"/>
      <c r="BF9" s="302"/>
      <c r="BG9" s="302"/>
      <c r="BH9" s="302"/>
      <c r="BI9" s="302"/>
      <c r="BJ9" s="302"/>
      <c r="BK9" s="302"/>
      <c r="BL9" s="302"/>
    </row>
    <row r="10" spans="2:64" ht="16.5" customHeight="1">
      <c r="D10" s="2"/>
      <c r="M10" s="304" t="s">
        <v>2275</v>
      </c>
      <c r="N10" s="302"/>
      <c r="O10" s="302"/>
      <c r="P10" s="302"/>
      <c r="Q10" s="302"/>
      <c r="R10" s="302"/>
      <c r="S10" s="302"/>
      <c r="T10" s="302"/>
      <c r="U10" s="302"/>
      <c r="V10" s="302"/>
      <c r="W10" s="302"/>
      <c r="X10" s="302"/>
      <c r="Y10" s="302"/>
      <c r="Z10" s="302"/>
      <c r="AA10" s="302"/>
      <c r="AB10" s="302"/>
      <c r="AC10" s="302"/>
      <c r="AD10" s="302"/>
      <c r="AE10" s="302"/>
      <c r="AF10" s="302"/>
      <c r="AG10" s="302"/>
      <c r="AH10" s="302"/>
      <c r="AI10" s="302"/>
      <c r="AJ10" s="302"/>
      <c r="AK10" s="302"/>
      <c r="AL10" s="302"/>
      <c r="AM10" s="304" t="s">
        <v>2275</v>
      </c>
      <c r="AN10" s="302"/>
      <c r="AO10" s="302"/>
      <c r="AP10" s="302"/>
      <c r="AQ10" s="302"/>
      <c r="AR10" s="302"/>
      <c r="AS10" s="302"/>
      <c r="AT10" s="302"/>
      <c r="AU10" s="302"/>
      <c r="AV10" s="302"/>
      <c r="AW10" s="302"/>
      <c r="AX10" s="302"/>
      <c r="AY10" s="302"/>
      <c r="AZ10" s="302"/>
      <c r="BA10" s="302"/>
      <c r="BB10" s="302"/>
      <c r="BC10" s="302"/>
      <c r="BD10" s="302"/>
      <c r="BE10" s="302"/>
      <c r="BF10" s="302"/>
      <c r="BG10" s="302"/>
      <c r="BH10" s="302"/>
      <c r="BI10" s="302"/>
      <c r="BJ10" s="302"/>
      <c r="BK10" s="302"/>
      <c r="BL10" s="302"/>
    </row>
    <row r="11" spans="2:64" ht="16.5" customHeight="1">
      <c r="C11" s="2" t="s">
        <v>2276</v>
      </c>
      <c r="D11" s="2" t="s">
        <v>2277</v>
      </c>
      <c r="E11" s="2" t="s">
        <v>2278</v>
      </c>
      <c r="F11" s="2" t="s">
        <v>2277</v>
      </c>
      <c r="G11" s="2" t="s">
        <v>2276</v>
      </c>
      <c r="H11" s="2" t="s">
        <v>2278</v>
      </c>
      <c r="M11" s="304" t="s">
        <v>2279</v>
      </c>
      <c r="N11" s="302"/>
      <c r="O11" s="304" t="s">
        <v>2280</v>
      </c>
      <c r="P11" s="302"/>
      <c r="Q11" s="304" t="s">
        <v>2281</v>
      </c>
      <c r="R11" s="302"/>
      <c r="S11" s="304" t="s">
        <v>2282</v>
      </c>
      <c r="T11" s="302"/>
      <c r="U11" s="304" t="s">
        <v>2283</v>
      </c>
      <c r="V11" s="302"/>
      <c r="W11" s="304" t="s">
        <v>2284</v>
      </c>
      <c r="X11" s="302"/>
      <c r="Y11" s="304" t="s">
        <v>2285</v>
      </c>
      <c r="Z11" s="302"/>
      <c r="AA11" s="304" t="s">
        <v>2286</v>
      </c>
      <c r="AB11" s="302"/>
      <c r="AC11" s="304" t="s">
        <v>2287</v>
      </c>
      <c r="AD11" s="302"/>
      <c r="AE11" s="304" t="s">
        <v>2288</v>
      </c>
      <c r="AF11" s="302"/>
      <c r="AG11" s="304" t="s">
        <v>2289</v>
      </c>
      <c r="AH11" s="302"/>
      <c r="AI11" s="304" t="s">
        <v>2290</v>
      </c>
      <c r="AJ11" s="302"/>
      <c r="AK11" s="304" t="s">
        <v>2291</v>
      </c>
      <c r="AL11" s="302"/>
      <c r="AM11" s="304" t="s">
        <v>2279</v>
      </c>
      <c r="AN11" s="302"/>
      <c r="AO11" s="304" t="s">
        <v>2280</v>
      </c>
      <c r="AP11" s="302"/>
      <c r="AQ11" s="304" t="s">
        <v>2281</v>
      </c>
      <c r="AR11" s="302"/>
      <c r="AS11" s="304" t="s">
        <v>2282</v>
      </c>
      <c r="AT11" s="302"/>
      <c r="AU11" s="304" t="s">
        <v>2283</v>
      </c>
      <c r="AV11" s="302"/>
      <c r="AW11" s="304" t="s">
        <v>2284</v>
      </c>
      <c r="AX11" s="302"/>
      <c r="AY11" s="304" t="s">
        <v>2285</v>
      </c>
      <c r="AZ11" s="302"/>
      <c r="BA11" s="304" t="s">
        <v>2286</v>
      </c>
      <c r="BB11" s="302"/>
      <c r="BC11" s="304" t="s">
        <v>2287</v>
      </c>
      <c r="BD11" s="302"/>
      <c r="BE11" s="304" t="s">
        <v>2288</v>
      </c>
      <c r="BF11" s="302"/>
      <c r="BG11" s="304" t="s">
        <v>2289</v>
      </c>
      <c r="BH11" s="302"/>
      <c r="BI11" s="304" t="s">
        <v>2290</v>
      </c>
      <c r="BJ11" s="302"/>
      <c r="BK11" s="304" t="s">
        <v>2291</v>
      </c>
      <c r="BL11" s="302"/>
    </row>
    <row r="12" spans="2:64" ht="16.5" customHeight="1">
      <c r="B12" s="2" t="s">
        <v>4</v>
      </c>
      <c r="C12" s="2" t="s">
        <v>2292</v>
      </c>
      <c r="D12" s="173" t="s">
        <v>3357</v>
      </c>
      <c r="E12" s="2" t="s">
        <v>2294</v>
      </c>
      <c r="F12" s="2" t="s">
        <v>2295</v>
      </c>
      <c r="G12" s="2" t="s">
        <v>2296</v>
      </c>
      <c r="H12" s="2" t="s">
        <v>2297</v>
      </c>
      <c r="M12" s="2" t="s">
        <v>2298</v>
      </c>
      <c r="N12" s="2" t="s">
        <v>2299</v>
      </c>
      <c r="O12" s="2" t="s">
        <v>2300</v>
      </c>
      <c r="P12" s="2" t="s">
        <v>2301</v>
      </c>
      <c r="Q12" s="2" t="s">
        <v>2302</v>
      </c>
      <c r="R12" s="2" t="s">
        <v>2303</v>
      </c>
      <c r="S12" s="2" t="s">
        <v>2304</v>
      </c>
      <c r="T12" s="2" t="s">
        <v>2305</v>
      </c>
      <c r="U12" s="2" t="s">
        <v>2306</v>
      </c>
      <c r="V12" s="2" t="s">
        <v>2307</v>
      </c>
      <c r="W12" s="2" t="s">
        <v>2308</v>
      </c>
      <c r="X12" s="2" t="s">
        <v>2296</v>
      </c>
      <c r="Y12" s="2" t="s">
        <v>2309</v>
      </c>
      <c r="Z12" s="2" t="s">
        <v>2310</v>
      </c>
      <c r="AA12" s="2" t="s">
        <v>2311</v>
      </c>
      <c r="AB12" s="2" t="s">
        <v>2312</v>
      </c>
      <c r="AC12" s="2" t="s">
        <v>2313</v>
      </c>
      <c r="AD12" s="2" t="s">
        <v>2314</v>
      </c>
      <c r="AE12" s="2" t="s">
        <v>2315</v>
      </c>
      <c r="AF12" s="2" t="s">
        <v>2316</v>
      </c>
      <c r="AG12" s="2" t="s">
        <v>2317</v>
      </c>
      <c r="AH12" s="2" t="s">
        <v>2318</v>
      </c>
      <c r="AI12" s="2" t="s">
        <v>2319</v>
      </c>
      <c r="AJ12" s="2" t="s">
        <v>2320</v>
      </c>
      <c r="AK12" s="2" t="s">
        <v>2321</v>
      </c>
      <c r="AL12" s="2" t="s">
        <v>2322</v>
      </c>
      <c r="AM12" s="2" t="str">
        <f t="shared" ref="AM12:AN12" si="5">M12</f>
        <v>야마모토 겐류사이 시게쿠니</v>
      </c>
      <c r="AN12" s="2" t="str">
        <f t="shared" si="5"/>
        <v>사사키베 쵸지로 타다오키</v>
      </c>
      <c r="AP12" s="2" t="s">
        <v>2323</v>
      </c>
      <c r="AQ12" s="2" t="s">
        <v>2324</v>
      </c>
      <c r="AR12" s="100" t="s">
        <v>2325</v>
      </c>
      <c r="AS12" s="2" t="s">
        <v>2304</v>
      </c>
      <c r="AT12" s="2" t="s">
        <v>2326</v>
      </c>
      <c r="AU12" s="2" t="s">
        <v>2327</v>
      </c>
      <c r="AV12" s="2" t="s">
        <v>2306</v>
      </c>
      <c r="AW12" s="2" t="s">
        <v>2328</v>
      </c>
      <c r="AX12" s="2" t="s">
        <v>2329</v>
      </c>
      <c r="AY12" s="2" t="s">
        <v>2330</v>
      </c>
      <c r="AZ12" s="2" t="s">
        <v>2331</v>
      </c>
    </row>
    <row r="13" spans="2:64" ht="16.5" customHeight="1">
      <c r="B13" s="2" t="s">
        <v>2332</v>
      </c>
      <c r="C13" s="2" t="s">
        <v>2333</v>
      </c>
      <c r="D13" s="2" t="s">
        <v>2334</v>
      </c>
      <c r="E13" s="2" t="s">
        <v>2335</v>
      </c>
      <c r="F13" s="2" t="s">
        <v>2336</v>
      </c>
      <c r="G13" s="2" t="s">
        <v>2337</v>
      </c>
      <c r="H13" s="2" t="s">
        <v>2336</v>
      </c>
      <c r="M13" s="2" t="s">
        <v>2338</v>
      </c>
      <c r="N13" s="2" t="s">
        <v>2339</v>
      </c>
      <c r="O13" s="2" t="s">
        <v>2338</v>
      </c>
      <c r="P13" s="2" t="s">
        <v>2339</v>
      </c>
      <c r="Q13" s="2" t="s">
        <v>2338</v>
      </c>
      <c r="R13" s="2" t="s">
        <v>2339</v>
      </c>
      <c r="S13" s="2" t="s">
        <v>2338</v>
      </c>
      <c r="T13" s="2" t="s">
        <v>2339</v>
      </c>
      <c r="U13" s="2" t="s">
        <v>2339</v>
      </c>
      <c r="V13" s="2" t="s">
        <v>2339</v>
      </c>
      <c r="W13" s="2" t="s">
        <v>2338</v>
      </c>
      <c r="X13" s="2" t="s">
        <v>2339</v>
      </c>
      <c r="Y13" s="2" t="s">
        <v>2338</v>
      </c>
      <c r="Z13" s="2" t="s">
        <v>2339</v>
      </c>
      <c r="AA13" s="2" t="s">
        <v>2338</v>
      </c>
      <c r="AB13" s="2" t="s">
        <v>2339</v>
      </c>
      <c r="AC13" s="2" t="s">
        <v>2338</v>
      </c>
      <c r="AD13" s="2" t="s">
        <v>2339</v>
      </c>
      <c r="AE13" s="2" t="s">
        <v>2338</v>
      </c>
      <c r="AF13" s="2" t="s">
        <v>2339</v>
      </c>
      <c r="AG13" s="2" t="s">
        <v>2338</v>
      </c>
      <c r="AH13" s="2" t="s">
        <v>2339</v>
      </c>
      <c r="AI13" s="2" t="s">
        <v>2338</v>
      </c>
      <c r="AJ13" s="2" t="s">
        <v>2339</v>
      </c>
      <c r="AK13" s="2" t="s">
        <v>2338</v>
      </c>
      <c r="AL13" s="2" t="s">
        <v>2339</v>
      </c>
      <c r="AM13" s="2" t="s">
        <v>2338</v>
      </c>
      <c r="AN13" s="2" t="s">
        <v>2339</v>
      </c>
      <c r="AO13" s="2" t="s">
        <v>2338</v>
      </c>
      <c r="AP13" s="2" t="s">
        <v>2339</v>
      </c>
      <c r="AQ13" s="2" t="s">
        <v>2338</v>
      </c>
      <c r="AR13" s="2" t="s">
        <v>2339</v>
      </c>
      <c r="AS13" s="2" t="s">
        <v>2338</v>
      </c>
      <c r="AT13" s="2" t="s">
        <v>2339</v>
      </c>
      <c r="AU13" s="2" t="s">
        <v>2338</v>
      </c>
      <c r="AV13" s="2" t="s">
        <v>2339</v>
      </c>
      <c r="AW13" s="2" t="s">
        <v>2338</v>
      </c>
      <c r="AX13" s="2" t="s">
        <v>2339</v>
      </c>
      <c r="AY13" s="2" t="s">
        <v>2338</v>
      </c>
      <c r="AZ13" s="2" t="s">
        <v>2339</v>
      </c>
      <c r="BA13" s="2" t="s">
        <v>2338</v>
      </c>
      <c r="BB13" s="2" t="s">
        <v>2339</v>
      </c>
      <c r="BC13" s="2" t="s">
        <v>2338</v>
      </c>
      <c r="BD13" s="2" t="s">
        <v>2339</v>
      </c>
      <c r="BE13" s="2" t="s">
        <v>2338</v>
      </c>
      <c r="BF13" s="2" t="s">
        <v>2339</v>
      </c>
      <c r="BG13" s="2" t="s">
        <v>2338</v>
      </c>
      <c r="BH13" s="2" t="s">
        <v>2339</v>
      </c>
      <c r="BI13" s="2" t="s">
        <v>2338</v>
      </c>
      <c r="BJ13" s="2" t="s">
        <v>2339</v>
      </c>
      <c r="BK13" s="2" t="s">
        <v>2338</v>
      </c>
      <c r="BL13" s="2" t="s">
        <v>2339</v>
      </c>
    </row>
    <row r="14" spans="2:64" ht="16.5" customHeight="1">
      <c r="B14" s="2" t="s">
        <v>2340</v>
      </c>
      <c r="C14" s="2" t="s">
        <v>2341</v>
      </c>
      <c r="D14" s="2" t="s">
        <v>2342</v>
      </c>
      <c r="E14" s="2" t="s">
        <v>2343</v>
      </c>
      <c r="F14" s="2" t="s">
        <v>2344</v>
      </c>
      <c r="G14" s="2" t="s">
        <v>1862</v>
      </c>
      <c r="H14" s="2" t="s">
        <v>2345</v>
      </c>
      <c r="M14" s="2" t="s">
        <v>2346</v>
      </c>
      <c r="N14" s="2" t="s">
        <v>2347</v>
      </c>
      <c r="O14" s="2" t="s">
        <v>2348</v>
      </c>
      <c r="P14" s="2" t="s">
        <v>2349</v>
      </c>
      <c r="Q14" s="2" t="s">
        <v>2350</v>
      </c>
      <c r="R14" s="2" t="s">
        <v>2351</v>
      </c>
      <c r="S14" s="2" t="s">
        <v>2352</v>
      </c>
      <c r="T14" s="2" t="s">
        <v>2353</v>
      </c>
      <c r="U14" s="101" t="s">
        <v>2354</v>
      </c>
      <c r="V14" s="2" t="s">
        <v>2355</v>
      </c>
      <c r="W14" s="2" t="s">
        <v>2356</v>
      </c>
      <c r="X14" s="2" t="s">
        <v>1862</v>
      </c>
      <c r="Y14" s="2" t="s">
        <v>2357</v>
      </c>
      <c r="Z14" s="2" t="s">
        <v>2358</v>
      </c>
      <c r="AA14" s="2" t="s">
        <v>2359</v>
      </c>
      <c r="AB14" s="2" t="s">
        <v>2360</v>
      </c>
      <c r="AC14" s="2" t="s">
        <v>2361</v>
      </c>
      <c r="AD14" s="2" t="s">
        <v>2362</v>
      </c>
      <c r="AE14" s="2" t="s">
        <v>2363</v>
      </c>
      <c r="AF14" s="2" t="s">
        <v>2364</v>
      </c>
      <c r="AG14" s="2" t="s">
        <v>2365</v>
      </c>
      <c r="AH14" s="2" t="s">
        <v>2366</v>
      </c>
      <c r="AI14" s="2" t="s">
        <v>2367</v>
      </c>
      <c r="AJ14" s="2" t="s">
        <v>2358</v>
      </c>
      <c r="AK14" s="2"/>
      <c r="AL14" s="2" t="s">
        <v>2368</v>
      </c>
      <c r="AM14" s="2" t="str">
        <f t="shared" ref="AM14:AN14" si="6">M14</f>
        <v>류인약화</v>
      </c>
      <c r="AN14" s="2" t="str">
        <f t="shared" si="6"/>
        <v>엄령환</v>
      </c>
      <c r="AO14" s="2" t="s">
        <v>2358</v>
      </c>
      <c r="AP14" s="2" t="s">
        <v>2369</v>
      </c>
      <c r="AQ14" s="2" t="s">
        <v>2370</v>
      </c>
      <c r="AR14" s="2" t="s">
        <v>2369</v>
      </c>
      <c r="AS14" s="2" t="s">
        <v>2352</v>
      </c>
      <c r="AU14" s="101" t="s">
        <v>2371</v>
      </c>
      <c r="AV14" s="101" t="s">
        <v>2354</v>
      </c>
      <c r="AW14" s="2" t="s">
        <v>2369</v>
      </c>
      <c r="AY14" s="2" t="s">
        <v>2372</v>
      </c>
    </row>
    <row r="15" spans="2:64" ht="16.5" customHeight="1">
      <c r="B15" s="2" t="s">
        <v>2373</v>
      </c>
      <c r="C15" s="2" t="s">
        <v>2374</v>
      </c>
      <c r="D15" s="102" t="s">
        <v>2375</v>
      </c>
      <c r="G15" s="2" t="s">
        <v>2376</v>
      </c>
      <c r="H15" s="2" t="s">
        <v>2377</v>
      </c>
      <c r="M15" s="2" t="s">
        <v>2378</v>
      </c>
      <c r="N15" s="2" t="s">
        <v>2379</v>
      </c>
      <c r="O15" s="2" t="s">
        <v>2380</v>
      </c>
      <c r="P15" s="2" t="s">
        <v>2381</v>
      </c>
      <c r="Q15" s="2" t="s">
        <v>2382</v>
      </c>
      <c r="R15" s="2" t="s">
        <v>2383</v>
      </c>
      <c r="S15" s="2" t="s">
        <v>2358</v>
      </c>
      <c r="T15" s="2" t="s">
        <v>2384</v>
      </c>
      <c r="U15" s="2" t="s">
        <v>2385</v>
      </c>
      <c r="V15" s="2" t="s">
        <v>2386</v>
      </c>
      <c r="W15" s="2" t="s">
        <v>2387</v>
      </c>
      <c r="X15" s="2" t="s">
        <v>2376</v>
      </c>
      <c r="Y15" s="2" t="s">
        <v>2388</v>
      </c>
      <c r="Z15" s="2" t="s">
        <v>2358</v>
      </c>
      <c r="AA15" s="2" t="s">
        <v>2389</v>
      </c>
      <c r="AB15" s="2" t="s">
        <v>2360</v>
      </c>
      <c r="AC15" s="2" t="s">
        <v>2390</v>
      </c>
      <c r="AD15" s="2" t="s">
        <v>2391</v>
      </c>
      <c r="AE15" s="2" t="s">
        <v>2392</v>
      </c>
      <c r="AF15" s="2" t="s">
        <v>2390</v>
      </c>
      <c r="AG15" s="2" t="s">
        <v>2393</v>
      </c>
      <c r="AH15" s="2" t="s">
        <v>2358</v>
      </c>
      <c r="AI15" s="2" t="s">
        <v>2394</v>
      </c>
      <c r="AJ15" s="2"/>
      <c r="AK15" s="2"/>
      <c r="AL15" s="2" t="s">
        <v>2395</v>
      </c>
      <c r="AM15" s="2" t="str">
        <f t="shared" ref="AM15:AN15" si="7">M15</f>
        <v>만상일체 잿더미가 되어라</v>
      </c>
      <c r="AN15" s="2" t="str">
        <f t="shared" si="7"/>
        <v>꿰뚫어라</v>
      </c>
      <c r="AQ15" s="103" t="s">
        <v>2396</v>
      </c>
      <c r="AS15" s="2" t="s">
        <v>2358</v>
      </c>
      <c r="AU15" s="2" t="s">
        <v>2397</v>
      </c>
      <c r="AV15" s="2" t="s">
        <v>2385</v>
      </c>
      <c r="AY15" s="2" t="s">
        <v>2398</v>
      </c>
    </row>
    <row r="16" spans="2:64" ht="16.5" customHeight="1">
      <c r="B16" s="2" t="s">
        <v>1151</v>
      </c>
      <c r="C16" s="2" t="s">
        <v>1094</v>
      </c>
      <c r="D16" s="2" t="s">
        <v>2399</v>
      </c>
      <c r="G16" s="2" t="s">
        <v>2400</v>
      </c>
      <c r="H16" s="2" t="s">
        <v>2401</v>
      </c>
      <c r="M16" s="2" t="s">
        <v>2402</v>
      </c>
      <c r="N16" s="101" t="s">
        <v>2403</v>
      </c>
      <c r="O16" s="2" t="s">
        <v>2404</v>
      </c>
      <c r="P16" s="2" t="s">
        <v>2358</v>
      </c>
      <c r="Q16" s="2" t="s">
        <v>2405</v>
      </c>
      <c r="R16" s="2"/>
      <c r="S16" s="2" t="s">
        <v>2406</v>
      </c>
      <c r="T16" s="2"/>
      <c r="U16" s="2" t="s">
        <v>2358</v>
      </c>
      <c r="V16" s="2" t="s">
        <v>2358</v>
      </c>
      <c r="W16" s="2" t="s">
        <v>2407</v>
      </c>
      <c r="X16" s="2" t="s">
        <v>2408</v>
      </c>
      <c r="Y16" s="2" t="s">
        <v>2409</v>
      </c>
      <c r="Z16" s="2" t="s">
        <v>2358</v>
      </c>
      <c r="AA16" s="2" t="s">
        <v>2410</v>
      </c>
      <c r="AB16" s="2" t="s">
        <v>2360</v>
      </c>
      <c r="AC16" s="2" t="s">
        <v>2411</v>
      </c>
      <c r="AD16" s="2" t="s">
        <v>2412</v>
      </c>
      <c r="AE16" s="2" t="s">
        <v>2413</v>
      </c>
      <c r="AF16" s="2"/>
      <c r="AG16" s="2" t="s">
        <v>2358</v>
      </c>
      <c r="AH16" s="2"/>
      <c r="AI16" s="2" t="s">
        <v>2414</v>
      </c>
      <c r="AJ16" s="2"/>
      <c r="AK16" s="2"/>
      <c r="AL16" s="2" t="s">
        <v>2358</v>
      </c>
      <c r="AM16" s="2" t="str">
        <f t="shared" ref="AM16:AN16" si="8">M16</f>
        <v>잔화태도</v>
      </c>
      <c r="AN16" s="2" t="str">
        <f t="shared" si="8"/>
        <v>황황엄령이궁</v>
      </c>
      <c r="AQ16" s="2" t="s">
        <v>2415</v>
      </c>
      <c r="AS16" s="2" t="s">
        <v>2406</v>
      </c>
      <c r="AU16" s="2" t="s">
        <v>2416</v>
      </c>
      <c r="AV16" s="2" t="s">
        <v>2358</v>
      </c>
      <c r="AY16" s="2" t="s">
        <v>2358</v>
      </c>
    </row>
    <row r="17" spans="2:40" ht="16.5" customHeight="1">
      <c r="C17" s="2" t="s">
        <v>2292</v>
      </c>
      <c r="D17" s="2" t="s">
        <v>2293</v>
      </c>
      <c r="E17" s="2" t="s">
        <v>2294</v>
      </c>
      <c r="F17" s="2" t="s">
        <v>2417</v>
      </c>
      <c r="G17" s="2" t="s">
        <v>2296</v>
      </c>
      <c r="H17" s="2" t="s">
        <v>2297</v>
      </c>
      <c r="P17" s="2" t="s">
        <v>2418</v>
      </c>
      <c r="AN17" s="2">
        <f>N17</f>
        <v>0</v>
      </c>
    </row>
    <row r="18" spans="2:40" ht="16.5" customHeight="1">
      <c r="B18" s="2" t="s">
        <v>2419</v>
      </c>
      <c r="C18" s="2" t="s">
        <v>2420</v>
      </c>
      <c r="D18" s="2" t="s">
        <v>2421</v>
      </c>
      <c r="E18" s="2" t="s">
        <v>2422</v>
      </c>
      <c r="F18" s="2" t="s">
        <v>2423</v>
      </c>
      <c r="G18" s="2" t="s">
        <v>2424</v>
      </c>
      <c r="H18" s="2" t="s">
        <v>2425</v>
      </c>
      <c r="P18" s="2"/>
      <c r="AN18" s="2"/>
    </row>
    <row r="19" spans="2:40" ht="16.5" customHeight="1">
      <c r="B19" s="2" t="s">
        <v>2426</v>
      </c>
      <c r="C19" s="2" t="s">
        <v>2427</v>
      </c>
      <c r="D19" s="2" t="s">
        <v>2428</v>
      </c>
      <c r="E19" s="2" t="s">
        <v>2429</v>
      </c>
      <c r="F19" s="2" t="s">
        <v>2430</v>
      </c>
      <c r="G19" s="2" t="s">
        <v>2431</v>
      </c>
      <c r="H19" s="104" t="s">
        <v>2432</v>
      </c>
      <c r="P19" s="2"/>
      <c r="AN19" s="2"/>
    </row>
    <row r="20" spans="2:40" ht="16.5" customHeight="1">
      <c r="B20" s="2" t="s">
        <v>2433</v>
      </c>
      <c r="C20" s="2" t="s">
        <v>2434</v>
      </c>
      <c r="D20" s="2" t="s">
        <v>2435</v>
      </c>
      <c r="E20" s="2" t="s">
        <v>2436</v>
      </c>
      <c r="F20" s="2" t="s">
        <v>2437</v>
      </c>
      <c r="G20" s="2" t="s">
        <v>2434</v>
      </c>
      <c r="H20" s="2" t="s">
        <v>2438</v>
      </c>
      <c r="P20" s="2"/>
      <c r="AN20" s="2"/>
    </row>
    <row r="21" spans="2:40" ht="16.5" customHeight="1">
      <c r="B21" s="2" t="s">
        <v>931</v>
      </c>
      <c r="C21" s="2" t="s">
        <v>2439</v>
      </c>
      <c r="D21" s="2" t="s">
        <v>2438</v>
      </c>
      <c r="E21" s="2" t="s">
        <v>2440</v>
      </c>
      <c r="F21" s="2" t="s">
        <v>2441</v>
      </c>
      <c r="G21" s="2" t="s">
        <v>2439</v>
      </c>
      <c r="H21" s="2" t="s">
        <v>2434</v>
      </c>
      <c r="P21" s="2"/>
      <c r="AN21" s="2"/>
    </row>
    <row r="22" spans="2:40" ht="16.5" customHeight="1">
      <c r="B22" s="2" t="s">
        <v>571</v>
      </c>
      <c r="C22" s="2" t="s">
        <v>2439</v>
      </c>
      <c r="D22" s="2" t="s">
        <v>2438</v>
      </c>
      <c r="E22" s="2" t="s">
        <v>2442</v>
      </c>
      <c r="F22" s="2" t="s">
        <v>2441</v>
      </c>
      <c r="G22" s="2" t="s">
        <v>2442</v>
      </c>
      <c r="H22" s="2" t="s">
        <v>2434</v>
      </c>
      <c r="P22" s="2"/>
      <c r="AN22" s="2"/>
    </row>
    <row r="23" spans="2:40" ht="16.5" customHeight="1">
      <c r="B23" s="2" t="s">
        <v>2443</v>
      </c>
      <c r="C23" s="2" t="s">
        <v>2438</v>
      </c>
      <c r="D23" s="2" t="s">
        <v>2441</v>
      </c>
      <c r="E23" s="2" t="s">
        <v>2439</v>
      </c>
      <c r="F23" s="2" t="s">
        <v>2439</v>
      </c>
      <c r="G23" s="2" t="s">
        <v>2434</v>
      </c>
      <c r="H23" s="2" t="s">
        <v>2438</v>
      </c>
      <c r="P23" s="2"/>
      <c r="AN23" s="2"/>
    </row>
    <row r="24" spans="2:40" ht="16.5" customHeight="1">
      <c r="B24" s="2" t="s">
        <v>475</v>
      </c>
      <c r="C24" s="2" t="s">
        <v>2439</v>
      </c>
      <c r="D24" s="2" t="s">
        <v>2434</v>
      </c>
      <c r="E24" s="2" t="s">
        <v>2438</v>
      </c>
      <c r="F24" s="2" t="s">
        <v>2441</v>
      </c>
      <c r="G24" s="2" t="s">
        <v>2434</v>
      </c>
      <c r="H24" s="2" t="s">
        <v>2439</v>
      </c>
      <c r="P24" s="2"/>
      <c r="AN24" s="2"/>
    </row>
    <row r="25" spans="2:40" ht="16.5" customHeight="1">
      <c r="B25" s="2" t="s">
        <v>2444</v>
      </c>
      <c r="C25" s="2" t="s">
        <v>2445</v>
      </c>
      <c r="D25" s="2" t="s">
        <v>2446</v>
      </c>
      <c r="E25" s="2" t="s">
        <v>2447</v>
      </c>
      <c r="F25" s="2" t="s">
        <v>2448</v>
      </c>
      <c r="G25" s="2" t="s">
        <v>2449</v>
      </c>
      <c r="H25" s="2" t="s">
        <v>2450</v>
      </c>
      <c r="P25" s="2"/>
      <c r="AN25" s="2"/>
    </row>
    <row r="26" spans="2:40" ht="16.5" customHeight="1">
      <c r="B26" s="2" t="s">
        <v>2451</v>
      </c>
      <c r="C26" s="2" t="s">
        <v>2452</v>
      </c>
      <c r="D26" s="2" t="s">
        <v>2453</v>
      </c>
      <c r="E26" s="2" t="s">
        <v>2454</v>
      </c>
      <c r="F26" s="2" t="s">
        <v>2455</v>
      </c>
      <c r="G26" s="2" t="s">
        <v>2456</v>
      </c>
      <c r="H26" s="2" t="s">
        <v>2457</v>
      </c>
      <c r="I26" s="2"/>
      <c r="P26" s="2"/>
      <c r="AN26" s="2"/>
    </row>
    <row r="27" spans="2:40" ht="16.5" customHeight="1">
      <c r="B27" s="2" t="s">
        <v>2458</v>
      </c>
      <c r="C27" s="2" t="s">
        <v>2459</v>
      </c>
      <c r="D27" s="2" t="s">
        <v>2460</v>
      </c>
      <c r="E27" s="2" t="s">
        <v>2461</v>
      </c>
      <c r="F27" s="2" t="s">
        <v>2462</v>
      </c>
      <c r="G27" s="2" t="s">
        <v>2463</v>
      </c>
      <c r="H27" s="2" t="s">
        <v>2464</v>
      </c>
      <c r="P27" s="2"/>
      <c r="AN27" s="2"/>
    </row>
    <row r="28" spans="2:40" ht="16.5" customHeight="1">
      <c r="B28" s="2" t="s">
        <v>2465</v>
      </c>
      <c r="C28" s="2" t="s">
        <v>2466</v>
      </c>
      <c r="D28" s="2" t="s">
        <v>2467</v>
      </c>
      <c r="E28" s="2" t="s">
        <v>2468</v>
      </c>
      <c r="F28" s="2" t="s">
        <v>2469</v>
      </c>
      <c r="G28" s="2" t="s">
        <v>2470</v>
      </c>
      <c r="H28" s="2" t="s">
        <v>2471</v>
      </c>
      <c r="P28" s="2"/>
      <c r="AN28" s="2"/>
    </row>
    <row r="29" spans="2:40" ht="16.5" customHeight="1">
      <c r="B29" s="2" t="s">
        <v>2472</v>
      </c>
      <c r="C29" s="2" t="s">
        <v>2473</v>
      </c>
      <c r="D29" s="2" t="s">
        <v>2474</v>
      </c>
      <c r="E29" s="2" t="s">
        <v>2475</v>
      </c>
      <c r="F29" s="2" t="s">
        <v>2476</v>
      </c>
      <c r="G29" s="2" t="s">
        <v>2477</v>
      </c>
      <c r="H29" s="2" t="s">
        <v>2478</v>
      </c>
      <c r="P29" s="2"/>
      <c r="AN29" s="2"/>
    </row>
    <row r="30" spans="2:40" ht="16.5" customHeight="1">
      <c r="B30" s="2" t="s">
        <v>440</v>
      </c>
      <c r="C30" s="2" t="s">
        <v>2479</v>
      </c>
      <c r="D30" s="2" t="s">
        <v>2480</v>
      </c>
      <c r="E30" s="2" t="s">
        <v>2481</v>
      </c>
      <c r="F30" s="2" t="s">
        <v>2482</v>
      </c>
      <c r="G30" s="2" t="s">
        <v>2483</v>
      </c>
      <c r="H30" s="2" t="s">
        <v>2484</v>
      </c>
      <c r="P30" s="2"/>
      <c r="AN30" s="2"/>
    </row>
    <row r="31" spans="2:40" ht="16.5" customHeight="1">
      <c r="C31" s="2" t="s">
        <v>2485</v>
      </c>
      <c r="D31" s="2"/>
      <c r="E31" s="2" t="s">
        <v>2486</v>
      </c>
      <c r="F31" s="2" t="s">
        <v>2487</v>
      </c>
      <c r="H31" s="2" t="s">
        <v>2488</v>
      </c>
      <c r="P31" s="2"/>
      <c r="AN31" s="2"/>
    </row>
    <row r="32" spans="2:40" ht="16.5" customHeight="1">
      <c r="P32" s="2"/>
      <c r="AN32" s="2"/>
    </row>
    <row r="33" spans="4:50" ht="16.5" customHeight="1">
      <c r="P33" s="2"/>
      <c r="AN33" s="2"/>
    </row>
    <row r="34" spans="4:50" ht="20.25" customHeight="1">
      <c r="D34" s="2" t="s">
        <v>369</v>
      </c>
      <c r="E34" s="2" t="s">
        <v>2489</v>
      </c>
      <c r="F34" s="2" t="s">
        <v>2490</v>
      </c>
      <c r="G34" s="2" t="s">
        <v>2491</v>
      </c>
      <c r="H34" s="2" t="s">
        <v>2489</v>
      </c>
      <c r="I34" s="2" t="s">
        <v>2492</v>
      </c>
      <c r="J34" s="2" t="s">
        <v>2493</v>
      </c>
      <c r="M34" s="2" t="s">
        <v>2494</v>
      </c>
      <c r="O34" s="2" t="s">
        <v>2495</v>
      </c>
      <c r="P34" s="2"/>
      <c r="Q34" s="2" t="s">
        <v>2496</v>
      </c>
      <c r="R34" s="2"/>
      <c r="S34" s="2" t="s">
        <v>2497</v>
      </c>
      <c r="T34" s="2"/>
      <c r="U34" s="2" t="s">
        <v>2498</v>
      </c>
      <c r="V34" s="2"/>
      <c r="W34" s="2" t="s">
        <v>2499</v>
      </c>
      <c r="X34" s="2" t="s">
        <v>2500</v>
      </c>
      <c r="Y34" s="2" t="s">
        <v>2501</v>
      </c>
      <c r="Z34" s="2"/>
      <c r="AA34" s="2"/>
      <c r="AB34" s="2"/>
      <c r="AC34" s="2" t="s">
        <v>2502</v>
      </c>
      <c r="AD34" s="2" t="s">
        <v>2503</v>
      </c>
      <c r="AE34" s="2" t="s">
        <v>2504</v>
      </c>
      <c r="AF34" s="2"/>
      <c r="AG34" s="2" t="s">
        <v>2505</v>
      </c>
      <c r="AH34" s="2"/>
      <c r="AI34" s="2" t="s">
        <v>2506</v>
      </c>
      <c r="AJ34" s="2"/>
      <c r="AK34" s="2"/>
      <c r="AL34" s="2"/>
      <c r="AM34" s="2" t="str">
        <f t="shared" ref="AM34:AN34" si="9">M34</f>
        <v>엎드려 살지 마라. 일어나 죽는 거다.</v>
      </c>
      <c r="AN34" s="2">
        <f t="shared" si="9"/>
        <v>0</v>
      </c>
      <c r="AO34" s="2" t="s">
        <v>2507</v>
      </c>
      <c r="AS34" s="2" t="s">
        <v>2497</v>
      </c>
      <c r="AT34" s="2" t="s">
        <v>2508</v>
      </c>
      <c r="AU34" s="2" t="s">
        <v>2509</v>
      </c>
      <c r="AV34" s="2" t="s">
        <v>2498</v>
      </c>
      <c r="AX34" s="2" t="s">
        <v>2510</v>
      </c>
    </row>
    <row r="35" spans="4:50" ht="16.5" customHeight="1">
      <c r="E35" s="2" t="s">
        <v>2511</v>
      </c>
      <c r="F35" s="2" t="s">
        <v>2512</v>
      </c>
      <c r="G35" s="2" t="s">
        <v>2513</v>
      </c>
      <c r="H35" s="2" t="s">
        <v>2514</v>
      </c>
      <c r="I35" s="2" t="s">
        <v>2515</v>
      </c>
      <c r="J35" s="2" t="s">
        <v>2516</v>
      </c>
      <c r="M35" s="2" t="s">
        <v>2517</v>
      </c>
      <c r="N35" s="2" t="s">
        <v>2518</v>
      </c>
      <c r="O35" s="2" t="s">
        <v>2519</v>
      </c>
      <c r="P35" s="2"/>
      <c r="Q35" s="2" t="s">
        <v>2520</v>
      </c>
      <c r="R35" s="2"/>
      <c r="S35" s="2"/>
      <c r="T35" s="2" t="s">
        <v>2521</v>
      </c>
      <c r="U35" s="2" t="s">
        <v>2522</v>
      </c>
      <c r="V35" s="2" t="s">
        <v>2523</v>
      </c>
      <c r="W35" s="2" t="s">
        <v>2524</v>
      </c>
      <c r="X35" s="2" t="s">
        <v>2525</v>
      </c>
      <c r="Y35" s="2" t="s">
        <v>2526</v>
      </c>
      <c r="Z35" s="2" t="s">
        <v>2527</v>
      </c>
      <c r="AA35" s="2" t="s">
        <v>2528</v>
      </c>
      <c r="AB35" s="2" t="s">
        <v>2529</v>
      </c>
      <c r="AC35" s="2" t="s">
        <v>2530</v>
      </c>
      <c r="AD35" s="2" t="s">
        <v>2531</v>
      </c>
      <c r="AE35" s="2" t="s">
        <v>2532</v>
      </c>
      <c r="AF35" s="2" t="s">
        <v>2533</v>
      </c>
      <c r="AG35" s="2" t="s">
        <v>2534</v>
      </c>
      <c r="AH35" s="2" t="s">
        <v>2535</v>
      </c>
      <c r="AI35" s="2" t="s">
        <v>2536</v>
      </c>
      <c r="AJ35" s="2" t="s">
        <v>2537</v>
      </c>
      <c r="AK35" s="2"/>
      <c r="AL35" s="2" t="s">
        <v>2538</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105" t="s">
        <v>2539</v>
      </c>
      <c r="AQ35" s="2" t="s">
        <v>2540</v>
      </c>
      <c r="AV35" s="2" t="s">
        <v>2522</v>
      </c>
    </row>
    <row r="36" spans="4:50" ht="16.5" customHeight="1">
      <c r="E36" s="2" t="s">
        <v>2541</v>
      </c>
      <c r="F36" s="2" t="s">
        <v>2542</v>
      </c>
      <c r="G36" s="2" t="s">
        <v>2543</v>
      </c>
      <c r="H36" s="2" t="s">
        <v>2544</v>
      </c>
      <c r="I36" s="2" t="s">
        <v>2545</v>
      </c>
      <c r="J36" s="2" t="s">
        <v>2546</v>
      </c>
      <c r="V36" s="2" t="s">
        <v>2547</v>
      </c>
      <c r="AB36" s="2" t="s">
        <v>2548</v>
      </c>
      <c r="AD36" s="2" t="s">
        <v>2549</v>
      </c>
      <c r="AE36" s="2" t="s">
        <v>2550</v>
      </c>
      <c r="AI36" s="2" t="s">
        <v>2551</v>
      </c>
      <c r="AO36" s="2" t="s">
        <v>2552</v>
      </c>
    </row>
    <row r="37" spans="4:50" ht="16.5" customHeight="1">
      <c r="E37" s="2" t="s">
        <v>2553</v>
      </c>
      <c r="F37" s="2" t="s">
        <v>2554</v>
      </c>
      <c r="G37" s="2" t="s">
        <v>2555</v>
      </c>
      <c r="AO37" s="2" t="s">
        <v>2556</v>
      </c>
    </row>
    <row r="38" spans="4:50" ht="16.5" customHeight="1">
      <c r="E38" s="2" t="s">
        <v>2557</v>
      </c>
      <c r="F38" s="2" t="s">
        <v>2558</v>
      </c>
      <c r="G38" s="2" t="s">
        <v>2559</v>
      </c>
    </row>
    <row r="39" spans="4:50" ht="16.5" customHeight="1">
      <c r="E39" s="2" t="s">
        <v>2560</v>
      </c>
      <c r="F39" s="2" t="s">
        <v>2561</v>
      </c>
      <c r="G39" s="2" t="s">
        <v>2562</v>
      </c>
      <c r="H39" s="2" t="s">
        <v>2563</v>
      </c>
      <c r="I39" s="2" t="s">
        <v>2564</v>
      </c>
      <c r="J39" s="2" t="s">
        <v>2565</v>
      </c>
    </row>
    <row r="40" spans="4:50" ht="16.5" customHeight="1">
      <c r="E40" s="2" t="s">
        <v>2566</v>
      </c>
      <c r="F40" s="2" t="s">
        <v>2567</v>
      </c>
      <c r="G40" s="2" t="s">
        <v>2568</v>
      </c>
      <c r="H40" s="2" t="s">
        <v>2569</v>
      </c>
      <c r="I40" s="2" t="s">
        <v>2570</v>
      </c>
      <c r="J40" s="2" t="s">
        <v>2571</v>
      </c>
    </row>
    <row r="41" spans="4:50" ht="16.5" customHeight="1">
      <c r="E41" s="2" t="s">
        <v>2572</v>
      </c>
      <c r="F41" s="2" t="s">
        <v>2573</v>
      </c>
      <c r="G41" s="2" t="s">
        <v>2574</v>
      </c>
      <c r="I41" s="2" t="s">
        <v>2575</v>
      </c>
      <c r="J41" s="2" t="s">
        <v>2576</v>
      </c>
    </row>
    <row r="42" spans="4:50" ht="16.5" customHeight="1">
      <c r="E42" s="2" t="s">
        <v>2577</v>
      </c>
      <c r="G42" s="2" t="s">
        <v>2578</v>
      </c>
      <c r="J42" s="2" t="s">
        <v>2579</v>
      </c>
    </row>
    <row r="43" spans="4:50" ht="16.5" customHeight="1">
      <c r="E43" s="2" t="s">
        <v>2580</v>
      </c>
      <c r="J43" s="2" t="s">
        <v>2581</v>
      </c>
    </row>
    <row r="44" spans="4:50" ht="16.5" customHeight="1">
      <c r="E44" s="2" t="s">
        <v>2582</v>
      </c>
    </row>
    <row r="45" spans="4:50" ht="16.5" customHeight="1">
      <c r="F45" s="2" t="s">
        <v>2583</v>
      </c>
    </row>
    <row r="46" spans="4:50" ht="16.5" customHeight="1">
      <c r="E46" s="2" t="s">
        <v>2584</v>
      </c>
      <c r="F46" s="2" t="s">
        <v>2585</v>
      </c>
    </row>
    <row r="47" spans="4:50" ht="16.5" customHeight="1">
      <c r="E47" s="2" t="s">
        <v>2586</v>
      </c>
      <c r="F47" s="2" t="s">
        <v>2587</v>
      </c>
    </row>
    <row r="48" spans="4:50" ht="16.5" customHeight="1">
      <c r="E48" s="2" t="s">
        <v>2588</v>
      </c>
    </row>
    <row r="49" spans="5:41" ht="16.5" customHeight="1">
      <c r="E49" s="2" t="s">
        <v>2589</v>
      </c>
    </row>
    <row r="50" spans="5:41" ht="16.5" customHeight="1">
      <c r="E50" s="2" t="s">
        <v>2590</v>
      </c>
    </row>
    <row r="51" spans="5:41" ht="16.5" customHeight="1">
      <c r="E51" s="2" t="s">
        <v>2591</v>
      </c>
    </row>
    <row r="52" spans="5:41" ht="16.5" customHeight="1">
      <c r="E52" s="2" t="s">
        <v>2592</v>
      </c>
    </row>
    <row r="53" spans="5:41" ht="16.5" customHeight="1">
      <c r="E53" s="2" t="s">
        <v>2593</v>
      </c>
    </row>
    <row r="54" spans="5:41" ht="16.5" customHeight="1"/>
    <row r="55" spans="5:41" ht="16.5" customHeight="1">
      <c r="E55" s="2" t="s">
        <v>2594</v>
      </c>
      <c r="AO55" s="2" t="s">
        <v>2595</v>
      </c>
    </row>
    <row r="56" spans="5:41" ht="16.5" customHeight="1">
      <c r="E56" s="2" t="s">
        <v>2596</v>
      </c>
      <c r="AO56" s="2" t="s">
        <v>2597</v>
      </c>
    </row>
    <row r="57" spans="5:41" ht="16.5" customHeight="1">
      <c r="E57" s="2" t="s">
        <v>2598</v>
      </c>
      <c r="AO57" s="2" t="s">
        <v>2599</v>
      </c>
    </row>
    <row r="58" spans="5:41" ht="16.5" customHeight="1">
      <c r="E58" s="2" t="s">
        <v>2600</v>
      </c>
    </row>
    <row r="59" spans="5:41" ht="16.5" customHeight="1">
      <c r="E59" s="2" t="s">
        <v>2601</v>
      </c>
    </row>
    <row r="60" spans="5:41" ht="16.5" customHeight="1">
      <c r="E60" s="2" t="s">
        <v>2602</v>
      </c>
    </row>
    <row r="61" spans="5:41" ht="16.5" customHeight="1">
      <c r="E61" s="2" t="s">
        <v>2603</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M11:AN11"/>
    <mergeCell ref="AO11:AP11"/>
    <mergeCell ref="AQ11:AR11"/>
    <mergeCell ref="AS11:AT11"/>
    <mergeCell ref="AC11:AD11"/>
    <mergeCell ref="AE11:AF11"/>
    <mergeCell ref="AG11:AH11"/>
    <mergeCell ref="AI11:AJ11"/>
    <mergeCell ref="AK11:AL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U11:AV11"/>
    <mergeCell ref="AW11:AX11"/>
    <mergeCell ref="AY11:AZ11"/>
    <mergeCell ref="BA11:BB11"/>
    <mergeCell ref="BC11:BD11"/>
  </mergeCells>
  <phoneticPr fontId="39"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abSelected="1" workbookViewId="0">
      <pane xSplit="3" ySplit="8" topLeftCell="D9" activePane="bottomRight" state="frozen"/>
      <selection pane="topRight" activeCell="D1" sqref="D1"/>
      <selection pane="bottomLeft" activeCell="A9" sqref="A9"/>
      <selection pane="bottomRight" activeCell="P18" sqref="P18"/>
    </sheetView>
  </sheetViews>
  <sheetFormatPr defaultColWidth="14.42578125" defaultRowHeight="15" customHeight="1"/>
  <cols>
    <col min="1" max="1" width="8.7109375" hidden="1" customWidth="1"/>
    <col min="2" max="2" width="11.85546875" hidden="1" customWidth="1"/>
    <col min="3" max="3" width="8.7109375" customWidth="1"/>
    <col min="4" max="4" width="13.140625" customWidth="1"/>
    <col min="5" max="9" width="8.7109375" customWidth="1"/>
    <col min="10" max="10" width="22.42578125" customWidth="1"/>
    <col min="11" max="11" width="9.140625" customWidth="1"/>
    <col min="12" max="12" width="23.5703125" customWidth="1"/>
    <col min="13" max="13" width="16.140625" customWidth="1"/>
    <col min="14" max="14" width="27.85546875" customWidth="1"/>
    <col min="15" max="15" width="16.42578125" customWidth="1"/>
    <col min="16" max="16" width="28.7109375" customWidth="1"/>
    <col min="17" max="26" width="8.7109375" customWidth="1"/>
  </cols>
  <sheetData>
    <row r="1" spans="1:26">
      <c r="B1" s="2" t="s">
        <v>907</v>
      </c>
      <c r="C1" s="2" t="s">
        <v>908</v>
      </c>
      <c r="D1" s="2" t="s">
        <v>909</v>
      </c>
      <c r="E1" s="2" t="s">
        <v>910</v>
      </c>
      <c r="F1" s="2" t="s">
        <v>911</v>
      </c>
      <c r="G1" s="2" t="s">
        <v>912</v>
      </c>
      <c r="H1" s="2" t="s">
        <v>913</v>
      </c>
      <c r="I1" s="2" t="s">
        <v>914</v>
      </c>
      <c r="J1" s="2" t="s">
        <v>359</v>
      </c>
      <c r="K1" s="2" t="s">
        <v>915</v>
      </c>
      <c r="L1" s="2" t="s">
        <v>433</v>
      </c>
      <c r="M1" s="2" t="s">
        <v>916</v>
      </c>
      <c r="N1" s="2" t="s">
        <v>917</v>
      </c>
      <c r="O1" s="2" t="s">
        <v>918</v>
      </c>
      <c r="P1" s="2" t="s">
        <v>919</v>
      </c>
      <c r="Q1" s="2"/>
    </row>
    <row r="2" spans="1:26">
      <c r="L2" s="2" t="s">
        <v>920</v>
      </c>
      <c r="M2" s="373" t="s">
        <v>921</v>
      </c>
      <c r="N2" s="302"/>
      <c r="O2" s="304" t="s">
        <v>922</v>
      </c>
      <c r="P2" s="302"/>
    </row>
    <row r="3" spans="1:26">
      <c r="L3" s="4" t="s">
        <v>923</v>
      </c>
      <c r="M3" s="304" t="s">
        <v>924</v>
      </c>
      <c r="N3" s="302"/>
      <c r="O3" s="304" t="s">
        <v>925</v>
      </c>
      <c r="P3" s="302"/>
    </row>
    <row r="4" spans="1:26">
      <c r="C4" s="2" t="s">
        <v>926</v>
      </c>
      <c r="D4" s="2" t="s">
        <v>927</v>
      </c>
      <c r="E4" s="2" t="s">
        <v>928</v>
      </c>
      <c r="M4" s="2" t="s">
        <v>929</v>
      </c>
      <c r="O4" s="2" t="s">
        <v>930</v>
      </c>
    </row>
    <row r="5" spans="1:26">
      <c r="C5" s="2" t="s">
        <v>507</v>
      </c>
      <c r="D5" s="2" t="s">
        <v>931</v>
      </c>
      <c r="E5" s="2" t="s">
        <v>932</v>
      </c>
    </row>
    <row r="6" spans="1:26">
      <c r="C6" s="2" t="s">
        <v>933</v>
      </c>
      <c r="D6" s="2"/>
      <c r="E6" s="2" t="s">
        <v>934</v>
      </c>
    </row>
    <row r="7" spans="1:26">
      <c r="C7" s="2" t="s">
        <v>884</v>
      </c>
      <c r="E7" s="2" t="s">
        <v>935</v>
      </c>
    </row>
    <row r="8" spans="1:26">
      <c r="A8" s="2"/>
      <c r="B8" s="2"/>
      <c r="C8" s="2"/>
      <c r="D8" s="2"/>
      <c r="E8" s="2"/>
      <c r="F8" s="2"/>
      <c r="G8" s="2"/>
      <c r="H8" s="2"/>
      <c r="I8" s="2"/>
      <c r="J8" s="2"/>
      <c r="K8" s="2"/>
      <c r="L8" s="2"/>
      <c r="M8" s="2"/>
      <c r="N8" s="2"/>
      <c r="O8" s="2"/>
      <c r="P8" s="2"/>
      <c r="Q8" s="2"/>
      <c r="R8" s="2"/>
      <c r="S8" s="2"/>
      <c r="T8" s="2"/>
      <c r="U8" s="2"/>
      <c r="V8" s="2"/>
      <c r="W8" s="2"/>
      <c r="X8" s="2"/>
      <c r="Y8" s="2"/>
      <c r="Z8" s="2"/>
    </row>
    <row r="9" spans="1:26">
      <c r="A9" s="48">
        <v>1</v>
      </c>
      <c r="B9" s="49"/>
      <c r="C9" s="372" t="s">
        <v>579</v>
      </c>
      <c r="D9" s="49" t="s">
        <v>926</v>
      </c>
      <c r="E9" s="49">
        <v>0</v>
      </c>
      <c r="F9" s="49">
        <v>0</v>
      </c>
      <c r="G9" s="49" t="s">
        <v>936</v>
      </c>
      <c r="H9" s="49" t="s">
        <v>937</v>
      </c>
      <c r="I9" s="49" t="s">
        <v>938</v>
      </c>
      <c r="J9" s="49" t="s">
        <v>939</v>
      </c>
      <c r="K9" s="49" t="s">
        <v>940</v>
      </c>
      <c r="L9" s="50" t="s">
        <v>686</v>
      </c>
      <c r="M9" s="49"/>
      <c r="N9" s="49"/>
      <c r="O9" s="49"/>
      <c r="P9" s="49"/>
      <c r="T9" s="2" t="s">
        <v>941</v>
      </c>
      <c r="U9" s="383" t="s">
        <v>942</v>
      </c>
      <c r="V9" s="302"/>
      <c r="W9" s="302"/>
    </row>
    <row r="10" spans="1:26" ht="15" customHeight="1">
      <c r="A10" s="2"/>
      <c r="B10" s="2" t="s">
        <v>943</v>
      </c>
      <c r="C10" s="302"/>
      <c r="D10" s="2" t="s">
        <v>927</v>
      </c>
      <c r="E10" s="2">
        <v>1</v>
      </c>
      <c r="F10" s="2">
        <v>0</v>
      </c>
      <c r="G10" s="2" t="s">
        <v>944</v>
      </c>
      <c r="H10" s="2" t="s">
        <v>945</v>
      </c>
      <c r="I10" s="2" t="s">
        <v>946</v>
      </c>
      <c r="J10" s="2" t="s">
        <v>947</v>
      </c>
      <c r="K10" s="2" t="s">
        <v>948</v>
      </c>
      <c r="L10" s="42" t="s">
        <v>686</v>
      </c>
      <c r="M10" s="2"/>
      <c r="N10" s="2"/>
      <c r="O10" s="2"/>
      <c r="P10" s="2"/>
      <c r="T10" s="2" t="s">
        <v>910</v>
      </c>
      <c r="U10" s="302"/>
      <c r="V10" s="302"/>
      <c r="W10" s="302"/>
    </row>
    <row r="11" spans="1:26" ht="15" customHeight="1">
      <c r="A11" s="2"/>
      <c r="B11" s="2" t="s">
        <v>949</v>
      </c>
      <c r="C11" s="302"/>
      <c r="D11" s="2" t="s">
        <v>950</v>
      </c>
      <c r="E11" s="2">
        <v>3</v>
      </c>
      <c r="F11" s="2">
        <v>0</v>
      </c>
      <c r="G11" s="2" t="s">
        <v>951</v>
      </c>
      <c r="H11" s="2" t="s">
        <v>952</v>
      </c>
      <c r="I11" s="2" t="s">
        <v>953</v>
      </c>
      <c r="J11" s="2" t="s">
        <v>954</v>
      </c>
      <c r="K11" s="2" t="s">
        <v>955</v>
      </c>
      <c r="L11" s="42" t="s">
        <v>686</v>
      </c>
      <c r="M11" s="2" t="s">
        <v>956</v>
      </c>
      <c r="N11" s="2"/>
      <c r="O11" s="2"/>
      <c r="P11" s="2" t="s">
        <v>957</v>
      </c>
      <c r="T11" s="2">
        <v>0</v>
      </c>
      <c r="U11" s="4" t="s">
        <v>958</v>
      </c>
      <c r="V11" s="4" t="s">
        <v>959</v>
      </c>
    </row>
    <row r="12" spans="1:26">
      <c r="A12" s="2"/>
      <c r="B12" s="2" t="s">
        <v>960</v>
      </c>
      <c r="C12" s="302"/>
      <c r="D12" s="2" t="s">
        <v>961</v>
      </c>
      <c r="E12" s="2">
        <v>4</v>
      </c>
      <c r="F12" s="2">
        <v>0</v>
      </c>
      <c r="G12" s="2" t="s">
        <v>962</v>
      </c>
      <c r="H12" s="2" t="s">
        <v>963</v>
      </c>
      <c r="I12" s="2" t="s">
        <v>964</v>
      </c>
      <c r="J12" s="2" t="s">
        <v>954</v>
      </c>
      <c r="K12" s="2" t="s">
        <v>965</v>
      </c>
      <c r="L12" s="42" t="s">
        <v>686</v>
      </c>
      <c r="M12" s="2"/>
      <c r="N12" s="2"/>
      <c r="O12" s="2"/>
      <c r="P12" s="2" t="s">
        <v>966</v>
      </c>
      <c r="T12" s="2">
        <v>1</v>
      </c>
      <c r="U12" s="4" t="s">
        <v>967</v>
      </c>
      <c r="V12" s="4" t="s">
        <v>968</v>
      </c>
      <c r="W12" s="4" t="s">
        <v>969</v>
      </c>
    </row>
    <row r="13" spans="1:26">
      <c r="A13" s="2"/>
      <c r="B13" s="2" t="s">
        <v>970</v>
      </c>
      <c r="C13" s="302"/>
      <c r="D13" s="2" t="s">
        <v>971</v>
      </c>
      <c r="E13" s="2">
        <v>8</v>
      </c>
      <c r="F13" s="2">
        <v>0</v>
      </c>
      <c r="G13" s="2" t="s">
        <v>972</v>
      </c>
      <c r="H13" s="2" t="s">
        <v>973</v>
      </c>
      <c r="I13" s="2" t="s">
        <v>974</v>
      </c>
      <c r="J13" s="2" t="s">
        <v>975</v>
      </c>
      <c r="K13" s="2" t="s">
        <v>976</v>
      </c>
      <c r="L13" s="42" t="s">
        <v>686</v>
      </c>
      <c r="M13" s="2"/>
      <c r="N13" s="2"/>
      <c r="O13" s="2"/>
      <c r="P13" s="2" t="s">
        <v>977</v>
      </c>
      <c r="T13" s="43">
        <v>2</v>
      </c>
      <c r="U13" s="4" t="s">
        <v>978</v>
      </c>
      <c r="V13" s="4" t="s">
        <v>978</v>
      </c>
      <c r="W13" s="15" t="s">
        <v>979</v>
      </c>
    </row>
    <row r="14" spans="1:26">
      <c r="C14" s="2" t="s">
        <v>980</v>
      </c>
      <c r="L14" s="42" t="s">
        <v>686</v>
      </c>
      <c r="M14" s="2"/>
      <c r="N14" s="2"/>
      <c r="O14" s="2"/>
      <c r="P14" s="2" t="s">
        <v>981</v>
      </c>
      <c r="T14" s="43">
        <v>3</v>
      </c>
      <c r="U14" s="4" t="s">
        <v>982</v>
      </c>
      <c r="V14" s="4" t="s">
        <v>983</v>
      </c>
      <c r="W14" s="4" t="s">
        <v>978</v>
      </c>
    </row>
    <row r="15" spans="1:26">
      <c r="A15" s="31">
        <v>1.5</v>
      </c>
      <c r="B15" s="2"/>
      <c r="C15" s="303" t="s">
        <v>984</v>
      </c>
      <c r="D15" s="2" t="s">
        <v>931</v>
      </c>
      <c r="E15" s="43">
        <v>0</v>
      </c>
      <c r="F15" s="43">
        <v>0.5</v>
      </c>
      <c r="G15" s="2" t="s">
        <v>985</v>
      </c>
      <c r="H15" s="2" t="s">
        <v>945</v>
      </c>
      <c r="I15" s="2" t="s">
        <v>986</v>
      </c>
      <c r="J15" s="2" t="s">
        <v>987</v>
      </c>
      <c r="K15" s="2" t="s">
        <v>988</v>
      </c>
      <c r="L15" s="42" t="s">
        <v>686</v>
      </c>
      <c r="M15" s="2"/>
      <c r="N15" s="2"/>
      <c r="O15" s="2"/>
      <c r="P15" s="2" t="s">
        <v>989</v>
      </c>
      <c r="T15" s="43">
        <v>4</v>
      </c>
      <c r="U15" s="4" t="s">
        <v>990</v>
      </c>
      <c r="W15" s="4" t="s">
        <v>978</v>
      </c>
    </row>
    <row r="16" spans="1:26">
      <c r="B16" s="2"/>
      <c r="C16" s="302"/>
      <c r="D16" s="2" t="s">
        <v>507</v>
      </c>
      <c r="E16" s="43">
        <v>1</v>
      </c>
      <c r="F16" s="43">
        <v>0.5</v>
      </c>
      <c r="G16" s="2" t="s">
        <v>991</v>
      </c>
      <c r="H16" s="2" t="s">
        <v>952</v>
      </c>
      <c r="I16" s="2" t="s">
        <v>992</v>
      </c>
      <c r="J16" s="2" t="s">
        <v>993</v>
      </c>
      <c r="K16" s="2" t="s">
        <v>994</v>
      </c>
      <c r="L16" s="42" t="s">
        <v>686</v>
      </c>
      <c r="M16" s="2"/>
      <c r="N16" s="2"/>
      <c r="O16" s="2"/>
      <c r="P16" s="2"/>
      <c r="T16" s="43">
        <v>5</v>
      </c>
      <c r="U16" s="4" t="s">
        <v>978</v>
      </c>
      <c r="W16" s="15" t="s">
        <v>995</v>
      </c>
    </row>
    <row r="17" spans="1:25">
      <c r="C17" s="302"/>
      <c r="D17" s="2" t="s">
        <v>996</v>
      </c>
      <c r="E17" s="43">
        <v>2</v>
      </c>
      <c r="F17" s="43">
        <v>0.5</v>
      </c>
      <c r="G17" s="2" t="s">
        <v>997</v>
      </c>
      <c r="H17" s="2" t="s">
        <v>998</v>
      </c>
      <c r="I17" s="2" t="s">
        <v>999</v>
      </c>
      <c r="J17" s="2" t="s">
        <v>1000</v>
      </c>
      <c r="K17" s="2" t="s">
        <v>1001</v>
      </c>
      <c r="L17" s="42" t="s">
        <v>686</v>
      </c>
      <c r="M17" s="2"/>
      <c r="N17" s="2"/>
      <c r="O17" s="2"/>
      <c r="P17" s="2"/>
      <c r="U17" s="4" t="s">
        <v>978</v>
      </c>
    </row>
    <row r="18" spans="1:25">
      <c r="C18" s="302"/>
      <c r="L18" s="42" t="s">
        <v>686</v>
      </c>
      <c r="M18" s="2"/>
      <c r="N18" s="2"/>
      <c r="O18" s="2"/>
      <c r="P18" s="2"/>
      <c r="U18" s="4" t="s">
        <v>978</v>
      </c>
    </row>
    <row r="19" spans="1:25">
      <c r="A19" s="31">
        <v>2</v>
      </c>
      <c r="B19" s="2"/>
      <c r="C19" s="302"/>
      <c r="D19" s="2" t="s">
        <v>1002</v>
      </c>
      <c r="E19" s="2">
        <v>2</v>
      </c>
      <c r="F19" s="43">
        <v>0.5</v>
      </c>
      <c r="G19" s="2" t="s">
        <v>1003</v>
      </c>
      <c r="H19" s="2" t="s">
        <v>1004</v>
      </c>
      <c r="I19" s="2" t="s">
        <v>1005</v>
      </c>
      <c r="J19" s="2" t="s">
        <v>1006</v>
      </c>
      <c r="K19" s="2" t="s">
        <v>1007</v>
      </c>
      <c r="L19" s="42" t="s">
        <v>686</v>
      </c>
      <c r="M19" s="2" t="s">
        <v>1008</v>
      </c>
      <c r="N19" s="2"/>
      <c r="O19" s="2"/>
      <c r="P19" s="2"/>
      <c r="T19" s="43">
        <v>8</v>
      </c>
      <c r="U19" s="51" t="s">
        <v>1009</v>
      </c>
    </row>
    <row r="20" spans="1:25">
      <c r="B20" s="2"/>
      <c r="C20" s="302"/>
      <c r="D20" s="2" t="s">
        <v>1010</v>
      </c>
      <c r="E20" s="2">
        <v>3</v>
      </c>
      <c r="F20" s="43">
        <v>0.5</v>
      </c>
      <c r="G20" s="2" t="s">
        <v>1011</v>
      </c>
      <c r="H20" s="2" t="s">
        <v>1012</v>
      </c>
      <c r="I20" s="2" t="s">
        <v>1013</v>
      </c>
      <c r="J20" s="2" t="s">
        <v>1014</v>
      </c>
      <c r="K20" s="2" t="s">
        <v>1015</v>
      </c>
      <c r="L20" s="42" t="s">
        <v>686</v>
      </c>
      <c r="M20" s="2" t="s">
        <v>1016</v>
      </c>
      <c r="N20" s="2"/>
      <c r="O20" s="2"/>
      <c r="P20" s="2"/>
      <c r="T20" s="2"/>
      <c r="U20" s="5" t="s">
        <v>1017</v>
      </c>
      <c r="V20" s="2"/>
      <c r="W20" s="2"/>
      <c r="X20" s="2"/>
    </row>
    <row r="21" spans="1:25" ht="15.75" customHeight="1">
      <c r="C21" s="302"/>
      <c r="D21" s="2" t="s">
        <v>1018</v>
      </c>
      <c r="E21" s="2">
        <v>5</v>
      </c>
      <c r="F21" s="2">
        <v>0.5</v>
      </c>
      <c r="G21" s="2" t="s">
        <v>1019</v>
      </c>
      <c r="H21" s="2" t="s">
        <v>1020</v>
      </c>
      <c r="I21" s="2" t="s">
        <v>1021</v>
      </c>
      <c r="J21" s="2" t="s">
        <v>1022</v>
      </c>
      <c r="K21" s="2" t="s">
        <v>1001</v>
      </c>
      <c r="L21" s="42" t="s">
        <v>686</v>
      </c>
      <c r="M21" s="2" t="s">
        <v>1023</v>
      </c>
      <c r="N21" s="2"/>
      <c r="O21" s="2"/>
      <c r="P21" s="2"/>
      <c r="Y21" s="2"/>
    </row>
    <row r="22" spans="1:25" ht="15" customHeight="1">
      <c r="C22" s="2"/>
      <c r="L22" s="42" t="s">
        <v>686</v>
      </c>
      <c r="T22" s="2"/>
      <c r="U22" s="383" t="s">
        <v>1024</v>
      </c>
      <c r="V22" s="302"/>
      <c r="W22" s="302"/>
    </row>
    <row r="23" spans="1:25" ht="15" customHeight="1">
      <c r="A23" s="31">
        <v>2</v>
      </c>
      <c r="C23" s="306" t="s">
        <v>438</v>
      </c>
      <c r="D23" s="2" t="s">
        <v>1025</v>
      </c>
      <c r="E23" s="2">
        <v>0</v>
      </c>
      <c r="G23" s="2" t="s">
        <v>1026</v>
      </c>
      <c r="H23" s="2" t="s">
        <v>1027</v>
      </c>
      <c r="I23" s="2" t="s">
        <v>1028</v>
      </c>
      <c r="J23" s="2" t="s">
        <v>1029</v>
      </c>
      <c r="K23" s="2" t="s">
        <v>1030</v>
      </c>
      <c r="L23" s="52" t="s">
        <v>1031</v>
      </c>
      <c r="M23" s="49" t="s">
        <v>1032</v>
      </c>
      <c r="N23" s="49" t="s">
        <v>1033</v>
      </c>
      <c r="O23" s="49" t="s">
        <v>1034</v>
      </c>
      <c r="P23" s="53" t="s">
        <v>1035</v>
      </c>
      <c r="Q23" s="2" t="s">
        <v>1036</v>
      </c>
      <c r="R23" s="2"/>
      <c r="T23" s="2"/>
      <c r="U23" s="302"/>
      <c r="V23" s="302"/>
      <c r="W23" s="302"/>
    </row>
    <row r="24" spans="1:25" ht="15.75" customHeight="1">
      <c r="C24" s="302"/>
      <c r="D24" s="2" t="s">
        <v>1037</v>
      </c>
      <c r="E24" s="2">
        <v>2</v>
      </c>
      <c r="G24" s="2" t="s">
        <v>1038</v>
      </c>
      <c r="H24" s="2" t="s">
        <v>1004</v>
      </c>
      <c r="I24" s="2" t="s">
        <v>1039</v>
      </c>
      <c r="J24" s="2" t="s">
        <v>1040</v>
      </c>
      <c r="K24" s="2" t="s">
        <v>1041</v>
      </c>
      <c r="L24" s="54" t="s">
        <v>1042</v>
      </c>
      <c r="M24" s="2" t="s">
        <v>1043</v>
      </c>
      <c r="N24" s="2" t="s">
        <v>1044</v>
      </c>
      <c r="O24" s="2" t="s">
        <v>1045</v>
      </c>
      <c r="P24" s="55" t="s">
        <v>1046</v>
      </c>
      <c r="T24" s="2">
        <v>0</v>
      </c>
      <c r="U24" s="4" t="s">
        <v>1047</v>
      </c>
      <c r="V24" s="4" t="s">
        <v>1048</v>
      </c>
      <c r="W24" s="2"/>
    </row>
    <row r="25" spans="1:25" ht="15.75" customHeight="1">
      <c r="B25" s="2"/>
      <c r="C25" s="302"/>
      <c r="D25" s="2" t="s">
        <v>1049</v>
      </c>
      <c r="E25" s="2">
        <v>3</v>
      </c>
      <c r="G25" s="2" t="s">
        <v>1050</v>
      </c>
      <c r="H25" s="2" t="s">
        <v>973</v>
      </c>
      <c r="I25" s="2" t="s">
        <v>1051</v>
      </c>
      <c r="J25" s="2" t="s">
        <v>1052</v>
      </c>
      <c r="K25" s="2" t="s">
        <v>1041</v>
      </c>
      <c r="L25" s="56" t="s">
        <v>1053</v>
      </c>
      <c r="M25" s="2" t="s">
        <v>1032</v>
      </c>
      <c r="N25" s="2" t="s">
        <v>1054</v>
      </c>
      <c r="O25" s="2" t="s">
        <v>1055</v>
      </c>
      <c r="P25" s="55" t="s">
        <v>1056</v>
      </c>
      <c r="Q25" s="2" t="s">
        <v>1057</v>
      </c>
      <c r="T25" s="2">
        <v>1</v>
      </c>
      <c r="U25" s="4" t="s">
        <v>978</v>
      </c>
      <c r="V25" s="4" t="s">
        <v>1058</v>
      </c>
      <c r="W25" s="4" t="s">
        <v>1059</v>
      </c>
    </row>
    <row r="26" spans="1:25" ht="15" customHeight="1">
      <c r="B26" s="2"/>
      <c r="C26" s="302"/>
      <c r="D26" s="2" t="s">
        <v>1060</v>
      </c>
      <c r="E26" s="2">
        <v>7</v>
      </c>
      <c r="G26" s="2" t="s">
        <v>1061</v>
      </c>
      <c r="H26" s="2" t="s">
        <v>1062</v>
      </c>
      <c r="I26" s="2" t="s">
        <v>1063</v>
      </c>
      <c r="J26" s="2" t="s">
        <v>1064</v>
      </c>
      <c r="K26" s="2" t="s">
        <v>1065</v>
      </c>
      <c r="L26" s="54" t="s">
        <v>1066</v>
      </c>
      <c r="M26" s="2" t="s">
        <v>1032</v>
      </c>
      <c r="N26" s="2" t="s">
        <v>1067</v>
      </c>
      <c r="O26" s="2" t="s">
        <v>1068</v>
      </c>
      <c r="P26" s="55" t="s">
        <v>1069</v>
      </c>
      <c r="Q26" s="2"/>
      <c r="T26" s="2">
        <v>2</v>
      </c>
      <c r="U26" s="304" t="s">
        <v>1070</v>
      </c>
      <c r="V26" s="302"/>
      <c r="W26" s="4" t="s">
        <v>978</v>
      </c>
    </row>
    <row r="27" spans="1:25" ht="15" customHeight="1">
      <c r="B27" s="2"/>
      <c r="C27" s="302"/>
      <c r="P27" s="55"/>
      <c r="T27" s="2">
        <v>3</v>
      </c>
      <c r="U27" s="57" t="s">
        <v>1071</v>
      </c>
      <c r="V27" s="4" t="s">
        <v>978</v>
      </c>
      <c r="W27" s="4" t="s">
        <v>978</v>
      </c>
    </row>
    <row r="28" spans="1:25" ht="15" customHeight="1">
      <c r="B28" s="2"/>
      <c r="C28" s="302"/>
      <c r="D28" s="2" t="s">
        <v>1072</v>
      </c>
      <c r="E28" s="43">
        <v>0</v>
      </c>
      <c r="G28" s="2" t="s">
        <v>1073</v>
      </c>
      <c r="H28" s="2" t="s">
        <v>1074</v>
      </c>
      <c r="I28" s="2" t="s">
        <v>1028</v>
      </c>
      <c r="J28" s="2" t="s">
        <v>1075</v>
      </c>
      <c r="K28" s="2" t="s">
        <v>1030</v>
      </c>
      <c r="L28" s="54" t="s">
        <v>1076</v>
      </c>
      <c r="M28" s="2" t="s">
        <v>1077</v>
      </c>
      <c r="N28" s="2" t="s">
        <v>1078</v>
      </c>
      <c r="O28" s="2" t="s">
        <v>1079</v>
      </c>
      <c r="P28" s="55" t="s">
        <v>1080</v>
      </c>
      <c r="Q28" s="2" t="s">
        <v>1081</v>
      </c>
      <c r="T28" s="2">
        <v>4</v>
      </c>
      <c r="U28" s="306" t="s">
        <v>1082</v>
      </c>
      <c r="V28" s="302"/>
      <c r="W28" s="4" t="s">
        <v>978</v>
      </c>
    </row>
    <row r="29" spans="1:25" ht="15" customHeight="1">
      <c r="C29" s="302"/>
      <c r="D29" s="2" t="s">
        <v>1083</v>
      </c>
      <c r="E29" s="43">
        <v>1</v>
      </c>
      <c r="G29" s="2" t="s">
        <v>1084</v>
      </c>
      <c r="H29" s="2" t="s">
        <v>1085</v>
      </c>
      <c r="I29" s="2" t="s">
        <v>1086</v>
      </c>
      <c r="J29" s="2" t="s">
        <v>1087</v>
      </c>
      <c r="K29" s="2" t="s">
        <v>1088</v>
      </c>
      <c r="L29" s="54" t="s">
        <v>1089</v>
      </c>
      <c r="M29" s="2" t="s">
        <v>1032</v>
      </c>
      <c r="N29" s="2" t="s">
        <v>1090</v>
      </c>
      <c r="O29" s="2" t="s">
        <v>1091</v>
      </c>
      <c r="P29" s="55" t="s">
        <v>1092</v>
      </c>
      <c r="Q29" s="2" t="s">
        <v>1093</v>
      </c>
      <c r="T29" s="2"/>
      <c r="V29" s="4" t="s">
        <v>978</v>
      </c>
      <c r="W29" s="4" t="s">
        <v>978</v>
      </c>
    </row>
    <row r="30" spans="1:25" ht="15.75" customHeight="1">
      <c r="A30" s="31">
        <v>2</v>
      </c>
      <c r="B30" s="2"/>
      <c r="C30" s="302"/>
      <c r="D30" s="2" t="s">
        <v>1094</v>
      </c>
      <c r="E30" s="43">
        <v>2</v>
      </c>
      <c r="G30" s="2" t="s">
        <v>1095</v>
      </c>
      <c r="H30" s="2" t="s">
        <v>1004</v>
      </c>
      <c r="I30" s="2" t="s">
        <v>1096</v>
      </c>
      <c r="J30" s="2" t="s">
        <v>1097</v>
      </c>
      <c r="K30" s="2" t="s">
        <v>1041</v>
      </c>
      <c r="L30" s="54" t="s">
        <v>1076</v>
      </c>
      <c r="M30" s="2" t="s">
        <v>1032</v>
      </c>
      <c r="N30" s="2" t="s">
        <v>1098</v>
      </c>
      <c r="O30" s="2" t="s">
        <v>1099</v>
      </c>
      <c r="P30" s="55" t="s">
        <v>1100</v>
      </c>
      <c r="T30" s="2">
        <v>6</v>
      </c>
      <c r="U30" s="306" t="s">
        <v>1101</v>
      </c>
      <c r="V30" s="302"/>
      <c r="W30" s="4" t="s">
        <v>978</v>
      </c>
    </row>
    <row r="31" spans="1:25" ht="15.75" customHeight="1">
      <c r="B31" s="2"/>
      <c r="C31" s="302"/>
      <c r="D31" s="2" t="s">
        <v>1102</v>
      </c>
      <c r="E31" s="43">
        <v>5</v>
      </c>
      <c r="G31" s="2" t="s">
        <v>1103</v>
      </c>
      <c r="H31" s="2" t="s">
        <v>1020</v>
      </c>
      <c r="I31" s="2" t="s">
        <v>1104</v>
      </c>
      <c r="J31" s="2" t="s">
        <v>1105</v>
      </c>
      <c r="K31" s="2" t="s">
        <v>1106</v>
      </c>
      <c r="L31" s="54" t="s">
        <v>1107</v>
      </c>
      <c r="M31" s="2" t="s">
        <v>1032</v>
      </c>
      <c r="N31" s="2" t="s">
        <v>1108</v>
      </c>
      <c r="O31" s="2" t="s">
        <v>1109</v>
      </c>
      <c r="P31" s="55" t="s">
        <v>1110</v>
      </c>
      <c r="T31" s="2">
        <v>7</v>
      </c>
      <c r="U31" s="58" t="s">
        <v>1111</v>
      </c>
      <c r="V31" s="304" t="s">
        <v>1112</v>
      </c>
      <c r="W31" s="302"/>
    </row>
    <row r="32" spans="1:25" ht="15.75" customHeight="1">
      <c r="B32" s="2"/>
      <c r="C32" s="302"/>
      <c r="D32" s="2" t="s">
        <v>1113</v>
      </c>
      <c r="E32" s="43">
        <v>7</v>
      </c>
      <c r="G32" s="2" t="s">
        <v>1114</v>
      </c>
      <c r="H32" s="2" t="s">
        <v>1115</v>
      </c>
      <c r="I32" s="2" t="s">
        <v>1116</v>
      </c>
      <c r="J32" s="2" t="s">
        <v>1117</v>
      </c>
      <c r="K32" s="2" t="s">
        <v>1065</v>
      </c>
      <c r="L32" s="54" t="s">
        <v>1076</v>
      </c>
      <c r="M32" s="2" t="s">
        <v>1032</v>
      </c>
      <c r="N32" s="2" t="s">
        <v>1118</v>
      </c>
      <c r="O32" s="2" t="s">
        <v>1119</v>
      </c>
      <c r="P32" s="55" t="s">
        <v>1120</v>
      </c>
      <c r="Q32" s="2"/>
      <c r="T32" s="2">
        <v>8</v>
      </c>
      <c r="U32" s="304" t="s">
        <v>1121</v>
      </c>
      <c r="V32" s="302"/>
      <c r="W32" s="302"/>
    </row>
    <row r="33" spans="1:24" ht="15.75" customHeight="1">
      <c r="B33" s="2"/>
      <c r="C33" s="302"/>
      <c r="K33" s="2"/>
      <c r="L33" s="54" t="s">
        <v>686</v>
      </c>
      <c r="M33" s="2"/>
      <c r="N33" s="2"/>
      <c r="O33" s="2"/>
      <c r="P33" s="55"/>
      <c r="Q33" s="2"/>
      <c r="T33" s="2"/>
    </row>
    <row r="34" spans="1:24" ht="15.75" customHeight="1">
      <c r="A34" s="31">
        <v>3</v>
      </c>
      <c r="B34" s="2"/>
      <c r="C34" s="302"/>
      <c r="D34" s="2" t="s">
        <v>1122</v>
      </c>
      <c r="E34" s="43">
        <v>0</v>
      </c>
      <c r="G34" s="2" t="s">
        <v>1123</v>
      </c>
      <c r="H34" s="2" t="s">
        <v>963</v>
      </c>
      <c r="I34" s="2" t="s">
        <v>1124</v>
      </c>
      <c r="J34" s="2" t="s">
        <v>1125</v>
      </c>
      <c r="K34" s="2" t="s">
        <v>1041</v>
      </c>
      <c r="L34" s="56" t="s">
        <v>1126</v>
      </c>
      <c r="M34" s="2" t="s">
        <v>1032</v>
      </c>
      <c r="N34" s="2" t="s">
        <v>1127</v>
      </c>
      <c r="O34" s="2" t="s">
        <v>1128</v>
      </c>
      <c r="P34" s="55" t="s">
        <v>1129</v>
      </c>
      <c r="Q34" s="2" t="s">
        <v>1130</v>
      </c>
      <c r="T34" s="2"/>
    </row>
    <row r="35" spans="1:24" ht="15.75" customHeight="1">
      <c r="C35" s="302"/>
      <c r="D35" s="2" t="s">
        <v>1131</v>
      </c>
      <c r="E35" s="43">
        <v>7</v>
      </c>
      <c r="G35" s="2" t="s">
        <v>1132</v>
      </c>
      <c r="H35" s="2" t="s">
        <v>1133</v>
      </c>
      <c r="I35" s="2" t="s">
        <v>1134</v>
      </c>
      <c r="J35" s="2" t="s">
        <v>1135</v>
      </c>
      <c r="K35" s="2" t="s">
        <v>1088</v>
      </c>
      <c r="L35" s="59" t="s">
        <v>1136</v>
      </c>
      <c r="M35" s="9" t="s">
        <v>1032</v>
      </c>
      <c r="N35" s="9" t="s">
        <v>1137</v>
      </c>
      <c r="O35" s="9" t="s">
        <v>1034</v>
      </c>
      <c r="P35" s="60" t="s">
        <v>1138</v>
      </c>
      <c r="Q35" s="2" t="s">
        <v>1139</v>
      </c>
      <c r="U35" s="2"/>
      <c r="V35" s="2"/>
      <c r="W35" s="2"/>
    </row>
    <row r="36" spans="1:24" ht="15" customHeight="1">
      <c r="B36" s="2"/>
      <c r="C36" s="18"/>
      <c r="T36" s="2"/>
      <c r="U36" s="383" t="s">
        <v>1140</v>
      </c>
      <c r="V36" s="302"/>
      <c r="W36" s="302"/>
      <c r="X36" s="2"/>
    </row>
    <row r="37" spans="1:24" ht="15" customHeight="1">
      <c r="B37" s="2"/>
      <c r="C37" s="18"/>
      <c r="E37" s="2"/>
      <c r="L37" s="42" t="s">
        <v>686</v>
      </c>
      <c r="T37" s="4" t="s">
        <v>3</v>
      </c>
      <c r="U37" s="302"/>
      <c r="V37" s="302"/>
      <c r="W37" s="302"/>
      <c r="X37" s="2"/>
    </row>
    <row r="38" spans="1:24" ht="15" customHeight="1">
      <c r="B38" s="2"/>
      <c r="C38" s="306" t="s">
        <v>933</v>
      </c>
      <c r="D38" s="2" t="s">
        <v>1141</v>
      </c>
      <c r="E38" s="2">
        <v>0</v>
      </c>
      <c r="F38" s="2">
        <v>1</v>
      </c>
      <c r="G38" s="2" t="s">
        <v>1142</v>
      </c>
      <c r="H38" s="2" t="s">
        <v>1143</v>
      </c>
      <c r="I38" s="2" t="s">
        <v>1144</v>
      </c>
      <c r="J38" s="2" t="s">
        <v>1145</v>
      </c>
      <c r="K38" s="2" t="s">
        <v>1146</v>
      </c>
      <c r="L38" s="42" t="s">
        <v>686</v>
      </c>
      <c r="T38" s="4">
        <v>0</v>
      </c>
      <c r="U38" s="2" t="s">
        <v>1141</v>
      </c>
      <c r="V38" s="2"/>
      <c r="W38" s="2"/>
      <c r="X38" s="2"/>
    </row>
    <row r="39" spans="1:24" ht="15.75" customHeight="1">
      <c r="C39" s="302"/>
      <c r="D39" s="2" t="s">
        <v>1147</v>
      </c>
      <c r="E39" s="2">
        <v>1</v>
      </c>
      <c r="F39" s="2">
        <v>1.1000000000000001</v>
      </c>
      <c r="G39" s="2" t="s">
        <v>1142</v>
      </c>
      <c r="H39" s="2" t="s">
        <v>1148</v>
      </c>
      <c r="I39" s="2" t="s">
        <v>1149</v>
      </c>
      <c r="J39" s="2"/>
      <c r="K39" s="2" t="s">
        <v>1150</v>
      </c>
      <c r="L39" s="42" t="s">
        <v>686</v>
      </c>
      <c r="T39" s="4">
        <v>1</v>
      </c>
      <c r="U39" s="2" t="s">
        <v>1147</v>
      </c>
      <c r="V39" s="2"/>
      <c r="W39" s="2"/>
      <c r="X39" s="2"/>
    </row>
    <row r="40" spans="1:24" ht="15.75" customHeight="1">
      <c r="C40" s="302"/>
      <c r="D40" s="2" t="s">
        <v>1151</v>
      </c>
      <c r="E40" s="2">
        <v>2</v>
      </c>
      <c r="F40" s="2">
        <v>1.2</v>
      </c>
      <c r="G40" s="2" t="s">
        <v>1142</v>
      </c>
      <c r="H40" s="2" t="s">
        <v>1152</v>
      </c>
      <c r="I40" s="2" t="s">
        <v>1153</v>
      </c>
      <c r="J40" s="2"/>
      <c r="K40" s="2" t="s">
        <v>1154</v>
      </c>
      <c r="L40" s="42" t="s">
        <v>686</v>
      </c>
      <c r="T40" s="4">
        <v>2</v>
      </c>
      <c r="U40" s="2" t="s">
        <v>1155</v>
      </c>
      <c r="V40" s="2" t="s">
        <v>1156</v>
      </c>
      <c r="W40" s="2"/>
      <c r="X40" s="2"/>
    </row>
    <row r="41" spans="1:24" ht="15.75" customHeight="1">
      <c r="C41" s="302"/>
      <c r="D41" s="2" t="s">
        <v>1157</v>
      </c>
      <c r="E41" s="2">
        <v>2</v>
      </c>
      <c r="F41" s="2">
        <v>1.3</v>
      </c>
      <c r="G41" s="2" t="s">
        <v>1142</v>
      </c>
      <c r="H41" s="2" t="s">
        <v>1158</v>
      </c>
      <c r="I41" s="2" t="s">
        <v>1159</v>
      </c>
      <c r="J41" s="2"/>
      <c r="K41" s="2" t="s">
        <v>1160</v>
      </c>
      <c r="L41" s="42" t="s">
        <v>686</v>
      </c>
      <c r="T41" s="4">
        <v>3</v>
      </c>
      <c r="U41" s="2"/>
      <c r="V41" s="61" t="s">
        <v>1161</v>
      </c>
      <c r="W41" s="2"/>
      <c r="X41" s="2"/>
    </row>
    <row r="42" spans="1:24" ht="15.75" customHeight="1">
      <c r="A42" s="31"/>
      <c r="C42" s="302"/>
      <c r="D42" s="2" t="s">
        <v>1162</v>
      </c>
      <c r="E42" s="2">
        <v>3</v>
      </c>
      <c r="F42" s="2">
        <v>1.4</v>
      </c>
      <c r="G42" s="2" t="s">
        <v>1142</v>
      </c>
      <c r="H42" s="2" t="s">
        <v>1163</v>
      </c>
      <c r="I42" s="2" t="s">
        <v>1164</v>
      </c>
      <c r="J42" s="2"/>
      <c r="K42" s="2" t="s">
        <v>1165</v>
      </c>
      <c r="L42" s="42" t="s">
        <v>686</v>
      </c>
      <c r="T42" s="4">
        <v>4</v>
      </c>
      <c r="U42" s="2"/>
      <c r="V42" s="61" t="s">
        <v>1166</v>
      </c>
      <c r="W42" s="4" t="s">
        <v>1167</v>
      </c>
      <c r="X42" s="2"/>
    </row>
    <row r="43" spans="1:24" ht="15.75" customHeight="1">
      <c r="B43" s="2"/>
      <c r="C43" s="302"/>
      <c r="D43" s="2" t="s">
        <v>1168</v>
      </c>
      <c r="E43" s="2">
        <v>4</v>
      </c>
      <c r="F43" s="2">
        <v>1.5</v>
      </c>
      <c r="G43" s="2" t="s">
        <v>1142</v>
      </c>
      <c r="H43" s="2" t="s">
        <v>1169</v>
      </c>
      <c r="I43" s="2" t="s">
        <v>1170</v>
      </c>
      <c r="J43" s="2"/>
      <c r="K43" s="2" t="s">
        <v>1171</v>
      </c>
      <c r="L43" s="42" t="s">
        <v>686</v>
      </c>
      <c r="T43" s="4">
        <v>5</v>
      </c>
      <c r="U43" s="2" t="s">
        <v>1172</v>
      </c>
      <c r="V43" s="2"/>
      <c r="W43" s="4" t="s">
        <v>978</v>
      </c>
      <c r="X43" s="2"/>
    </row>
    <row r="44" spans="1:24" ht="15.75" customHeight="1">
      <c r="C44" s="302"/>
      <c r="D44" s="2" t="s">
        <v>1167</v>
      </c>
      <c r="E44" s="2">
        <v>4</v>
      </c>
      <c r="F44" s="2">
        <v>1.6</v>
      </c>
      <c r="G44" s="2" t="s">
        <v>1142</v>
      </c>
      <c r="H44" s="2" t="s">
        <v>1173</v>
      </c>
      <c r="I44" s="2" t="s">
        <v>1174</v>
      </c>
      <c r="J44" s="2"/>
      <c r="K44" s="2" t="s">
        <v>1175</v>
      </c>
      <c r="L44" s="42" t="s">
        <v>686</v>
      </c>
      <c r="T44" s="4">
        <v>6</v>
      </c>
      <c r="U44" s="2" t="s">
        <v>1176</v>
      </c>
      <c r="V44" s="2"/>
      <c r="W44" s="4" t="s">
        <v>1113</v>
      </c>
      <c r="X44" s="2"/>
    </row>
    <row r="45" spans="1:24" ht="15.75" customHeight="1">
      <c r="C45" s="302"/>
      <c r="D45" s="2" t="s">
        <v>1113</v>
      </c>
      <c r="E45" s="2">
        <v>6</v>
      </c>
      <c r="F45" s="2">
        <v>1.7</v>
      </c>
      <c r="G45" s="2" t="s">
        <v>1142</v>
      </c>
      <c r="H45" s="2" t="s">
        <v>1177</v>
      </c>
      <c r="I45" s="2" t="s">
        <v>1178</v>
      </c>
      <c r="J45" s="2"/>
      <c r="K45" s="2" t="s">
        <v>1179</v>
      </c>
      <c r="L45" s="42" t="s">
        <v>686</v>
      </c>
      <c r="T45" s="4">
        <v>7</v>
      </c>
      <c r="U45" s="2" t="s">
        <v>1180</v>
      </c>
      <c r="V45" s="2"/>
      <c r="W45" s="4" t="s">
        <v>978</v>
      </c>
      <c r="X45" s="2"/>
    </row>
    <row r="46" spans="1:24" ht="15.75" customHeight="1">
      <c r="C46" s="302"/>
      <c r="D46" s="2" t="s">
        <v>1181</v>
      </c>
      <c r="E46" s="2">
        <v>8</v>
      </c>
      <c r="F46" s="2">
        <v>1.8</v>
      </c>
      <c r="G46" s="2" t="s">
        <v>1142</v>
      </c>
      <c r="H46" s="2" t="s">
        <v>1182</v>
      </c>
      <c r="I46" s="2" t="s">
        <v>1183</v>
      </c>
      <c r="J46" s="2"/>
      <c r="K46" s="2" t="s">
        <v>1184</v>
      </c>
      <c r="L46" s="42" t="s">
        <v>686</v>
      </c>
      <c r="T46" s="4">
        <v>8</v>
      </c>
      <c r="U46" s="2" t="s">
        <v>1185</v>
      </c>
      <c r="V46" s="2"/>
      <c r="W46" s="4" t="s">
        <v>1181</v>
      </c>
      <c r="X46" s="2"/>
    </row>
    <row r="47" spans="1:24" ht="15.75" customHeight="1">
      <c r="C47" s="302"/>
      <c r="D47" s="2" t="s">
        <v>1172</v>
      </c>
      <c r="E47" s="2">
        <v>5</v>
      </c>
      <c r="F47" s="2">
        <v>1.9</v>
      </c>
      <c r="G47" s="2" t="s">
        <v>1142</v>
      </c>
      <c r="H47" s="2" t="s">
        <v>1186</v>
      </c>
      <c r="I47" s="2" t="s">
        <v>1187</v>
      </c>
      <c r="J47" s="2"/>
      <c r="K47" s="2" t="s">
        <v>1188</v>
      </c>
      <c r="L47" s="42" t="s">
        <v>686</v>
      </c>
      <c r="T47" s="4">
        <v>9</v>
      </c>
      <c r="U47" s="2" t="s">
        <v>1189</v>
      </c>
      <c r="V47" s="2"/>
      <c r="W47" s="2"/>
      <c r="X47" s="2"/>
    </row>
    <row r="48" spans="1:24" ht="15.75" customHeight="1">
      <c r="C48" s="302"/>
      <c r="D48" s="2" t="s">
        <v>1176</v>
      </c>
      <c r="E48" s="2">
        <v>6</v>
      </c>
      <c r="F48" s="2">
        <v>2</v>
      </c>
      <c r="G48" s="2" t="s">
        <v>1142</v>
      </c>
      <c r="H48" s="2" t="s">
        <v>1190</v>
      </c>
      <c r="I48" s="2" t="s">
        <v>1191</v>
      </c>
      <c r="J48" s="2"/>
      <c r="K48" s="2" t="s">
        <v>1192</v>
      </c>
      <c r="L48" s="42" t="s">
        <v>686</v>
      </c>
      <c r="T48" s="4">
        <v>10</v>
      </c>
      <c r="U48" s="2" t="s">
        <v>1193</v>
      </c>
      <c r="X48" s="2"/>
    </row>
    <row r="49" spans="1:24" ht="15.75" customHeight="1">
      <c r="C49" s="302"/>
      <c r="D49" s="2" t="s">
        <v>1180</v>
      </c>
      <c r="E49" s="2">
        <v>7</v>
      </c>
      <c r="F49" s="2">
        <v>2.1</v>
      </c>
      <c r="G49" s="2" t="s">
        <v>1142</v>
      </c>
      <c r="H49" s="2" t="s">
        <v>1194</v>
      </c>
      <c r="I49" s="2" t="s">
        <v>1195</v>
      </c>
      <c r="J49" s="2"/>
      <c r="K49" s="2" t="s">
        <v>1196</v>
      </c>
      <c r="L49" s="42" t="s">
        <v>686</v>
      </c>
      <c r="T49" s="2"/>
      <c r="U49" s="61" t="s">
        <v>1197</v>
      </c>
      <c r="X49" s="2"/>
    </row>
    <row r="50" spans="1:24" ht="15.75" customHeight="1">
      <c r="C50" s="302"/>
      <c r="D50" s="2" t="s">
        <v>1185</v>
      </c>
      <c r="E50" s="2">
        <v>8</v>
      </c>
      <c r="F50" s="2">
        <v>2.2000000000000002</v>
      </c>
      <c r="G50" s="2" t="s">
        <v>1142</v>
      </c>
      <c r="H50" s="2" t="s">
        <v>1198</v>
      </c>
      <c r="I50" s="2" t="s">
        <v>1199</v>
      </c>
      <c r="J50" s="2"/>
      <c r="K50" s="2" t="s">
        <v>1200</v>
      </c>
      <c r="L50" s="42" t="s">
        <v>686</v>
      </c>
      <c r="X50" s="2"/>
    </row>
    <row r="51" spans="1:24" ht="15.75" customHeight="1">
      <c r="C51" s="302"/>
      <c r="D51" s="2" t="s">
        <v>1201</v>
      </c>
      <c r="E51" s="2">
        <v>9</v>
      </c>
      <c r="F51" s="2">
        <v>2.2999999999999998</v>
      </c>
      <c r="G51" s="2" t="s">
        <v>1142</v>
      </c>
      <c r="H51" s="2" t="s">
        <v>1202</v>
      </c>
      <c r="I51" s="2" t="s">
        <v>1203</v>
      </c>
      <c r="J51" s="2"/>
      <c r="K51" s="2" t="s">
        <v>1204</v>
      </c>
      <c r="L51" s="42" t="s">
        <v>686</v>
      </c>
      <c r="U51" s="383" t="s">
        <v>1205</v>
      </c>
      <c r="V51" s="302"/>
      <c r="W51" s="302"/>
      <c r="X51" s="62"/>
    </row>
    <row r="52" spans="1:24" ht="15" customHeight="1">
      <c r="C52" s="302"/>
      <c r="D52" s="2" t="s">
        <v>1206</v>
      </c>
      <c r="E52" s="2">
        <v>10</v>
      </c>
      <c r="F52" s="2">
        <v>2.4</v>
      </c>
      <c r="G52" s="2" t="s">
        <v>1142</v>
      </c>
      <c r="H52" s="2" t="s">
        <v>1207</v>
      </c>
      <c r="I52" s="2" t="s">
        <v>1208</v>
      </c>
      <c r="J52" s="2"/>
      <c r="K52" s="2" t="s">
        <v>1175</v>
      </c>
      <c r="L52" s="42" t="s">
        <v>686</v>
      </c>
      <c r="U52" s="302"/>
      <c r="V52" s="302"/>
      <c r="W52" s="302"/>
      <c r="X52" s="62"/>
    </row>
    <row r="53" spans="1:24" ht="15" customHeight="1">
      <c r="C53" s="2" t="s">
        <v>1209</v>
      </c>
      <c r="D53" s="2"/>
      <c r="E53" s="2"/>
      <c r="F53" s="2"/>
      <c r="G53" s="2"/>
      <c r="H53" s="2"/>
      <c r="I53" s="2"/>
      <c r="J53" s="2"/>
      <c r="K53" s="2"/>
      <c r="L53" s="42" t="s">
        <v>686</v>
      </c>
      <c r="U53" s="2" t="s">
        <v>900</v>
      </c>
      <c r="V53" s="2" t="s">
        <v>1210</v>
      </c>
      <c r="W53" s="2"/>
      <c r="X53" s="2" t="s">
        <v>904</v>
      </c>
    </row>
    <row r="54" spans="1:24" ht="15" customHeight="1">
      <c r="L54" s="42" t="s">
        <v>686</v>
      </c>
      <c r="U54" s="2" t="s">
        <v>901</v>
      </c>
      <c r="V54" s="2" t="s">
        <v>1211</v>
      </c>
      <c r="W54" s="2"/>
      <c r="X54" s="2" t="s">
        <v>905</v>
      </c>
    </row>
    <row r="55" spans="1:24" ht="15.75" customHeight="1">
      <c r="C55" s="306" t="s">
        <v>1212</v>
      </c>
      <c r="D55" s="2" t="s">
        <v>1213</v>
      </c>
      <c r="E55" s="43">
        <v>3</v>
      </c>
      <c r="F55" s="43">
        <v>1</v>
      </c>
      <c r="G55" s="43">
        <v>10</v>
      </c>
      <c r="H55" s="2" t="s">
        <v>963</v>
      </c>
      <c r="I55" s="2" t="s">
        <v>1214</v>
      </c>
      <c r="J55" s="2" t="s">
        <v>1215</v>
      </c>
      <c r="K55" s="2" t="s">
        <v>1216</v>
      </c>
      <c r="L55" s="42" t="s">
        <v>686</v>
      </c>
      <c r="U55" s="2" t="s">
        <v>902</v>
      </c>
      <c r="V55" s="2" t="s">
        <v>1217</v>
      </c>
      <c r="W55" s="2"/>
      <c r="X55" s="2" t="s">
        <v>899</v>
      </c>
    </row>
    <row r="56" spans="1:24" ht="15.75" customHeight="1">
      <c r="C56" s="302"/>
      <c r="D56" s="2" t="s">
        <v>1218</v>
      </c>
      <c r="E56" s="43">
        <v>4</v>
      </c>
      <c r="F56" s="43">
        <v>1.1000000000000001</v>
      </c>
      <c r="G56" s="43">
        <v>13</v>
      </c>
      <c r="H56" s="2" t="s">
        <v>1004</v>
      </c>
      <c r="I56" s="2" t="s">
        <v>1219</v>
      </c>
      <c r="J56" s="2" t="s">
        <v>1220</v>
      </c>
      <c r="K56" s="2" t="s">
        <v>1221</v>
      </c>
      <c r="L56" s="42" t="s">
        <v>686</v>
      </c>
      <c r="U56" s="2" t="s">
        <v>903</v>
      </c>
      <c r="V56" s="2" t="s">
        <v>1222</v>
      </c>
      <c r="W56" s="2"/>
      <c r="X56" s="2" t="s">
        <v>906</v>
      </c>
    </row>
    <row r="57" spans="1:24" ht="15.75" customHeight="1">
      <c r="C57" s="302"/>
      <c r="D57" s="2" t="s">
        <v>1223</v>
      </c>
      <c r="E57" s="43">
        <v>5</v>
      </c>
      <c r="F57" s="43">
        <v>1.2</v>
      </c>
      <c r="G57" s="43">
        <v>16</v>
      </c>
      <c r="H57" s="2" t="s">
        <v>973</v>
      </c>
      <c r="I57" s="2" t="s">
        <v>1224</v>
      </c>
      <c r="K57" s="2" t="s">
        <v>1225</v>
      </c>
      <c r="L57" s="42" t="s">
        <v>686</v>
      </c>
      <c r="U57" s="61" t="s">
        <v>1226</v>
      </c>
    </row>
    <row r="58" spans="1:24" ht="15.75" customHeight="1">
      <c r="C58" s="302"/>
      <c r="D58" s="2" t="s">
        <v>1227</v>
      </c>
      <c r="E58" s="43">
        <v>6</v>
      </c>
      <c r="F58" s="43">
        <v>1.3</v>
      </c>
      <c r="G58" s="43">
        <v>19</v>
      </c>
      <c r="H58" s="2" t="s">
        <v>1228</v>
      </c>
      <c r="I58" s="2" t="s">
        <v>1229</v>
      </c>
      <c r="J58" s="2" t="s">
        <v>1230</v>
      </c>
      <c r="K58" s="2" t="s">
        <v>1231</v>
      </c>
      <c r="L58" s="42" t="s">
        <v>686</v>
      </c>
      <c r="U58" s="61" t="s">
        <v>1232</v>
      </c>
    </row>
    <row r="59" spans="1:24" ht="15.75" customHeight="1">
      <c r="C59" s="302"/>
      <c r="L59" s="42" t="s">
        <v>686</v>
      </c>
      <c r="U59" s="15" t="s">
        <v>1233</v>
      </c>
    </row>
    <row r="60" spans="1:24" ht="15.75" customHeight="1">
      <c r="C60" s="302"/>
      <c r="D60" s="2" t="s">
        <v>1234</v>
      </c>
      <c r="E60" s="2">
        <v>1</v>
      </c>
      <c r="G60" s="2"/>
      <c r="H60" s="2"/>
      <c r="I60" s="2" t="s">
        <v>1235</v>
      </c>
      <c r="J60" s="2" t="s">
        <v>1236</v>
      </c>
      <c r="K60" s="2"/>
      <c r="L60" s="42" t="s">
        <v>686</v>
      </c>
      <c r="T60" s="42" t="s">
        <v>686</v>
      </c>
      <c r="U60" s="2" t="s">
        <v>1237</v>
      </c>
    </row>
    <row r="61" spans="1:24" ht="15.75" customHeight="1">
      <c r="C61" s="302"/>
      <c r="D61" s="2" t="s">
        <v>1238</v>
      </c>
      <c r="E61" s="2">
        <v>6</v>
      </c>
      <c r="I61" s="2" t="s">
        <v>1239</v>
      </c>
      <c r="J61" s="2" t="s">
        <v>1240</v>
      </c>
      <c r="L61" s="42" t="s">
        <v>686</v>
      </c>
      <c r="T61" s="2"/>
      <c r="U61" s="61" t="s">
        <v>1241</v>
      </c>
      <c r="V61" s="2"/>
    </row>
    <row r="62" spans="1:24" ht="15.75" customHeight="1"/>
    <row r="63" spans="1:24" ht="15.75" customHeight="1">
      <c r="A63" s="49"/>
      <c r="B63" s="49" t="s">
        <v>1242</v>
      </c>
      <c r="C63" s="49" t="s">
        <v>1243</v>
      </c>
      <c r="D63" s="49" t="s">
        <v>1244</v>
      </c>
      <c r="E63" s="49">
        <v>0</v>
      </c>
      <c r="F63" s="49">
        <v>1</v>
      </c>
      <c r="G63" s="49" t="s">
        <v>1245</v>
      </c>
      <c r="H63" s="49" t="s">
        <v>1246</v>
      </c>
      <c r="I63" s="49" t="s">
        <v>1247</v>
      </c>
      <c r="J63" s="49" t="s">
        <v>1248</v>
      </c>
      <c r="K63" s="49" t="s">
        <v>1249</v>
      </c>
      <c r="L63" s="50" t="s">
        <v>686</v>
      </c>
      <c r="M63" s="49"/>
      <c r="N63" s="49"/>
      <c r="O63" s="49"/>
    </row>
    <row r="64" spans="1:24" ht="15.75" customHeight="1">
      <c r="A64" s="2"/>
      <c r="B64" s="2"/>
      <c r="C64" s="2" t="s">
        <v>1243</v>
      </c>
      <c r="D64" s="2" t="s">
        <v>1250</v>
      </c>
      <c r="E64" s="2">
        <v>1</v>
      </c>
      <c r="F64" s="2">
        <v>1.2</v>
      </c>
      <c r="G64" s="2" t="s">
        <v>1251</v>
      </c>
      <c r="H64" s="2" t="s">
        <v>1252</v>
      </c>
      <c r="I64" s="2" t="s">
        <v>1253</v>
      </c>
      <c r="J64" s="2" t="s">
        <v>1254</v>
      </c>
      <c r="K64" s="2" t="s">
        <v>1255</v>
      </c>
      <c r="L64" s="42" t="s">
        <v>686</v>
      </c>
      <c r="M64" s="2"/>
      <c r="N64" s="2"/>
      <c r="O64" s="2"/>
      <c r="P64" s="2"/>
      <c r="R64" s="2"/>
    </row>
    <row r="65" spans="3:24" ht="15.75" customHeight="1">
      <c r="C65" s="2" t="s">
        <v>1243</v>
      </c>
      <c r="D65" s="2" t="s">
        <v>1256</v>
      </c>
      <c r="E65" s="43">
        <v>3</v>
      </c>
      <c r="F65" s="43">
        <v>1.6</v>
      </c>
      <c r="G65" s="2" t="s">
        <v>997</v>
      </c>
      <c r="H65" s="2" t="s">
        <v>1252</v>
      </c>
      <c r="I65" s="2" t="s">
        <v>1257</v>
      </c>
      <c r="J65" s="2" t="s">
        <v>1258</v>
      </c>
      <c r="K65" s="2" t="s">
        <v>1259</v>
      </c>
      <c r="L65" s="42" t="s">
        <v>686</v>
      </c>
      <c r="R65" s="2"/>
    </row>
    <row r="66" spans="3:24" ht="15.75" customHeight="1">
      <c r="C66" s="2" t="s">
        <v>1243</v>
      </c>
      <c r="D66" s="2" t="s">
        <v>1260</v>
      </c>
      <c r="E66" s="43">
        <v>3</v>
      </c>
      <c r="F66" s="43">
        <v>1.8</v>
      </c>
      <c r="G66" s="2" t="s">
        <v>1261</v>
      </c>
      <c r="H66" s="2" t="s">
        <v>1262</v>
      </c>
      <c r="I66" s="2" t="s">
        <v>1263</v>
      </c>
      <c r="J66" s="2" t="s">
        <v>1264</v>
      </c>
      <c r="L66" s="42" t="s">
        <v>686</v>
      </c>
      <c r="R66" s="2"/>
    </row>
    <row r="67" spans="3:24" ht="15.75" customHeight="1">
      <c r="C67" s="2" t="s">
        <v>1243</v>
      </c>
      <c r="D67" s="2" t="s">
        <v>1265</v>
      </c>
      <c r="E67" s="43">
        <v>7</v>
      </c>
      <c r="F67" s="43">
        <v>2.6</v>
      </c>
      <c r="G67" s="2" t="s">
        <v>1266</v>
      </c>
      <c r="H67" s="2" t="s">
        <v>1267</v>
      </c>
      <c r="I67" s="2" t="s">
        <v>1268</v>
      </c>
      <c r="J67" s="2" t="s">
        <v>1269</v>
      </c>
      <c r="L67" s="42" t="s">
        <v>686</v>
      </c>
      <c r="R67" s="2"/>
    </row>
    <row r="68" spans="3:24" ht="15.75" customHeight="1">
      <c r="C68" s="2" t="s">
        <v>1243</v>
      </c>
      <c r="D68" s="2" t="s">
        <v>1270</v>
      </c>
      <c r="E68" s="43">
        <v>0</v>
      </c>
      <c r="F68" s="43">
        <v>1</v>
      </c>
      <c r="G68" s="2" t="s">
        <v>1271</v>
      </c>
      <c r="H68" s="2" t="s">
        <v>1246</v>
      </c>
      <c r="I68" s="2" t="s">
        <v>1272</v>
      </c>
      <c r="J68" s="2" t="s">
        <v>1273</v>
      </c>
      <c r="L68" s="42" t="s">
        <v>686</v>
      </c>
      <c r="P68" s="2"/>
      <c r="S68" s="2"/>
      <c r="T68" s="2"/>
      <c r="U68" s="2"/>
    </row>
    <row r="69" spans="3:24" ht="15.75" customHeight="1">
      <c r="C69" s="2" t="s">
        <v>1243</v>
      </c>
      <c r="D69" s="2" t="s">
        <v>1274</v>
      </c>
      <c r="E69" s="43">
        <v>1</v>
      </c>
      <c r="F69" s="43">
        <v>1.2</v>
      </c>
      <c r="G69" s="2" t="s">
        <v>997</v>
      </c>
      <c r="H69" s="2" t="s">
        <v>1252</v>
      </c>
      <c r="I69" s="2" t="s">
        <v>1275</v>
      </c>
      <c r="J69" s="2" t="s">
        <v>1276</v>
      </c>
      <c r="L69" s="42" t="s">
        <v>686</v>
      </c>
      <c r="M69" s="2" t="s">
        <v>1277</v>
      </c>
      <c r="P69" s="2"/>
      <c r="S69" s="2"/>
      <c r="T69" s="2"/>
      <c r="U69" s="2"/>
    </row>
    <row r="70" spans="3:24" ht="15.75" customHeight="1">
      <c r="C70" s="2" t="s">
        <v>1243</v>
      </c>
      <c r="D70" s="2" t="s">
        <v>1278</v>
      </c>
      <c r="E70" s="43">
        <v>6</v>
      </c>
      <c r="F70" s="43">
        <v>2.4</v>
      </c>
      <c r="G70" s="2" t="s">
        <v>1261</v>
      </c>
      <c r="H70" s="2" t="s">
        <v>1262</v>
      </c>
      <c r="I70" s="2" t="s">
        <v>1279</v>
      </c>
      <c r="J70" s="2" t="s">
        <v>1280</v>
      </c>
      <c r="L70" s="42" t="s">
        <v>686</v>
      </c>
      <c r="M70" s="2" t="s">
        <v>1281</v>
      </c>
      <c r="P70" s="2"/>
      <c r="S70" s="2"/>
      <c r="T70" s="2"/>
      <c r="U70" s="2"/>
    </row>
    <row r="71" spans="3:24" ht="15.75" customHeight="1">
      <c r="C71" s="2" t="s">
        <v>1243</v>
      </c>
      <c r="D71" s="2" t="s">
        <v>1282</v>
      </c>
      <c r="E71" s="43">
        <v>8</v>
      </c>
      <c r="F71" s="43">
        <v>2.8</v>
      </c>
      <c r="G71" s="2" t="s">
        <v>1283</v>
      </c>
      <c r="H71" s="2" t="s">
        <v>1284</v>
      </c>
      <c r="I71" s="2" t="s">
        <v>1285</v>
      </c>
      <c r="J71" s="2" t="s">
        <v>1286</v>
      </c>
      <c r="L71" s="42" t="s">
        <v>686</v>
      </c>
      <c r="M71" s="2" t="s">
        <v>1287</v>
      </c>
      <c r="S71" s="2"/>
      <c r="T71" s="2"/>
      <c r="U71" s="2"/>
    </row>
    <row r="72" spans="3:24" ht="15.75" customHeight="1">
      <c r="U72" s="2" t="s">
        <v>1242</v>
      </c>
      <c r="V72" s="383" t="s">
        <v>1288</v>
      </c>
      <c r="W72" s="302"/>
      <c r="X72" s="302"/>
    </row>
    <row r="73" spans="3:24" ht="15.75" customHeight="1">
      <c r="C73" s="2" t="s">
        <v>1289</v>
      </c>
      <c r="D73" s="2" t="s">
        <v>1290</v>
      </c>
      <c r="E73" s="43">
        <v>0</v>
      </c>
      <c r="F73" s="43">
        <v>1</v>
      </c>
      <c r="G73" s="2" t="s">
        <v>1271</v>
      </c>
      <c r="H73" s="2" t="s">
        <v>1291</v>
      </c>
      <c r="I73" s="2" t="s">
        <v>1028</v>
      </c>
      <c r="J73" s="2" t="s">
        <v>1292</v>
      </c>
      <c r="K73" s="2" t="s">
        <v>1293</v>
      </c>
      <c r="L73" s="2" t="s">
        <v>1294</v>
      </c>
      <c r="M73" s="2" t="s">
        <v>1295</v>
      </c>
      <c r="N73" s="2" t="s">
        <v>1296</v>
      </c>
      <c r="O73" s="2" t="s">
        <v>1034</v>
      </c>
      <c r="P73" s="2" t="s">
        <v>1297</v>
      </c>
      <c r="Q73" s="2" t="s">
        <v>1298</v>
      </c>
      <c r="U73" s="2"/>
      <c r="V73" s="302"/>
      <c r="W73" s="302"/>
      <c r="X73" s="302"/>
    </row>
    <row r="74" spans="3:24" ht="15.75" customHeight="1">
      <c r="C74" s="2" t="s">
        <v>1289</v>
      </c>
      <c r="D74" s="2" t="s">
        <v>1299</v>
      </c>
      <c r="E74" s="43">
        <v>1</v>
      </c>
      <c r="F74" s="43">
        <v>1.2</v>
      </c>
      <c r="G74" s="2" t="s">
        <v>1300</v>
      </c>
      <c r="H74" s="2" t="s">
        <v>1301</v>
      </c>
      <c r="I74" s="2" t="s">
        <v>1302</v>
      </c>
      <c r="J74" s="2" t="s">
        <v>1303</v>
      </c>
      <c r="K74" s="2" t="s">
        <v>1304</v>
      </c>
      <c r="L74" s="2" t="s">
        <v>1305</v>
      </c>
      <c r="M74" s="2" t="s">
        <v>1306</v>
      </c>
      <c r="N74" s="2" t="s">
        <v>1307</v>
      </c>
      <c r="O74" s="2" t="s">
        <v>1034</v>
      </c>
      <c r="P74" s="2" t="s">
        <v>1308</v>
      </c>
      <c r="Q74" s="2" t="s">
        <v>1309</v>
      </c>
      <c r="U74" s="2">
        <v>0</v>
      </c>
      <c r="V74" s="4"/>
      <c r="W74" s="15" t="s">
        <v>1310</v>
      </c>
      <c r="X74" s="2"/>
    </row>
    <row r="75" spans="3:24" ht="15.75" customHeight="1">
      <c r="C75" s="2" t="s">
        <v>1289</v>
      </c>
      <c r="D75" s="2" t="s">
        <v>1311</v>
      </c>
      <c r="E75" s="43">
        <v>2</v>
      </c>
      <c r="F75" s="43">
        <v>1.4</v>
      </c>
      <c r="G75" s="2" t="s">
        <v>991</v>
      </c>
      <c r="H75" s="2" t="s">
        <v>1312</v>
      </c>
      <c r="I75" s="2" t="s">
        <v>1313</v>
      </c>
      <c r="J75" s="2" t="s">
        <v>1314</v>
      </c>
      <c r="K75" s="2" t="s">
        <v>1315</v>
      </c>
      <c r="L75" s="2" t="s">
        <v>1316</v>
      </c>
      <c r="M75" s="2" t="s">
        <v>1317</v>
      </c>
      <c r="N75" s="2" t="s">
        <v>1318</v>
      </c>
      <c r="O75" s="2" t="s">
        <v>1034</v>
      </c>
      <c r="P75" s="2" t="s">
        <v>1319</v>
      </c>
      <c r="Q75" s="2" t="s">
        <v>1320</v>
      </c>
      <c r="U75" s="2">
        <v>1</v>
      </c>
      <c r="V75" s="15" t="s">
        <v>1321</v>
      </c>
      <c r="W75" s="4" t="s">
        <v>1322</v>
      </c>
      <c r="X75" s="4"/>
    </row>
    <row r="76" spans="3:24" ht="15.75" customHeight="1">
      <c r="C76" s="2" t="s">
        <v>1289</v>
      </c>
      <c r="D76" s="2" t="s">
        <v>1323</v>
      </c>
      <c r="E76" s="43">
        <v>3</v>
      </c>
      <c r="F76" s="43">
        <v>1.6</v>
      </c>
      <c r="G76" s="2" t="s">
        <v>1324</v>
      </c>
      <c r="H76" s="2" t="s">
        <v>1325</v>
      </c>
      <c r="I76" s="2" t="s">
        <v>1326</v>
      </c>
      <c r="J76" s="2" t="s">
        <v>1327</v>
      </c>
      <c r="K76" s="2" t="s">
        <v>1328</v>
      </c>
      <c r="L76" s="2" t="s">
        <v>1329</v>
      </c>
      <c r="M76" s="2" t="s">
        <v>1330</v>
      </c>
      <c r="N76" s="2" t="s">
        <v>1331</v>
      </c>
      <c r="O76" s="2" t="s">
        <v>1034</v>
      </c>
      <c r="P76" s="2" t="s">
        <v>1332</v>
      </c>
      <c r="U76" s="2">
        <v>2</v>
      </c>
      <c r="V76" s="4" t="s">
        <v>1333</v>
      </c>
      <c r="W76" s="15" t="s">
        <v>1334</v>
      </c>
      <c r="X76" s="4"/>
    </row>
    <row r="77" spans="3:24" ht="15.75" customHeight="1">
      <c r="C77" s="2" t="s">
        <v>1289</v>
      </c>
      <c r="D77" s="2" t="s">
        <v>1335</v>
      </c>
      <c r="E77" s="43">
        <v>4</v>
      </c>
      <c r="F77" s="43">
        <v>1.8</v>
      </c>
      <c r="G77" s="2" t="s">
        <v>1336</v>
      </c>
      <c r="H77" s="2" t="s">
        <v>1337</v>
      </c>
      <c r="I77" s="2" t="s">
        <v>1338</v>
      </c>
      <c r="J77" s="2" t="s">
        <v>1339</v>
      </c>
      <c r="K77" s="2" t="s">
        <v>1293</v>
      </c>
      <c r="L77" s="2" t="s">
        <v>1340</v>
      </c>
      <c r="M77" s="2" t="s">
        <v>1341</v>
      </c>
      <c r="N77" s="2" t="s">
        <v>1342</v>
      </c>
      <c r="O77" s="2" t="s">
        <v>1034</v>
      </c>
      <c r="P77" s="2" t="s">
        <v>1343</v>
      </c>
      <c r="U77" s="2">
        <v>3</v>
      </c>
      <c r="V77" s="4" t="s">
        <v>1333</v>
      </c>
      <c r="W77" s="15" t="s">
        <v>1344</v>
      </c>
      <c r="X77" s="2" t="s">
        <v>1345</v>
      </c>
    </row>
    <row r="78" spans="3:24" ht="15.75" customHeight="1">
      <c r="C78" s="2" t="s">
        <v>1289</v>
      </c>
      <c r="D78" s="2" t="s">
        <v>1346</v>
      </c>
      <c r="E78" s="43">
        <v>5</v>
      </c>
      <c r="F78" s="43">
        <v>2</v>
      </c>
      <c r="G78" s="2" t="s">
        <v>1261</v>
      </c>
      <c r="H78" s="2" t="s">
        <v>1347</v>
      </c>
      <c r="I78" s="2" t="s">
        <v>1348</v>
      </c>
      <c r="J78" s="2" t="s">
        <v>1349</v>
      </c>
      <c r="K78" s="2" t="s">
        <v>1350</v>
      </c>
      <c r="L78" s="2" t="s">
        <v>1351</v>
      </c>
      <c r="M78" s="2" t="s">
        <v>1352</v>
      </c>
      <c r="N78" s="2" t="s">
        <v>1353</v>
      </c>
      <c r="O78" s="2" t="s">
        <v>1034</v>
      </c>
      <c r="P78" s="2" t="s">
        <v>1354</v>
      </c>
      <c r="U78" s="2">
        <v>4</v>
      </c>
      <c r="V78" s="15" t="s">
        <v>1355</v>
      </c>
      <c r="W78" s="4" t="s">
        <v>1322</v>
      </c>
      <c r="X78" s="4" t="s">
        <v>978</v>
      </c>
    </row>
    <row r="79" spans="3:24" ht="15.75" customHeight="1">
      <c r="C79" s="2" t="s">
        <v>1289</v>
      </c>
      <c r="D79" s="2" t="s">
        <v>1356</v>
      </c>
      <c r="E79" s="43">
        <v>6</v>
      </c>
      <c r="F79" s="43">
        <v>2.2000000000000002</v>
      </c>
      <c r="G79" s="2" t="s">
        <v>1357</v>
      </c>
      <c r="H79" s="2" t="s">
        <v>1358</v>
      </c>
      <c r="I79" s="2" t="s">
        <v>1359</v>
      </c>
      <c r="J79" s="2" t="s">
        <v>1360</v>
      </c>
      <c r="K79" s="2" t="s">
        <v>1361</v>
      </c>
      <c r="L79" s="2" t="s">
        <v>1362</v>
      </c>
      <c r="M79" s="2" t="s">
        <v>1363</v>
      </c>
      <c r="N79" s="2" t="s">
        <v>1364</v>
      </c>
      <c r="O79" s="2" t="s">
        <v>1034</v>
      </c>
      <c r="P79" s="2" t="s">
        <v>1365</v>
      </c>
      <c r="Q79" s="2" t="s">
        <v>1366</v>
      </c>
      <c r="U79" s="2">
        <v>5</v>
      </c>
      <c r="V79" s="15" t="s">
        <v>1367</v>
      </c>
      <c r="W79" s="4" t="s">
        <v>1322</v>
      </c>
      <c r="X79" s="2" t="s">
        <v>1368</v>
      </c>
    </row>
    <row r="80" spans="3:24" ht="15.75" customHeight="1">
      <c r="C80" s="2" t="s">
        <v>1289</v>
      </c>
      <c r="D80" s="2" t="s">
        <v>1369</v>
      </c>
      <c r="E80" s="43">
        <v>7</v>
      </c>
      <c r="F80" s="43">
        <v>2.4</v>
      </c>
      <c r="G80" s="2" t="s">
        <v>1370</v>
      </c>
      <c r="H80" s="2" t="s">
        <v>1371</v>
      </c>
      <c r="I80" s="2" t="s">
        <v>1372</v>
      </c>
      <c r="J80" s="2" t="s">
        <v>1373</v>
      </c>
      <c r="K80" s="2" t="s">
        <v>1374</v>
      </c>
      <c r="L80" s="2" t="s">
        <v>1375</v>
      </c>
      <c r="M80" s="2" t="s">
        <v>1376</v>
      </c>
      <c r="N80" s="2" t="s">
        <v>1377</v>
      </c>
      <c r="O80" s="2" t="s">
        <v>1034</v>
      </c>
      <c r="P80" s="2" t="s">
        <v>1378</v>
      </c>
      <c r="U80" s="2">
        <v>6</v>
      </c>
      <c r="V80" s="4" t="s">
        <v>1333</v>
      </c>
      <c r="W80" s="15" t="s">
        <v>1379</v>
      </c>
      <c r="X80" s="4" t="s">
        <v>978</v>
      </c>
    </row>
    <row r="81" spans="1:26" ht="15.75" customHeight="1">
      <c r="C81" s="2" t="s">
        <v>1289</v>
      </c>
      <c r="D81" s="2" t="s">
        <v>1380</v>
      </c>
      <c r="E81" s="43">
        <v>8</v>
      </c>
      <c r="F81" s="43">
        <v>2.6</v>
      </c>
      <c r="G81" s="2" t="s">
        <v>1283</v>
      </c>
      <c r="H81" s="2" t="s">
        <v>1381</v>
      </c>
      <c r="I81" s="2" t="s">
        <v>1382</v>
      </c>
      <c r="J81" s="2" t="s">
        <v>1383</v>
      </c>
      <c r="K81" s="2" t="s">
        <v>1384</v>
      </c>
      <c r="L81" s="54" t="s">
        <v>1089</v>
      </c>
      <c r="M81" s="2" t="s">
        <v>1385</v>
      </c>
      <c r="N81" s="2" t="s">
        <v>1386</v>
      </c>
      <c r="O81" s="2" t="s">
        <v>1034</v>
      </c>
      <c r="P81" s="2" t="s">
        <v>1387</v>
      </c>
      <c r="Q81" s="2" t="s">
        <v>1388</v>
      </c>
      <c r="U81" s="2">
        <v>7</v>
      </c>
      <c r="V81" s="15" t="s">
        <v>1389</v>
      </c>
      <c r="W81" s="4" t="s">
        <v>1322</v>
      </c>
      <c r="X81" s="2" t="s">
        <v>1390</v>
      </c>
    </row>
    <row r="82" spans="1:26" ht="15.75" customHeight="1">
      <c r="C82" s="2" t="s">
        <v>1289</v>
      </c>
      <c r="D82" s="2" t="s">
        <v>1391</v>
      </c>
      <c r="E82" s="43">
        <v>9</v>
      </c>
      <c r="F82" s="43">
        <v>2.8</v>
      </c>
      <c r="G82" s="2" t="s">
        <v>1392</v>
      </c>
      <c r="H82" s="2" t="s">
        <v>1393</v>
      </c>
      <c r="I82" s="2" t="s">
        <v>1394</v>
      </c>
      <c r="J82" s="2" t="s">
        <v>1395</v>
      </c>
      <c r="K82" s="2" t="s">
        <v>1396</v>
      </c>
      <c r="L82" s="2" t="s">
        <v>1397</v>
      </c>
      <c r="M82" s="2" t="s">
        <v>1398</v>
      </c>
      <c r="N82" s="2" t="s">
        <v>1399</v>
      </c>
      <c r="O82" s="2" t="s">
        <v>1034</v>
      </c>
      <c r="P82" s="2" t="s">
        <v>1400</v>
      </c>
      <c r="Q82" s="2" t="s">
        <v>1401</v>
      </c>
      <c r="U82" s="2">
        <v>8</v>
      </c>
      <c r="V82" s="4" t="s">
        <v>1333</v>
      </c>
      <c r="W82" s="15" t="s">
        <v>1402</v>
      </c>
      <c r="X82" s="2"/>
    </row>
    <row r="83" spans="1:26" ht="15.75" customHeight="1">
      <c r="I83" s="2" t="s">
        <v>1403</v>
      </c>
      <c r="N83" s="2"/>
      <c r="P83" s="2" t="s">
        <v>1404</v>
      </c>
      <c r="U83" s="2">
        <v>9</v>
      </c>
      <c r="V83" s="15" t="s">
        <v>1405</v>
      </c>
      <c r="X83" s="2"/>
    </row>
    <row r="84" spans="1:26" ht="15.75" customHeight="1">
      <c r="A84" s="2"/>
      <c r="B84" s="2"/>
      <c r="C84" s="2"/>
      <c r="D84" s="2"/>
      <c r="E84" s="2"/>
      <c r="F84" s="2"/>
      <c r="G84" s="2"/>
      <c r="H84" s="2"/>
      <c r="I84" s="2"/>
      <c r="J84" s="2"/>
      <c r="K84" s="2"/>
      <c r="L84" s="2"/>
      <c r="M84" s="2"/>
      <c r="N84" s="2"/>
      <c r="O84" s="2"/>
      <c r="P84" s="2"/>
      <c r="Q84" s="2"/>
      <c r="R84" s="2"/>
      <c r="S84" s="2"/>
      <c r="T84" s="2"/>
      <c r="U84" s="2"/>
      <c r="V84" s="15"/>
      <c r="W84" s="2"/>
      <c r="X84" s="2"/>
      <c r="Y84" s="2"/>
      <c r="Z84" s="2"/>
    </row>
    <row r="85" spans="1:26" ht="15.75" customHeight="1">
      <c r="C85" s="2" t="s">
        <v>1406</v>
      </c>
      <c r="D85" s="2" t="s">
        <v>1407</v>
      </c>
      <c r="E85" s="43">
        <v>3</v>
      </c>
      <c r="F85" s="43">
        <v>2</v>
      </c>
      <c r="G85" s="2" t="s">
        <v>1408</v>
      </c>
      <c r="H85" s="2" t="s">
        <v>1409</v>
      </c>
      <c r="I85" s="2" t="s">
        <v>1410</v>
      </c>
      <c r="J85" s="2" t="s">
        <v>1411</v>
      </c>
      <c r="K85" s="2" t="s">
        <v>1412</v>
      </c>
      <c r="L85" s="2" t="s">
        <v>1413</v>
      </c>
      <c r="M85" s="2" t="s">
        <v>1414</v>
      </c>
      <c r="N85" s="2" t="s">
        <v>1415</v>
      </c>
      <c r="O85" s="2" t="s">
        <v>1416</v>
      </c>
      <c r="P85" s="2" t="s">
        <v>1417</v>
      </c>
    </row>
    <row r="86" spans="1:26" ht="15.75" customHeight="1">
      <c r="C86" s="2" t="s">
        <v>1406</v>
      </c>
      <c r="D86" s="2" t="s">
        <v>1418</v>
      </c>
      <c r="E86" s="43">
        <v>5</v>
      </c>
      <c r="F86" s="43">
        <v>3</v>
      </c>
      <c r="G86" s="2" t="s">
        <v>1419</v>
      </c>
      <c r="H86" s="2" t="s">
        <v>1420</v>
      </c>
      <c r="I86" s="2" t="s">
        <v>1421</v>
      </c>
      <c r="J86" s="2" t="s">
        <v>1422</v>
      </c>
      <c r="K86" s="2" t="s">
        <v>1423</v>
      </c>
      <c r="L86" s="2" t="s">
        <v>1424</v>
      </c>
      <c r="M86" s="2" t="s">
        <v>1425</v>
      </c>
      <c r="N86" s="2" t="s">
        <v>1426</v>
      </c>
      <c r="O86" s="2" t="s">
        <v>1427</v>
      </c>
      <c r="P86" s="2" t="s">
        <v>1428</v>
      </c>
    </row>
    <row r="87" spans="1:26" ht="15.75" customHeight="1">
      <c r="C87" s="2" t="s">
        <v>1406</v>
      </c>
      <c r="D87" s="2" t="s">
        <v>1429</v>
      </c>
      <c r="E87" s="43">
        <v>7</v>
      </c>
      <c r="F87" s="43">
        <v>4</v>
      </c>
      <c r="G87" s="2" t="s">
        <v>1430</v>
      </c>
      <c r="H87" s="2" t="s">
        <v>1431</v>
      </c>
      <c r="I87" s="2" t="s">
        <v>1432</v>
      </c>
      <c r="J87" s="2" t="s">
        <v>1433</v>
      </c>
      <c r="K87" s="2" t="s">
        <v>1434</v>
      </c>
      <c r="L87" s="2" t="s">
        <v>1435</v>
      </c>
      <c r="M87" s="2" t="s">
        <v>1436</v>
      </c>
      <c r="N87" s="2" t="s">
        <v>1437</v>
      </c>
      <c r="O87" s="2" t="s">
        <v>1438</v>
      </c>
      <c r="P87" s="2" t="s">
        <v>1439</v>
      </c>
    </row>
    <row r="88" spans="1:26" ht="15.75" customHeight="1">
      <c r="C88" s="2"/>
    </row>
    <row r="89" spans="1:26" ht="15.75" customHeight="1">
      <c r="C89" s="2" t="s">
        <v>933</v>
      </c>
      <c r="D89" s="2" t="s">
        <v>1440</v>
      </c>
      <c r="E89" s="2"/>
      <c r="F89" s="2">
        <v>1</v>
      </c>
      <c r="G89" s="2" t="s">
        <v>1441</v>
      </c>
      <c r="H89" s="2" t="s">
        <v>1442</v>
      </c>
      <c r="I89" s="2" t="s">
        <v>1443</v>
      </c>
      <c r="J89" s="2" t="s">
        <v>1444</v>
      </c>
      <c r="K89" s="2" t="s">
        <v>1445</v>
      </c>
    </row>
    <row r="90" spans="1:26" ht="15.75" customHeight="1">
      <c r="C90" s="2" t="s">
        <v>933</v>
      </c>
      <c r="D90" s="2" t="s">
        <v>1446</v>
      </c>
      <c r="F90" s="43">
        <v>1.2</v>
      </c>
      <c r="G90" s="2" t="s">
        <v>1441</v>
      </c>
      <c r="H90" s="2" t="s">
        <v>1447</v>
      </c>
      <c r="I90" s="2" t="s">
        <v>1448</v>
      </c>
      <c r="J90" s="2" t="s">
        <v>1449</v>
      </c>
    </row>
    <row r="91" spans="1:26" ht="15.75" customHeight="1">
      <c r="C91" s="2" t="s">
        <v>933</v>
      </c>
      <c r="D91" s="2" t="s">
        <v>1450</v>
      </c>
      <c r="F91" s="43">
        <v>1.3</v>
      </c>
      <c r="G91" s="2" t="s">
        <v>1441</v>
      </c>
      <c r="H91" s="2" t="s">
        <v>1451</v>
      </c>
      <c r="I91" s="2" t="s">
        <v>1452</v>
      </c>
      <c r="J91" s="2" t="s">
        <v>1453</v>
      </c>
    </row>
    <row r="92" spans="1:26" ht="15.75" customHeight="1">
      <c r="C92" s="2" t="s">
        <v>933</v>
      </c>
      <c r="D92" s="2" t="s">
        <v>1454</v>
      </c>
      <c r="F92" s="43">
        <v>1.4</v>
      </c>
      <c r="G92" s="2" t="s">
        <v>1441</v>
      </c>
      <c r="H92" s="2" t="s">
        <v>1455</v>
      </c>
      <c r="I92" s="2" t="s">
        <v>1456</v>
      </c>
      <c r="J92" s="2" t="s">
        <v>1457</v>
      </c>
    </row>
    <row r="93" spans="1:26" ht="15.75" customHeight="1">
      <c r="C93" s="2" t="s">
        <v>933</v>
      </c>
      <c r="D93" s="2" t="s">
        <v>1458</v>
      </c>
      <c r="F93" s="43">
        <v>1.5</v>
      </c>
      <c r="G93" s="2" t="s">
        <v>1441</v>
      </c>
      <c r="H93" s="2" t="s">
        <v>1459</v>
      </c>
      <c r="I93" s="2" t="s">
        <v>1460</v>
      </c>
      <c r="J93" s="2" t="s">
        <v>1461</v>
      </c>
    </row>
    <row r="94" spans="1:26" ht="15.75" customHeight="1">
      <c r="C94" s="2" t="s">
        <v>933</v>
      </c>
      <c r="D94" s="2" t="s">
        <v>1462</v>
      </c>
      <c r="F94" s="43">
        <v>1.6</v>
      </c>
      <c r="G94" s="2" t="s">
        <v>1441</v>
      </c>
      <c r="H94" s="2" t="s">
        <v>1463</v>
      </c>
      <c r="I94" s="2" t="s">
        <v>1464</v>
      </c>
      <c r="J94" s="2" t="s">
        <v>1465</v>
      </c>
    </row>
    <row r="95" spans="1:26" ht="15.75" customHeight="1">
      <c r="C95" s="2" t="s">
        <v>933</v>
      </c>
      <c r="D95" s="2" t="s">
        <v>1466</v>
      </c>
      <c r="F95" s="43">
        <v>1.7</v>
      </c>
      <c r="G95" s="2" t="s">
        <v>1441</v>
      </c>
      <c r="H95" s="2" t="s">
        <v>1467</v>
      </c>
      <c r="I95" s="2" t="s">
        <v>1468</v>
      </c>
      <c r="J95" s="2" t="s">
        <v>1469</v>
      </c>
    </row>
    <row r="96" spans="1:26" ht="15.75" customHeight="1">
      <c r="C96" s="2" t="s">
        <v>933</v>
      </c>
      <c r="D96" s="2" t="s">
        <v>1470</v>
      </c>
      <c r="F96" s="43">
        <v>1.8</v>
      </c>
      <c r="G96" s="2" t="s">
        <v>1441</v>
      </c>
      <c r="H96" s="2" t="s">
        <v>1471</v>
      </c>
      <c r="I96" s="2" t="s">
        <v>1472</v>
      </c>
      <c r="J96" s="2" t="s">
        <v>1473</v>
      </c>
    </row>
    <row r="97" spans="1:26" ht="15.75" customHeight="1">
      <c r="C97" s="2" t="s">
        <v>933</v>
      </c>
      <c r="D97" s="2" t="s">
        <v>1474</v>
      </c>
      <c r="F97" s="43">
        <v>1.9</v>
      </c>
      <c r="G97" s="2" t="s">
        <v>1441</v>
      </c>
      <c r="H97" s="2" t="s">
        <v>1475</v>
      </c>
      <c r="I97" s="2" t="s">
        <v>1476</v>
      </c>
      <c r="J97" s="2" t="s">
        <v>1477</v>
      </c>
    </row>
    <row r="98" spans="1:26" ht="15.75" customHeight="1">
      <c r="C98" s="2" t="s">
        <v>933</v>
      </c>
      <c r="D98" s="2" t="s">
        <v>1478</v>
      </c>
      <c r="F98" s="43">
        <v>2</v>
      </c>
      <c r="G98" s="2" t="s">
        <v>1441</v>
      </c>
      <c r="H98" s="2" t="s">
        <v>1479</v>
      </c>
      <c r="I98" s="2" t="s">
        <v>1480</v>
      </c>
      <c r="J98" s="2" t="s">
        <v>1481</v>
      </c>
    </row>
    <row r="99" spans="1:26" ht="15.75" customHeight="1">
      <c r="I99" s="2" t="s">
        <v>1482</v>
      </c>
      <c r="L99" s="2"/>
    </row>
    <row r="100" spans="1:26" ht="15.75" customHeight="1"/>
    <row r="101" spans="1:26" ht="15.75" customHeight="1">
      <c r="A101" s="49"/>
      <c r="B101" s="49" t="s">
        <v>1483</v>
      </c>
      <c r="C101" s="372" t="s">
        <v>926</v>
      </c>
      <c r="D101" s="49" t="s">
        <v>926</v>
      </c>
      <c r="E101" s="49">
        <v>0</v>
      </c>
      <c r="F101" s="49">
        <v>0</v>
      </c>
      <c r="G101" s="49" t="s">
        <v>1484</v>
      </c>
      <c r="H101" s="49" t="s">
        <v>937</v>
      </c>
      <c r="I101" s="49" t="s">
        <v>938</v>
      </c>
      <c r="J101" s="49" t="s">
        <v>1485</v>
      </c>
      <c r="K101" s="49" t="s">
        <v>1486</v>
      </c>
      <c r="L101" s="49"/>
      <c r="M101" s="49"/>
      <c r="N101" s="49"/>
      <c r="O101" s="49"/>
      <c r="P101" s="49"/>
    </row>
    <row r="102" spans="1:26" ht="15.75" customHeight="1">
      <c r="C102" s="302"/>
      <c r="D102" s="2" t="s">
        <v>1487</v>
      </c>
      <c r="E102" s="2">
        <v>4</v>
      </c>
      <c r="F102" s="2">
        <v>0</v>
      </c>
      <c r="G102" s="2" t="s">
        <v>1488</v>
      </c>
      <c r="H102" s="2" t="s">
        <v>963</v>
      </c>
      <c r="I102" s="2" t="s">
        <v>1489</v>
      </c>
      <c r="J102" s="2" t="s">
        <v>1490</v>
      </c>
      <c r="K102" s="2" t="s">
        <v>1491</v>
      </c>
    </row>
    <row r="103" spans="1:26" ht="15.75" customHeight="1"/>
    <row r="104" spans="1:26" ht="15.75" customHeight="1">
      <c r="A104" s="2"/>
      <c r="B104" s="2"/>
      <c r="C104" s="306" t="s">
        <v>933</v>
      </c>
      <c r="D104" s="2" t="s">
        <v>1492</v>
      </c>
      <c r="E104" s="43">
        <v>3</v>
      </c>
      <c r="F104" s="2">
        <v>0.5</v>
      </c>
      <c r="G104" s="2" t="s">
        <v>1493</v>
      </c>
      <c r="H104" s="2" t="s">
        <v>1463</v>
      </c>
      <c r="I104" s="2" t="s">
        <v>1494</v>
      </c>
      <c r="J104" s="2" t="s">
        <v>1495</v>
      </c>
      <c r="M104" s="2" t="s">
        <v>1496</v>
      </c>
      <c r="N104" s="2"/>
      <c r="O104" s="2"/>
      <c r="P104" s="2"/>
      <c r="Q104" s="2"/>
      <c r="R104" s="4"/>
      <c r="S104" s="2"/>
      <c r="T104" s="2"/>
      <c r="U104" s="2"/>
      <c r="V104" s="2"/>
      <c r="W104" s="2"/>
      <c r="X104" s="2"/>
      <c r="Y104" s="2"/>
      <c r="Z104" s="2"/>
    </row>
    <row r="105" spans="1:26" ht="15.75" customHeight="1">
      <c r="A105" s="2"/>
      <c r="B105" s="2"/>
      <c r="C105" s="302"/>
      <c r="D105" s="2" t="s">
        <v>1497</v>
      </c>
      <c r="E105" s="43">
        <v>6</v>
      </c>
      <c r="F105" s="43">
        <v>1</v>
      </c>
      <c r="G105" s="2" t="s">
        <v>1498</v>
      </c>
      <c r="H105" s="2" t="s">
        <v>1499</v>
      </c>
      <c r="I105" s="2" t="s">
        <v>1500</v>
      </c>
      <c r="J105" s="2" t="s">
        <v>1501</v>
      </c>
      <c r="M105" s="2" t="s">
        <v>1502</v>
      </c>
      <c r="N105" s="2"/>
      <c r="O105" s="2"/>
      <c r="P105" s="2"/>
      <c r="Q105" s="2"/>
      <c r="R105" s="4"/>
      <c r="S105" s="2"/>
      <c r="T105" s="2"/>
      <c r="U105" s="2"/>
      <c r="V105" s="2"/>
      <c r="W105" s="2"/>
      <c r="X105" s="2"/>
      <c r="Y105" s="2"/>
      <c r="Z105" s="2"/>
    </row>
    <row r="106" spans="1:26" ht="15.75" customHeight="1">
      <c r="A106" s="2"/>
      <c r="B106" s="2"/>
      <c r="C106" s="302"/>
      <c r="D106" s="2" t="s">
        <v>1503</v>
      </c>
      <c r="E106" s="43">
        <v>8</v>
      </c>
      <c r="F106" s="43">
        <v>1.5</v>
      </c>
      <c r="G106" s="2" t="s">
        <v>1493</v>
      </c>
      <c r="H106" s="2" t="s">
        <v>1504</v>
      </c>
      <c r="I106" s="2" t="s">
        <v>1505</v>
      </c>
      <c r="J106" s="2" t="s">
        <v>1506</v>
      </c>
      <c r="M106" s="2" t="s">
        <v>1507</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306" t="s">
        <v>1508</v>
      </c>
      <c r="D108" s="305" t="s">
        <v>1509</v>
      </c>
      <c r="E108" s="371">
        <v>0</v>
      </c>
      <c r="F108" s="18"/>
      <c r="G108" s="305">
        <v>60</v>
      </c>
      <c r="H108" s="2"/>
      <c r="I108" s="2" t="s">
        <v>1510</v>
      </c>
      <c r="J108" s="63" t="s">
        <v>1511</v>
      </c>
      <c r="K108" s="49" t="s">
        <v>1512</v>
      </c>
      <c r="L108" s="49" t="s">
        <v>1513</v>
      </c>
      <c r="M108" s="49"/>
      <c r="N108" s="49"/>
      <c r="O108" s="49"/>
      <c r="P108" s="53"/>
      <c r="Q108" s="2"/>
      <c r="R108" s="15"/>
      <c r="S108" s="2"/>
    </row>
    <row r="109" spans="1:26" ht="15.75" customHeight="1">
      <c r="C109" s="302"/>
      <c r="D109" s="302"/>
      <c r="E109" s="302"/>
      <c r="F109" s="18">
        <v>2</v>
      </c>
      <c r="G109" s="302"/>
      <c r="H109" s="2" t="s">
        <v>1514</v>
      </c>
      <c r="I109" s="2" t="s">
        <v>1515</v>
      </c>
      <c r="J109" s="56" t="s">
        <v>1516</v>
      </c>
      <c r="K109" s="2"/>
      <c r="L109" s="2"/>
      <c r="M109" s="61" t="s">
        <v>1517</v>
      </c>
      <c r="N109" s="2" t="s">
        <v>1518</v>
      </c>
      <c r="O109" s="64" t="s">
        <v>1519</v>
      </c>
      <c r="P109" s="55" t="s">
        <v>1520</v>
      </c>
      <c r="Q109" s="2"/>
      <c r="R109" s="15"/>
      <c r="S109" s="4"/>
    </row>
    <row r="110" spans="1:26" ht="15.75" customHeight="1">
      <c r="C110" s="302"/>
      <c r="D110" s="5" t="s">
        <v>1521</v>
      </c>
      <c r="E110" s="43">
        <v>1</v>
      </c>
      <c r="F110" s="43">
        <v>0</v>
      </c>
      <c r="G110" s="5">
        <v>60</v>
      </c>
      <c r="H110" s="2" t="s">
        <v>1514</v>
      </c>
      <c r="I110" s="2" t="s">
        <v>1522</v>
      </c>
      <c r="J110" s="56" t="s">
        <v>1523</v>
      </c>
      <c r="K110" s="2" t="s">
        <v>1524</v>
      </c>
      <c r="L110" s="2" t="s">
        <v>1525</v>
      </c>
      <c r="M110" s="61" t="s">
        <v>1526</v>
      </c>
      <c r="N110" s="2" t="s">
        <v>1527</v>
      </c>
      <c r="O110" s="64" t="s">
        <v>1528</v>
      </c>
      <c r="P110" s="55" t="s">
        <v>1529</v>
      </c>
      <c r="Q110" s="2"/>
      <c r="R110" s="4"/>
      <c r="S110" s="15"/>
    </row>
    <row r="111" spans="1:26" ht="15.75" customHeight="1">
      <c r="C111" s="302"/>
      <c r="D111" s="5" t="s">
        <v>1530</v>
      </c>
      <c r="E111" s="43">
        <v>2</v>
      </c>
      <c r="F111" s="43">
        <v>0.8</v>
      </c>
      <c r="G111" s="2"/>
      <c r="H111" s="2" t="s">
        <v>1531</v>
      </c>
      <c r="I111" s="2" t="s">
        <v>1532</v>
      </c>
      <c r="J111" s="56" t="s">
        <v>1533</v>
      </c>
      <c r="K111" s="2" t="s">
        <v>1534</v>
      </c>
      <c r="L111" s="2" t="s">
        <v>1535</v>
      </c>
      <c r="M111" s="61" t="s">
        <v>1536</v>
      </c>
      <c r="N111" s="2" t="s">
        <v>1537</v>
      </c>
      <c r="O111" s="64" t="s">
        <v>1538</v>
      </c>
      <c r="P111" s="55" t="s">
        <v>1539</v>
      </c>
      <c r="Q111" s="2" t="s">
        <v>1540</v>
      </c>
      <c r="R111" s="15"/>
      <c r="S111" s="306" t="s">
        <v>1483</v>
      </c>
      <c r="T111" s="383" t="s">
        <v>1541</v>
      </c>
      <c r="U111" s="302"/>
      <c r="V111" s="302"/>
    </row>
    <row r="112" spans="1:26" ht="15.75" customHeight="1">
      <c r="C112" s="302"/>
      <c r="D112" s="2" t="s">
        <v>1542</v>
      </c>
      <c r="E112" s="43">
        <v>3</v>
      </c>
      <c r="F112" s="43">
        <v>1.2</v>
      </c>
      <c r="G112" s="2"/>
      <c r="H112" s="2" t="s">
        <v>1543</v>
      </c>
      <c r="I112" s="2" t="s">
        <v>1544</v>
      </c>
      <c r="J112" s="56" t="s">
        <v>1545</v>
      </c>
      <c r="K112" s="2" t="s">
        <v>1512</v>
      </c>
      <c r="L112" s="2" t="s">
        <v>1546</v>
      </c>
      <c r="M112" s="61" t="s">
        <v>1547</v>
      </c>
      <c r="N112" s="2" t="s">
        <v>1548</v>
      </c>
      <c r="O112" s="64" t="s">
        <v>1549</v>
      </c>
      <c r="P112" s="55" t="s">
        <v>1550</v>
      </c>
      <c r="Q112" s="2" t="s">
        <v>1551</v>
      </c>
      <c r="R112" s="2"/>
      <c r="S112" s="302"/>
      <c r="T112" s="302"/>
      <c r="U112" s="302"/>
      <c r="V112" s="302"/>
    </row>
    <row r="113" spans="1:26" ht="15.75" customHeight="1">
      <c r="C113" s="302"/>
      <c r="D113" s="2" t="s">
        <v>1552</v>
      </c>
      <c r="E113" s="43">
        <v>4</v>
      </c>
      <c r="F113" s="43">
        <v>1.6</v>
      </c>
      <c r="G113" s="2"/>
      <c r="H113" s="2" t="s">
        <v>1553</v>
      </c>
      <c r="I113" s="2" t="s">
        <v>1554</v>
      </c>
      <c r="J113" s="56" t="s">
        <v>1555</v>
      </c>
      <c r="K113" s="2" t="s">
        <v>1556</v>
      </c>
      <c r="L113" s="2" t="s">
        <v>1557</v>
      </c>
      <c r="M113" s="61" t="s">
        <v>1558</v>
      </c>
      <c r="N113" s="2" t="s">
        <v>1559</v>
      </c>
      <c r="O113" s="64" t="s">
        <v>1560</v>
      </c>
      <c r="P113" s="55" t="s">
        <v>1561</v>
      </c>
      <c r="Q113" s="2"/>
      <c r="R113" s="15"/>
      <c r="S113" s="2"/>
      <c r="T113" s="61" t="s">
        <v>1562</v>
      </c>
      <c r="U113" s="4" t="s">
        <v>1563</v>
      </c>
      <c r="V113" s="65" t="s">
        <v>1564</v>
      </c>
    </row>
    <row r="114" spans="1:26" ht="15.75" customHeight="1">
      <c r="C114" s="302"/>
      <c r="D114" s="2" t="s">
        <v>1565</v>
      </c>
      <c r="E114" s="43">
        <v>6</v>
      </c>
      <c r="F114" s="43">
        <v>2</v>
      </c>
      <c r="G114" s="2"/>
      <c r="H114" s="2" t="s">
        <v>1566</v>
      </c>
      <c r="I114" s="2" t="s">
        <v>1567</v>
      </c>
      <c r="J114" s="56" t="s">
        <v>1568</v>
      </c>
      <c r="K114" s="2" t="s">
        <v>1534</v>
      </c>
      <c r="L114" s="2" t="s">
        <v>1569</v>
      </c>
      <c r="M114" s="61" t="s">
        <v>1570</v>
      </c>
      <c r="N114" s="2" t="s">
        <v>1571</v>
      </c>
      <c r="O114" s="64" t="s">
        <v>1572</v>
      </c>
      <c r="P114" s="55" t="s">
        <v>1573</v>
      </c>
      <c r="S114" s="2">
        <v>0</v>
      </c>
      <c r="T114" s="15" t="s">
        <v>1509</v>
      </c>
      <c r="U114" s="15" t="s">
        <v>1574</v>
      </c>
      <c r="V114" s="15" t="s">
        <v>1575</v>
      </c>
    </row>
    <row r="115" spans="1:26" ht="15.75" customHeight="1">
      <c r="C115" s="302"/>
      <c r="D115" s="2" t="s">
        <v>1576</v>
      </c>
      <c r="E115" s="2">
        <v>8</v>
      </c>
      <c r="F115" s="2">
        <v>2.4</v>
      </c>
      <c r="G115" s="2"/>
      <c r="H115" s="2" t="s">
        <v>1577</v>
      </c>
      <c r="I115" s="2" t="s">
        <v>1578</v>
      </c>
      <c r="J115" s="56" t="s">
        <v>1579</v>
      </c>
      <c r="K115" s="2" t="s">
        <v>1512</v>
      </c>
      <c r="L115" s="2" t="s">
        <v>1580</v>
      </c>
      <c r="M115" s="61" t="s">
        <v>1581</v>
      </c>
      <c r="N115" s="2" t="s">
        <v>1582</v>
      </c>
      <c r="O115" s="64" t="s">
        <v>1583</v>
      </c>
      <c r="P115" s="55" t="s">
        <v>1584</v>
      </c>
      <c r="S115" s="2">
        <v>1</v>
      </c>
      <c r="T115" s="15" t="s">
        <v>1521</v>
      </c>
      <c r="U115" s="15" t="s">
        <v>978</v>
      </c>
      <c r="V115" s="15" t="s">
        <v>978</v>
      </c>
    </row>
    <row r="116" spans="1:26" ht="15.75" customHeight="1">
      <c r="C116" s="2"/>
      <c r="D116" s="2"/>
      <c r="J116" s="56"/>
      <c r="K116" s="2"/>
      <c r="L116" s="2"/>
      <c r="M116" s="2"/>
      <c r="N116" s="2"/>
      <c r="O116" s="2"/>
      <c r="P116" s="55"/>
      <c r="S116" s="2">
        <v>2</v>
      </c>
      <c r="T116" s="15" t="s">
        <v>1530</v>
      </c>
      <c r="U116" s="66" t="s">
        <v>1585</v>
      </c>
      <c r="V116" s="15" t="s">
        <v>1586</v>
      </c>
    </row>
    <row r="117" spans="1:26" ht="15.75" customHeight="1">
      <c r="C117" s="306" t="s">
        <v>1587</v>
      </c>
      <c r="D117" s="2" t="s">
        <v>1588</v>
      </c>
      <c r="E117" s="43">
        <v>0</v>
      </c>
      <c r="G117" s="2"/>
      <c r="H117" s="2"/>
      <c r="I117" s="2"/>
      <c r="J117" s="56" t="s">
        <v>1589</v>
      </c>
      <c r="K117" s="2" t="s">
        <v>1590</v>
      </c>
      <c r="L117" s="2" t="s">
        <v>1591</v>
      </c>
      <c r="M117" s="61" t="s">
        <v>1592</v>
      </c>
      <c r="N117" s="2" t="s">
        <v>1593</v>
      </c>
      <c r="O117" s="64" t="s">
        <v>1594</v>
      </c>
      <c r="P117" s="55" t="s">
        <v>1595</v>
      </c>
      <c r="Q117" s="2" t="s">
        <v>1596</v>
      </c>
      <c r="S117" s="2">
        <v>3</v>
      </c>
      <c r="T117" s="15" t="s">
        <v>1542</v>
      </c>
      <c r="U117" s="15" t="s">
        <v>1597</v>
      </c>
      <c r="V117" s="15" t="s">
        <v>978</v>
      </c>
    </row>
    <row r="118" spans="1:26" ht="15.75" customHeight="1">
      <c r="C118" s="302"/>
      <c r="D118" s="2" t="s">
        <v>1598</v>
      </c>
      <c r="E118" s="43">
        <v>2</v>
      </c>
      <c r="G118" s="2"/>
      <c r="H118" s="2"/>
      <c r="I118" s="2"/>
      <c r="J118" s="56" t="s">
        <v>1599</v>
      </c>
      <c r="K118" s="2" t="s">
        <v>1600</v>
      </c>
      <c r="L118" s="2" t="s">
        <v>1601</v>
      </c>
      <c r="M118" s="61" t="s">
        <v>1602</v>
      </c>
      <c r="N118" s="2" t="s">
        <v>1603</v>
      </c>
      <c r="O118" s="64" t="s">
        <v>1604</v>
      </c>
      <c r="P118" s="55" t="s">
        <v>1605</v>
      </c>
      <c r="Q118" s="2" t="s">
        <v>1606</v>
      </c>
      <c r="S118" s="2">
        <v>4</v>
      </c>
      <c r="T118" s="15" t="s">
        <v>1552</v>
      </c>
      <c r="U118" s="15" t="s">
        <v>978</v>
      </c>
      <c r="V118" s="15" t="s">
        <v>1607</v>
      </c>
    </row>
    <row r="119" spans="1:26" ht="15.75" customHeight="1">
      <c r="A119" s="2"/>
      <c r="B119" s="2"/>
      <c r="C119" s="302"/>
      <c r="D119" s="2" t="s">
        <v>1608</v>
      </c>
      <c r="E119" s="2">
        <v>3</v>
      </c>
      <c r="F119" s="2"/>
      <c r="G119" s="2"/>
      <c r="H119" s="2"/>
      <c r="I119" s="2"/>
      <c r="J119" s="56" t="s">
        <v>1609</v>
      </c>
      <c r="K119" s="2" t="s">
        <v>1610</v>
      </c>
      <c r="L119" s="2" t="s">
        <v>1611</v>
      </c>
      <c r="M119" s="61" t="s">
        <v>1612</v>
      </c>
      <c r="N119" s="2" t="s">
        <v>1613</v>
      </c>
      <c r="O119" s="64" t="s">
        <v>1614</v>
      </c>
      <c r="P119" s="55" t="s">
        <v>1615</v>
      </c>
      <c r="Q119" s="2"/>
      <c r="R119" s="2"/>
      <c r="S119" s="2">
        <v>5</v>
      </c>
      <c r="T119" s="15" t="s">
        <v>978</v>
      </c>
      <c r="U119" s="66" t="s">
        <v>1616</v>
      </c>
      <c r="V119" s="15" t="s">
        <v>978</v>
      </c>
      <c r="W119" s="2"/>
      <c r="X119" s="2"/>
      <c r="Y119" s="2"/>
      <c r="Z119" s="2"/>
    </row>
    <row r="120" spans="1:26" ht="15.75" customHeight="1">
      <c r="A120" s="2"/>
      <c r="B120" s="2"/>
      <c r="C120" s="302"/>
      <c r="D120" s="2" t="s">
        <v>1617</v>
      </c>
      <c r="E120" s="2">
        <v>5</v>
      </c>
      <c r="F120" s="2"/>
      <c r="G120" s="2"/>
      <c r="H120" s="2"/>
      <c r="I120" s="2"/>
      <c r="J120" s="56" t="s">
        <v>1618</v>
      </c>
      <c r="K120" s="2" t="s">
        <v>1619</v>
      </c>
      <c r="L120" s="2" t="s">
        <v>1591</v>
      </c>
      <c r="M120" s="61" t="s">
        <v>1620</v>
      </c>
      <c r="N120" s="2" t="s">
        <v>1621</v>
      </c>
      <c r="O120" s="64" t="s">
        <v>1622</v>
      </c>
      <c r="P120" s="55" t="s">
        <v>1623</v>
      </c>
      <c r="Q120" s="64" t="s">
        <v>1624</v>
      </c>
      <c r="R120" s="2"/>
      <c r="S120" s="2">
        <v>6</v>
      </c>
      <c r="T120" s="15" t="s">
        <v>1565</v>
      </c>
      <c r="U120" s="15" t="s">
        <v>978</v>
      </c>
      <c r="V120" s="15" t="s">
        <v>978</v>
      </c>
      <c r="W120" s="2"/>
      <c r="X120" s="2"/>
      <c r="Y120" s="2"/>
      <c r="Z120" s="2"/>
    </row>
    <row r="121" spans="1:26" ht="15.75" customHeight="1">
      <c r="A121" s="2"/>
      <c r="B121" s="2"/>
      <c r="C121" s="302"/>
      <c r="D121" s="2" t="s">
        <v>1625</v>
      </c>
      <c r="E121" s="2">
        <v>7</v>
      </c>
      <c r="F121" s="2"/>
      <c r="G121" s="2"/>
      <c r="H121" s="2"/>
      <c r="I121" s="2"/>
      <c r="J121" s="56" t="s">
        <v>1626</v>
      </c>
      <c r="K121" s="2" t="s">
        <v>1627</v>
      </c>
      <c r="L121" s="2" t="s">
        <v>1628</v>
      </c>
      <c r="M121" s="61" t="s">
        <v>1629</v>
      </c>
      <c r="N121" s="2" t="s">
        <v>1630</v>
      </c>
      <c r="O121" s="64" t="s">
        <v>1631</v>
      </c>
      <c r="P121" s="55" t="s">
        <v>1069</v>
      </c>
      <c r="Q121" s="2"/>
      <c r="R121" s="2"/>
      <c r="S121" s="2">
        <v>7</v>
      </c>
      <c r="T121" s="15" t="s">
        <v>978</v>
      </c>
      <c r="U121" s="57" t="s">
        <v>1632</v>
      </c>
      <c r="V121" s="67" t="s">
        <v>1633</v>
      </c>
      <c r="W121" s="2"/>
      <c r="X121" s="2"/>
      <c r="Y121" s="2"/>
      <c r="Z121" s="2"/>
    </row>
    <row r="122" spans="1:26" ht="15.75" customHeight="1">
      <c r="A122" s="2"/>
      <c r="B122" s="2"/>
      <c r="C122" s="302"/>
      <c r="D122" s="2" t="s">
        <v>1634</v>
      </c>
      <c r="E122" s="2">
        <v>9</v>
      </c>
      <c r="F122" s="2"/>
      <c r="G122" s="2"/>
      <c r="H122" s="2"/>
      <c r="I122" s="2" t="s">
        <v>1635</v>
      </c>
      <c r="J122" s="56" t="s">
        <v>1636</v>
      </c>
      <c r="K122" s="2" t="s">
        <v>1637</v>
      </c>
      <c r="L122" s="2" t="s">
        <v>1638</v>
      </c>
      <c r="M122" s="61" t="s">
        <v>1639</v>
      </c>
      <c r="N122" s="2" t="s">
        <v>1640</v>
      </c>
      <c r="O122" s="64" t="s">
        <v>1641</v>
      </c>
      <c r="P122" s="55" t="s">
        <v>1642</v>
      </c>
      <c r="Q122" s="2"/>
      <c r="R122" s="2"/>
      <c r="S122" s="2">
        <v>8</v>
      </c>
      <c r="T122" s="66" t="s">
        <v>1576</v>
      </c>
      <c r="U122" s="15" t="s">
        <v>978</v>
      </c>
      <c r="V122" s="15"/>
      <c r="W122" s="2"/>
      <c r="X122" s="2"/>
      <c r="Y122" s="2"/>
      <c r="Z122" s="2"/>
    </row>
    <row r="123" spans="1:26" ht="15" customHeight="1">
      <c r="C123" s="306" t="s">
        <v>1643</v>
      </c>
      <c r="D123" s="2" t="s">
        <v>1644</v>
      </c>
      <c r="E123" s="43">
        <v>1</v>
      </c>
      <c r="F123" s="306">
        <v>0</v>
      </c>
      <c r="G123" s="302"/>
      <c r="H123" s="2">
        <v>4</v>
      </c>
      <c r="I123" s="2" t="s">
        <v>1645</v>
      </c>
      <c r="J123" s="56" t="s">
        <v>1646</v>
      </c>
      <c r="K123" s="42" t="s">
        <v>1647</v>
      </c>
      <c r="L123" s="2" t="s">
        <v>1648</v>
      </c>
      <c r="M123" s="64" t="s">
        <v>1649</v>
      </c>
      <c r="N123" s="2" t="s">
        <v>1650</v>
      </c>
      <c r="O123" s="64" t="s">
        <v>1651</v>
      </c>
      <c r="P123" s="55" t="s">
        <v>1652</v>
      </c>
      <c r="Q123" s="64" t="s">
        <v>1653</v>
      </c>
      <c r="S123" s="2">
        <v>9</v>
      </c>
      <c r="T123" s="15"/>
      <c r="U123" s="15" t="s">
        <v>1654</v>
      </c>
      <c r="V123" s="15"/>
    </row>
    <row r="124" spans="1:26" ht="15.75" customHeight="1">
      <c r="C124" s="302"/>
      <c r="D124" s="2" t="s">
        <v>1655</v>
      </c>
      <c r="E124" s="43">
        <v>3</v>
      </c>
      <c r="F124" s="302"/>
      <c r="G124" s="302"/>
      <c r="H124" s="2">
        <v>8</v>
      </c>
      <c r="I124" s="2" t="s">
        <v>1656</v>
      </c>
      <c r="J124" s="56" t="s">
        <v>1657</v>
      </c>
      <c r="K124" s="42" t="s">
        <v>1647</v>
      </c>
      <c r="L124" s="31" t="s">
        <v>1658</v>
      </c>
      <c r="M124" s="64" t="s">
        <v>1659</v>
      </c>
      <c r="N124" s="2" t="s">
        <v>1660</v>
      </c>
      <c r="O124" s="64" t="s">
        <v>1661</v>
      </c>
      <c r="P124" s="55" t="s">
        <v>1662</v>
      </c>
      <c r="U124" s="2"/>
      <c r="V124" s="15"/>
      <c r="W124" s="2"/>
      <c r="X124" s="2"/>
    </row>
    <row r="125" spans="1:26" ht="15.75" customHeight="1">
      <c r="C125" s="302"/>
      <c r="D125" s="2" t="s">
        <v>1663</v>
      </c>
      <c r="E125" s="43">
        <v>5</v>
      </c>
      <c r="F125" s="302"/>
      <c r="G125" s="302"/>
      <c r="H125" s="2">
        <v>20</v>
      </c>
      <c r="I125" s="2" t="s">
        <v>1664</v>
      </c>
      <c r="J125" s="56" t="s">
        <v>1657</v>
      </c>
      <c r="K125" s="42" t="s">
        <v>1647</v>
      </c>
      <c r="L125" s="64" t="s">
        <v>1665</v>
      </c>
      <c r="M125" s="64" t="s">
        <v>1666</v>
      </c>
      <c r="N125" s="2" t="s">
        <v>1667</v>
      </c>
      <c r="O125" s="64" t="s">
        <v>1668</v>
      </c>
      <c r="P125" s="55" t="s">
        <v>1669</v>
      </c>
    </row>
    <row r="126" spans="1:26" ht="15.75" customHeight="1">
      <c r="C126" s="302"/>
      <c r="D126" s="2" t="s">
        <v>1670</v>
      </c>
      <c r="E126" s="43">
        <v>7</v>
      </c>
      <c r="F126" s="302"/>
      <c r="G126" s="302"/>
      <c r="H126" s="2">
        <v>32</v>
      </c>
      <c r="I126" s="2" t="s">
        <v>1671</v>
      </c>
      <c r="J126" s="68" t="s">
        <v>1657</v>
      </c>
      <c r="K126" s="69" t="s">
        <v>1647</v>
      </c>
      <c r="L126" s="9" t="s">
        <v>1672</v>
      </c>
      <c r="M126" s="70" t="s">
        <v>1673</v>
      </c>
      <c r="N126" s="9" t="s">
        <v>1674</v>
      </c>
      <c r="O126" s="70" t="s">
        <v>1675</v>
      </c>
      <c r="P126" s="60" t="s">
        <v>1676</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303" t="s">
        <v>1677</v>
      </c>
      <c r="D128" s="2" t="s">
        <v>1678</v>
      </c>
      <c r="E128" s="43">
        <v>3</v>
      </c>
      <c r="F128" s="2" t="s">
        <v>1679</v>
      </c>
      <c r="I128" s="2" t="s">
        <v>1680</v>
      </c>
      <c r="J128" s="303" t="s">
        <v>1681</v>
      </c>
      <c r="K128" s="302"/>
      <c r="L128" s="302"/>
      <c r="M128" s="302"/>
      <c r="N128" s="302"/>
      <c r="O128" s="302"/>
      <c r="P128" s="302"/>
    </row>
    <row r="129" spans="1:26" ht="15.75" customHeight="1">
      <c r="C129" s="302"/>
      <c r="D129" s="2" t="s">
        <v>1682</v>
      </c>
      <c r="E129" s="43">
        <v>6</v>
      </c>
      <c r="F129" s="2"/>
      <c r="I129" s="2" t="s">
        <v>1683</v>
      </c>
      <c r="J129" s="302"/>
      <c r="K129" s="302"/>
      <c r="L129" s="302"/>
      <c r="M129" s="302"/>
      <c r="N129" s="302"/>
      <c r="O129" s="302"/>
      <c r="P129" s="302"/>
    </row>
    <row r="130" spans="1:26" ht="15.75" customHeight="1">
      <c r="C130" s="302"/>
      <c r="D130" s="2" t="s">
        <v>1684</v>
      </c>
      <c r="E130" s="43">
        <v>8</v>
      </c>
      <c r="F130" s="2" t="s">
        <v>1685</v>
      </c>
      <c r="I130" s="2" t="s">
        <v>1686</v>
      </c>
      <c r="J130" s="302"/>
      <c r="K130" s="302"/>
      <c r="L130" s="302"/>
      <c r="M130" s="302"/>
      <c r="N130" s="302"/>
      <c r="O130" s="302"/>
      <c r="P130" s="302"/>
    </row>
    <row r="131" spans="1:26" ht="15.75" customHeight="1">
      <c r="C131" s="302"/>
      <c r="D131" s="2" t="s">
        <v>1687</v>
      </c>
      <c r="F131" s="2" t="s">
        <v>1688</v>
      </c>
      <c r="I131" s="2" t="s">
        <v>1689</v>
      </c>
      <c r="J131" s="302"/>
      <c r="K131" s="302"/>
      <c r="L131" s="302"/>
      <c r="M131" s="302"/>
      <c r="N131" s="302"/>
      <c r="O131" s="302"/>
      <c r="P131" s="302"/>
    </row>
    <row r="132" spans="1:26" ht="15.75" customHeight="1"/>
    <row r="133" spans="1:26" ht="15.75" customHeight="1">
      <c r="A133" s="49"/>
      <c r="B133" s="49" t="s">
        <v>1690</v>
      </c>
      <c r="C133" s="49"/>
      <c r="D133" s="49"/>
      <c r="E133" s="49"/>
      <c r="F133" s="49"/>
      <c r="G133" s="49"/>
      <c r="H133" s="49"/>
      <c r="I133" s="49"/>
      <c r="J133" s="49"/>
      <c r="K133" s="49"/>
      <c r="L133" s="49"/>
      <c r="M133" s="49"/>
      <c r="N133" s="49"/>
      <c r="O133" s="49"/>
      <c r="P133" s="49"/>
    </row>
    <row r="134" spans="1:26" ht="15.75" customHeight="1">
      <c r="A134" s="2"/>
      <c r="B134" s="2"/>
      <c r="C134" s="306" t="s">
        <v>933</v>
      </c>
      <c r="D134" s="2" t="s">
        <v>1691</v>
      </c>
      <c r="E134" s="2">
        <v>0</v>
      </c>
      <c r="F134" s="2">
        <v>1</v>
      </c>
      <c r="G134" s="2" t="s">
        <v>1441</v>
      </c>
      <c r="H134" s="2" t="s">
        <v>1692</v>
      </c>
      <c r="I134" s="2" t="s">
        <v>1693</v>
      </c>
      <c r="J134" s="2" t="s">
        <v>1694</v>
      </c>
      <c r="K134" s="2"/>
      <c r="L134" s="2"/>
      <c r="M134" s="2"/>
      <c r="N134" s="2"/>
      <c r="O134" s="2"/>
      <c r="P134" s="2"/>
      <c r="Q134" s="2"/>
      <c r="R134" s="2"/>
      <c r="S134" s="2"/>
      <c r="T134" s="2"/>
      <c r="U134" s="2"/>
      <c r="V134" s="2"/>
      <c r="W134" s="2"/>
      <c r="X134" s="2"/>
      <c r="Y134" s="2"/>
      <c r="Z134" s="2"/>
    </row>
    <row r="135" spans="1:26" ht="15.75" customHeight="1">
      <c r="A135" s="2"/>
      <c r="B135" s="2"/>
      <c r="C135" s="302"/>
      <c r="D135" s="2" t="s">
        <v>1695</v>
      </c>
      <c r="E135" s="2">
        <v>1</v>
      </c>
      <c r="F135" s="2">
        <v>1.2</v>
      </c>
      <c r="G135" s="2" t="s">
        <v>1441</v>
      </c>
      <c r="H135" s="2" t="s">
        <v>1696</v>
      </c>
      <c r="I135" s="2" t="s">
        <v>1697</v>
      </c>
      <c r="J135" s="2"/>
      <c r="K135" s="2"/>
      <c r="L135" s="2"/>
      <c r="M135" s="2"/>
      <c r="N135" s="2"/>
      <c r="O135" s="2"/>
      <c r="P135" s="2"/>
      <c r="Q135" s="2"/>
      <c r="R135" s="2"/>
      <c r="S135" s="2"/>
      <c r="T135" s="2"/>
      <c r="U135" s="2"/>
      <c r="V135" s="2"/>
      <c r="W135" s="2"/>
      <c r="X135" s="2"/>
      <c r="Y135" s="2"/>
      <c r="Z135" s="2"/>
    </row>
    <row r="136" spans="1:26" ht="15.75" customHeight="1">
      <c r="A136" s="2"/>
      <c r="B136" s="2"/>
      <c r="C136" s="302"/>
      <c r="D136" s="2" t="s">
        <v>1698</v>
      </c>
      <c r="E136" s="2">
        <v>2</v>
      </c>
      <c r="F136" s="2">
        <v>1.3</v>
      </c>
      <c r="G136" s="2" t="s">
        <v>1441</v>
      </c>
      <c r="H136" s="2" t="s">
        <v>1699</v>
      </c>
      <c r="I136" s="2" t="s">
        <v>1700</v>
      </c>
      <c r="J136" s="2"/>
      <c r="K136" s="2"/>
      <c r="L136" s="2"/>
      <c r="M136" s="2"/>
      <c r="N136" s="2"/>
      <c r="O136" s="2"/>
      <c r="P136" s="2"/>
      <c r="Q136" s="2"/>
      <c r="R136" s="2"/>
      <c r="S136" s="2"/>
      <c r="T136" s="2"/>
      <c r="U136" s="2"/>
      <c r="V136" s="2"/>
      <c r="W136" s="2"/>
      <c r="X136" s="2"/>
      <c r="Y136" s="2"/>
      <c r="Z136" s="2"/>
    </row>
    <row r="137" spans="1:26" ht="15.75" customHeight="1">
      <c r="A137" s="2"/>
      <c r="B137" s="2"/>
      <c r="C137" s="302"/>
      <c r="D137" s="2" t="s">
        <v>1701</v>
      </c>
      <c r="E137" s="2">
        <v>3</v>
      </c>
      <c r="F137" s="2">
        <v>1.4</v>
      </c>
      <c r="G137" s="2" t="s">
        <v>1441</v>
      </c>
      <c r="H137" s="2" t="s">
        <v>1702</v>
      </c>
      <c r="I137" s="2" t="s">
        <v>1703</v>
      </c>
      <c r="J137" s="2"/>
      <c r="K137" s="2"/>
      <c r="L137" s="2"/>
      <c r="M137" s="2"/>
      <c r="N137" s="2"/>
      <c r="O137" s="2"/>
      <c r="P137" s="2"/>
      <c r="Q137" s="2"/>
      <c r="R137" s="2"/>
      <c r="S137" s="2"/>
      <c r="T137" s="2"/>
      <c r="U137" s="2"/>
      <c r="V137" s="2"/>
      <c r="W137" s="2"/>
      <c r="X137" s="2"/>
      <c r="Y137" s="2"/>
      <c r="Z137" s="2"/>
    </row>
    <row r="138" spans="1:26" ht="15.75" customHeight="1">
      <c r="A138" s="2"/>
      <c r="B138" s="2"/>
      <c r="C138" s="302"/>
      <c r="D138" s="2" t="s">
        <v>1704</v>
      </c>
      <c r="E138" s="2">
        <v>4</v>
      </c>
      <c r="F138" s="2">
        <v>1.5</v>
      </c>
      <c r="G138" s="2" t="s">
        <v>1441</v>
      </c>
      <c r="H138" s="2" t="s">
        <v>1705</v>
      </c>
      <c r="I138" s="2" t="s">
        <v>1706</v>
      </c>
      <c r="J138" s="2"/>
      <c r="K138" s="2"/>
      <c r="L138" s="2"/>
      <c r="M138" s="2"/>
      <c r="N138" s="2"/>
      <c r="O138" s="2"/>
      <c r="P138" s="2"/>
      <c r="Q138" s="2"/>
      <c r="R138" s="2"/>
      <c r="S138" s="2"/>
      <c r="T138" s="2"/>
      <c r="U138" s="2"/>
      <c r="V138" s="2"/>
      <c r="W138" s="2"/>
      <c r="X138" s="2"/>
      <c r="Y138" s="2"/>
      <c r="Z138" s="2"/>
    </row>
    <row r="139" spans="1:26" ht="15.75" customHeight="1">
      <c r="A139" s="2"/>
      <c r="B139" s="2"/>
      <c r="C139" s="302"/>
      <c r="D139" s="2" t="s">
        <v>1707</v>
      </c>
      <c r="E139" s="2">
        <v>5</v>
      </c>
      <c r="F139" s="2">
        <v>1.6</v>
      </c>
      <c r="G139" s="2" t="s">
        <v>1441</v>
      </c>
      <c r="H139" s="2" t="s">
        <v>1708</v>
      </c>
      <c r="I139" s="2" t="s">
        <v>1709</v>
      </c>
      <c r="J139" s="2"/>
      <c r="K139" s="2"/>
      <c r="L139" s="2"/>
      <c r="M139" s="2"/>
      <c r="N139" s="2"/>
      <c r="O139" s="2"/>
      <c r="P139" s="2"/>
      <c r="Q139" s="2"/>
      <c r="R139" s="2"/>
      <c r="S139" s="2"/>
      <c r="T139" s="2"/>
      <c r="U139" s="2"/>
      <c r="V139" s="2"/>
      <c r="W139" s="2"/>
      <c r="X139" s="2"/>
      <c r="Y139" s="2"/>
      <c r="Z139" s="2"/>
    </row>
    <row r="140" spans="1:26" ht="15.75" customHeight="1">
      <c r="A140" s="2"/>
      <c r="B140" s="2"/>
      <c r="C140" s="302"/>
      <c r="D140" s="2" t="s">
        <v>1710</v>
      </c>
      <c r="E140" s="2">
        <v>6</v>
      </c>
      <c r="F140" s="2">
        <v>1.7</v>
      </c>
      <c r="G140" s="2" t="s">
        <v>1441</v>
      </c>
      <c r="H140" s="2" t="s">
        <v>1711</v>
      </c>
      <c r="I140" s="2" t="s">
        <v>1712</v>
      </c>
      <c r="J140" s="2"/>
      <c r="K140" s="2"/>
      <c r="L140" s="2"/>
      <c r="M140" s="2"/>
      <c r="N140" s="2"/>
      <c r="O140" s="2"/>
      <c r="P140" s="2"/>
      <c r="Q140" s="2"/>
      <c r="R140" s="2"/>
      <c r="S140" s="2"/>
      <c r="T140" s="2"/>
      <c r="U140" s="2"/>
      <c r="V140" s="2"/>
      <c r="W140" s="2"/>
      <c r="X140" s="2"/>
      <c r="Y140" s="2"/>
      <c r="Z140" s="2"/>
    </row>
    <row r="141" spans="1:26" ht="15.75" customHeight="1">
      <c r="A141" s="2"/>
      <c r="B141" s="2"/>
      <c r="C141" s="302"/>
      <c r="D141" s="2" t="s">
        <v>1713</v>
      </c>
      <c r="E141" s="2">
        <v>7</v>
      </c>
      <c r="F141" s="2">
        <v>1.8</v>
      </c>
      <c r="G141" s="2" t="s">
        <v>1441</v>
      </c>
      <c r="H141" s="2" t="s">
        <v>1714</v>
      </c>
      <c r="I141" s="2" t="s">
        <v>1715</v>
      </c>
      <c r="J141" s="2"/>
      <c r="K141" s="2"/>
      <c r="L141" s="2"/>
      <c r="M141" s="2"/>
      <c r="N141" s="2"/>
      <c r="O141" s="2"/>
      <c r="P141" s="2"/>
      <c r="Q141" s="2"/>
      <c r="R141" s="2"/>
      <c r="S141" s="2"/>
      <c r="T141" s="2"/>
      <c r="U141" s="2"/>
      <c r="V141" s="2"/>
      <c r="W141" s="2"/>
      <c r="X141" s="2"/>
      <c r="Y141" s="2"/>
      <c r="Z141" s="2"/>
    </row>
    <row r="142" spans="1:26" ht="15.75" customHeight="1">
      <c r="A142" s="2"/>
      <c r="B142" s="2"/>
      <c r="C142" s="302"/>
      <c r="D142" s="2" t="s">
        <v>1716</v>
      </c>
      <c r="E142" s="2">
        <v>8</v>
      </c>
      <c r="F142" s="2">
        <v>1.9</v>
      </c>
      <c r="G142" s="2" t="s">
        <v>1441</v>
      </c>
      <c r="H142" s="2" t="s">
        <v>1717</v>
      </c>
      <c r="I142" s="2" t="s">
        <v>1718</v>
      </c>
      <c r="J142" s="2"/>
      <c r="K142" s="2"/>
      <c r="L142" s="2"/>
      <c r="M142" s="2"/>
      <c r="N142" s="2"/>
      <c r="O142" s="2"/>
      <c r="P142" s="2"/>
      <c r="Q142" s="2"/>
      <c r="R142" s="2"/>
      <c r="S142" s="2"/>
      <c r="T142" s="2"/>
      <c r="U142" s="2"/>
      <c r="V142" s="2"/>
      <c r="W142" s="2"/>
      <c r="X142" s="2"/>
      <c r="Y142" s="2"/>
      <c r="Z142" s="2"/>
    </row>
    <row r="143" spans="1:26" ht="15.75" customHeight="1">
      <c r="A143" s="2"/>
      <c r="B143" s="2"/>
      <c r="C143" s="302"/>
      <c r="D143" s="2" t="s">
        <v>1719</v>
      </c>
      <c r="E143" s="2">
        <v>9</v>
      </c>
      <c r="F143" s="2">
        <v>2</v>
      </c>
      <c r="G143" s="2" t="s">
        <v>1441</v>
      </c>
      <c r="H143" s="2" t="s">
        <v>1720</v>
      </c>
      <c r="I143" s="2" t="s">
        <v>1721</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1722</v>
      </c>
      <c r="N144" s="2"/>
      <c r="O144" s="2"/>
      <c r="P144" s="2"/>
      <c r="Q144" s="2"/>
      <c r="R144" s="2"/>
      <c r="S144" s="2"/>
      <c r="T144" s="2"/>
      <c r="U144" s="2"/>
      <c r="V144" s="2"/>
      <c r="W144" s="2"/>
      <c r="X144" s="2"/>
      <c r="Y144" s="2"/>
      <c r="Z144" s="2"/>
    </row>
    <row r="145" spans="1:26" ht="15.75" customHeight="1">
      <c r="A145" s="2"/>
      <c r="B145" s="2"/>
      <c r="C145" s="2" t="s">
        <v>437</v>
      </c>
      <c r="D145" s="2" t="s">
        <v>1723</v>
      </c>
      <c r="E145" s="2"/>
      <c r="F145" s="2"/>
      <c r="G145" s="2"/>
      <c r="H145" s="2"/>
      <c r="I145" s="2" t="s">
        <v>1724</v>
      </c>
      <c r="J145" s="2"/>
      <c r="K145" s="2"/>
      <c r="L145" s="2"/>
      <c r="M145" s="2" t="s">
        <v>1725</v>
      </c>
      <c r="N145" s="2"/>
      <c r="O145" s="2"/>
      <c r="P145" s="2"/>
      <c r="Q145" s="2"/>
      <c r="R145" s="2"/>
      <c r="S145" s="2"/>
      <c r="T145" s="2"/>
      <c r="U145" s="2"/>
      <c r="V145" s="2"/>
      <c r="W145" s="2"/>
      <c r="X145" s="2"/>
      <c r="Y145" s="2"/>
      <c r="Z145" s="2"/>
    </row>
    <row r="146" spans="1:26" ht="15.75" customHeight="1">
      <c r="A146" s="2"/>
      <c r="B146" s="2"/>
      <c r="C146" s="2" t="s">
        <v>437</v>
      </c>
      <c r="D146" s="2" t="s">
        <v>1726</v>
      </c>
      <c r="E146" s="2"/>
      <c r="F146" s="2"/>
      <c r="G146" s="2"/>
      <c r="H146" s="2"/>
      <c r="I146" s="2" t="s">
        <v>1727</v>
      </c>
      <c r="J146" s="2"/>
      <c r="K146" s="2"/>
      <c r="L146" s="2"/>
      <c r="M146" s="2" t="s">
        <v>1728</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1729</v>
      </c>
      <c r="M148" s="2"/>
      <c r="N148" s="2"/>
      <c r="O148" s="2"/>
      <c r="P148" s="2"/>
      <c r="Q148" s="71" t="s">
        <v>1730</v>
      </c>
      <c r="R148" s="2"/>
      <c r="S148" s="369" t="s">
        <v>1690</v>
      </c>
      <c r="T148" s="362" t="s">
        <v>1731</v>
      </c>
      <c r="U148" s="363"/>
      <c r="V148" s="364"/>
      <c r="W148" s="2"/>
      <c r="X148" s="2"/>
      <c r="Y148" s="2"/>
      <c r="Z148" s="2"/>
    </row>
    <row r="149" spans="1:26" ht="15.75" customHeight="1">
      <c r="A149" s="2"/>
      <c r="B149" s="2"/>
      <c r="C149" s="2" t="s">
        <v>508</v>
      </c>
      <c r="D149" s="2" t="s">
        <v>1732</v>
      </c>
      <c r="E149" s="2">
        <v>0</v>
      </c>
      <c r="F149" s="43">
        <v>0.5</v>
      </c>
      <c r="G149" s="2">
        <v>10</v>
      </c>
      <c r="H149" s="43">
        <v>10</v>
      </c>
      <c r="I149" s="2" t="s">
        <v>1733</v>
      </c>
      <c r="J149" s="2" t="s">
        <v>1734</v>
      </c>
      <c r="K149" s="2" t="s">
        <v>1735</v>
      </c>
      <c r="L149" s="2" t="s">
        <v>1736</v>
      </c>
      <c r="M149" s="2" t="s">
        <v>1737</v>
      </c>
      <c r="N149" s="2" t="s">
        <v>1738</v>
      </c>
      <c r="O149" s="2" t="s">
        <v>1739</v>
      </c>
      <c r="P149" s="2" t="s">
        <v>1740</v>
      </c>
      <c r="Q149" s="2" t="s">
        <v>1741</v>
      </c>
      <c r="S149" s="370"/>
      <c r="T149" s="302"/>
      <c r="U149" s="302"/>
      <c r="V149" s="365"/>
    </row>
    <row r="150" spans="1:26" ht="15.75" customHeight="1">
      <c r="C150" s="2" t="s">
        <v>508</v>
      </c>
      <c r="D150" s="2" t="s">
        <v>1742</v>
      </c>
      <c r="E150" s="43">
        <v>1</v>
      </c>
      <c r="F150" s="2">
        <v>0.5</v>
      </c>
      <c r="G150" s="2">
        <v>10</v>
      </c>
      <c r="H150" s="43">
        <v>20</v>
      </c>
      <c r="I150" s="2" t="s">
        <v>1743</v>
      </c>
      <c r="J150" s="2" t="s">
        <v>1744</v>
      </c>
      <c r="K150" s="2" t="s">
        <v>1745</v>
      </c>
      <c r="L150" s="2" t="s">
        <v>1746</v>
      </c>
      <c r="M150" s="2" t="s">
        <v>1747</v>
      </c>
      <c r="N150" s="2" t="s">
        <v>1748</v>
      </c>
      <c r="O150" s="2" t="s">
        <v>1739</v>
      </c>
      <c r="P150" s="2" t="s">
        <v>1749</v>
      </c>
      <c r="Q150" s="2" t="s">
        <v>1750</v>
      </c>
      <c r="S150" s="72"/>
      <c r="T150" s="366" t="s">
        <v>1751</v>
      </c>
      <c r="U150" s="307"/>
      <c r="V150" s="73" t="s">
        <v>1752</v>
      </c>
    </row>
    <row r="151" spans="1:26" ht="15.75" customHeight="1">
      <c r="C151" s="2" t="s">
        <v>508</v>
      </c>
      <c r="D151" s="2" t="s">
        <v>1753</v>
      </c>
      <c r="E151" s="43">
        <v>1</v>
      </c>
      <c r="F151" s="2">
        <v>0.5</v>
      </c>
      <c r="G151" s="2">
        <v>10</v>
      </c>
      <c r="H151" s="43">
        <v>20</v>
      </c>
      <c r="I151" s="2" t="s">
        <v>1754</v>
      </c>
      <c r="J151" s="2" t="s">
        <v>1755</v>
      </c>
      <c r="K151" s="2" t="s">
        <v>1756</v>
      </c>
      <c r="L151" s="2" t="s">
        <v>1757</v>
      </c>
      <c r="M151" s="2" t="s">
        <v>1758</v>
      </c>
      <c r="N151" s="2" t="s">
        <v>1759</v>
      </c>
      <c r="O151" s="2" t="s">
        <v>1739</v>
      </c>
      <c r="P151" s="2" t="s">
        <v>1760</v>
      </c>
      <c r="Q151" s="2" t="s">
        <v>1761</v>
      </c>
      <c r="S151" s="72">
        <v>0</v>
      </c>
      <c r="T151" s="367" t="s">
        <v>1762</v>
      </c>
      <c r="U151" s="368"/>
      <c r="V151" s="75"/>
      <c r="W151" s="5"/>
    </row>
    <row r="152" spans="1:26" ht="15.75" customHeight="1">
      <c r="C152" s="2" t="s">
        <v>508</v>
      </c>
      <c r="D152" s="2" t="s">
        <v>1763</v>
      </c>
      <c r="E152" s="43">
        <v>2</v>
      </c>
      <c r="F152" s="2">
        <v>0.5</v>
      </c>
      <c r="G152" s="2">
        <v>10</v>
      </c>
      <c r="H152" s="43">
        <v>30</v>
      </c>
      <c r="I152" s="2" t="s">
        <v>1733</v>
      </c>
      <c r="J152" s="2" t="s">
        <v>1764</v>
      </c>
      <c r="K152" s="2" t="s">
        <v>1765</v>
      </c>
      <c r="L152" s="2" t="s">
        <v>1766</v>
      </c>
      <c r="M152" s="2" t="s">
        <v>1758</v>
      </c>
      <c r="N152" s="2" t="s">
        <v>1767</v>
      </c>
      <c r="O152" s="2" t="s">
        <v>1739</v>
      </c>
      <c r="P152" s="2" t="s">
        <v>1768</v>
      </c>
      <c r="Q152" s="2" t="s">
        <v>1769</v>
      </c>
      <c r="S152" s="72">
        <v>1</v>
      </c>
      <c r="T152" s="74" t="s">
        <v>1770</v>
      </c>
      <c r="U152" s="76" t="s">
        <v>1771</v>
      </c>
      <c r="V152" s="77" t="s">
        <v>1772</v>
      </c>
    </row>
    <row r="153" spans="1:26" ht="15.75" customHeight="1">
      <c r="C153" s="2" t="s">
        <v>508</v>
      </c>
      <c r="D153" s="2" t="s">
        <v>1773</v>
      </c>
      <c r="E153" s="43">
        <v>2</v>
      </c>
      <c r="F153" s="2">
        <v>0.5</v>
      </c>
      <c r="G153" s="2">
        <v>10</v>
      </c>
      <c r="H153" s="43">
        <v>30</v>
      </c>
      <c r="I153" s="2" t="s">
        <v>1774</v>
      </c>
      <c r="J153" s="2" t="s">
        <v>1775</v>
      </c>
      <c r="K153" s="2" t="s">
        <v>1293</v>
      </c>
      <c r="L153" s="2" t="s">
        <v>1776</v>
      </c>
      <c r="M153" s="2" t="s">
        <v>1758</v>
      </c>
      <c r="N153" s="2" t="s">
        <v>1777</v>
      </c>
      <c r="O153" s="2" t="s">
        <v>1739</v>
      </c>
      <c r="P153" s="2" t="s">
        <v>1778</v>
      </c>
      <c r="Q153" s="2" t="s">
        <v>1779</v>
      </c>
      <c r="S153" s="377">
        <v>2</v>
      </c>
      <c r="T153" s="78" t="s">
        <v>1780</v>
      </c>
      <c r="U153" s="79" t="s">
        <v>1781</v>
      </c>
      <c r="V153" s="77" t="s">
        <v>1322</v>
      </c>
    </row>
    <row r="154" spans="1:26" ht="15.75" customHeight="1">
      <c r="C154" s="2" t="s">
        <v>508</v>
      </c>
      <c r="D154" s="2" t="s">
        <v>1782</v>
      </c>
      <c r="E154" s="43">
        <v>2</v>
      </c>
      <c r="F154" s="2">
        <v>0.5</v>
      </c>
      <c r="G154" s="2">
        <v>10</v>
      </c>
      <c r="H154" s="43">
        <v>30</v>
      </c>
      <c r="I154" s="2" t="s">
        <v>1783</v>
      </c>
      <c r="J154" s="2" t="s">
        <v>1784</v>
      </c>
      <c r="K154" s="2" t="s">
        <v>1647</v>
      </c>
      <c r="L154" s="2" t="s">
        <v>1785</v>
      </c>
      <c r="M154" s="2" t="s">
        <v>1758</v>
      </c>
      <c r="N154" s="2" t="s">
        <v>1786</v>
      </c>
      <c r="O154" s="2" t="s">
        <v>1739</v>
      </c>
      <c r="P154" s="2" t="s">
        <v>1787</v>
      </c>
      <c r="Q154" s="2" t="s">
        <v>1788</v>
      </c>
      <c r="S154" s="370"/>
      <c r="T154" s="378" t="s">
        <v>1789</v>
      </c>
      <c r="U154" s="379"/>
      <c r="V154" s="77" t="s">
        <v>1790</v>
      </c>
    </row>
    <row r="155" spans="1:26" ht="15.75" customHeight="1">
      <c r="I155" s="2"/>
      <c r="Q155" s="2"/>
      <c r="S155" s="72">
        <v>3</v>
      </c>
      <c r="T155" s="2"/>
      <c r="U155" s="2"/>
      <c r="V155" s="77" t="s">
        <v>978</v>
      </c>
    </row>
    <row r="156" spans="1:26" ht="15.75" customHeight="1">
      <c r="A156" s="2"/>
      <c r="B156" s="2"/>
      <c r="C156" s="306" t="s">
        <v>1791</v>
      </c>
      <c r="D156" s="306" t="s">
        <v>1792</v>
      </c>
      <c r="E156" s="371">
        <v>1</v>
      </c>
      <c r="F156" s="371">
        <v>1</v>
      </c>
      <c r="G156" s="371">
        <v>20</v>
      </c>
      <c r="H156" s="80"/>
      <c r="I156" s="2" t="s">
        <v>1793</v>
      </c>
      <c r="J156" s="2" t="s">
        <v>1794</v>
      </c>
      <c r="K156" s="306" t="s">
        <v>1293</v>
      </c>
      <c r="L156" s="305" t="s">
        <v>1795</v>
      </c>
      <c r="M156" s="305" t="s">
        <v>1796</v>
      </c>
      <c r="N156" s="305" t="s">
        <v>1797</v>
      </c>
      <c r="O156" s="318" t="s">
        <v>1798</v>
      </c>
      <c r="P156" s="305" t="s">
        <v>1799</v>
      </c>
      <c r="Q156" s="305" t="s">
        <v>1800</v>
      </c>
      <c r="R156" s="2"/>
      <c r="S156" s="72">
        <v>4</v>
      </c>
      <c r="T156" s="81" t="s">
        <v>1801</v>
      </c>
      <c r="U156" s="15" t="s">
        <v>1802</v>
      </c>
      <c r="V156" s="77" t="s">
        <v>1803</v>
      </c>
      <c r="W156" s="2"/>
      <c r="X156" s="2"/>
      <c r="Y156" s="2"/>
      <c r="Z156" s="2"/>
    </row>
    <row r="157" spans="1:26" ht="15.75" customHeight="1">
      <c r="C157" s="302"/>
      <c r="D157" s="302"/>
      <c r="E157" s="302"/>
      <c r="F157" s="302"/>
      <c r="G157" s="302"/>
      <c r="H157" s="80"/>
      <c r="I157" s="2" t="s">
        <v>1804</v>
      </c>
      <c r="J157" s="42" t="s">
        <v>1805</v>
      </c>
      <c r="K157" s="302"/>
      <c r="L157" s="302"/>
      <c r="M157" s="302"/>
      <c r="N157" s="302"/>
      <c r="O157" s="302"/>
      <c r="P157" s="302"/>
      <c r="Q157" s="302"/>
      <c r="S157" s="72">
        <v>5</v>
      </c>
      <c r="T157" s="15" t="s">
        <v>978</v>
      </c>
      <c r="U157" s="2"/>
      <c r="V157" s="77" t="s">
        <v>978</v>
      </c>
    </row>
    <row r="158" spans="1:26" ht="15.75" customHeight="1">
      <c r="C158" s="306" t="s">
        <v>1791</v>
      </c>
      <c r="D158" s="306" t="s">
        <v>1806</v>
      </c>
      <c r="E158" s="371">
        <v>2</v>
      </c>
      <c r="F158" s="371">
        <v>1.25</v>
      </c>
      <c r="G158" s="371">
        <v>30</v>
      </c>
      <c r="I158" s="2" t="s">
        <v>1807</v>
      </c>
      <c r="J158" s="2" t="s">
        <v>1808</v>
      </c>
      <c r="K158" s="306" t="s">
        <v>1745</v>
      </c>
      <c r="L158" s="305" t="s">
        <v>1809</v>
      </c>
      <c r="M158" s="305" t="s">
        <v>1796</v>
      </c>
      <c r="N158" s="305" t="s">
        <v>1810</v>
      </c>
      <c r="O158" s="305" t="s">
        <v>1811</v>
      </c>
      <c r="P158" s="305" t="s">
        <v>1812</v>
      </c>
      <c r="Q158" s="305" t="s">
        <v>1813</v>
      </c>
      <c r="S158" s="72">
        <v>6</v>
      </c>
      <c r="T158" s="15" t="s">
        <v>978</v>
      </c>
      <c r="U158" s="2"/>
      <c r="V158" s="77" t="s">
        <v>1814</v>
      </c>
    </row>
    <row r="159" spans="1:26" ht="15.75" customHeight="1">
      <c r="A159" s="2"/>
      <c r="B159" s="2"/>
      <c r="C159" s="302"/>
      <c r="D159" s="302"/>
      <c r="E159" s="302"/>
      <c r="F159" s="302"/>
      <c r="G159" s="302"/>
      <c r="H159" s="2"/>
      <c r="I159" s="31">
        <v>0.3</v>
      </c>
      <c r="J159" s="2" t="s">
        <v>1815</v>
      </c>
      <c r="K159" s="302"/>
      <c r="L159" s="302"/>
      <c r="M159" s="302"/>
      <c r="N159" s="302"/>
      <c r="O159" s="302"/>
      <c r="P159" s="302"/>
      <c r="Q159" s="302"/>
      <c r="R159" s="2"/>
      <c r="S159" s="72">
        <v>7</v>
      </c>
      <c r="T159" s="15" t="s">
        <v>978</v>
      </c>
      <c r="U159" s="2"/>
      <c r="V159" s="77" t="s">
        <v>978</v>
      </c>
      <c r="W159" s="2"/>
      <c r="X159" s="2"/>
      <c r="Y159" s="2"/>
      <c r="Z159" s="2"/>
    </row>
    <row r="160" spans="1:26" ht="15.75" customHeight="1">
      <c r="C160" s="306" t="s">
        <v>1791</v>
      </c>
      <c r="D160" s="306" t="s">
        <v>1816</v>
      </c>
      <c r="E160" s="371">
        <v>4</v>
      </c>
      <c r="F160" s="371">
        <v>1.5</v>
      </c>
      <c r="G160" s="371">
        <v>40</v>
      </c>
      <c r="I160" s="2" t="s">
        <v>1817</v>
      </c>
      <c r="J160" s="2" t="s">
        <v>1818</v>
      </c>
      <c r="K160" s="306" t="s">
        <v>1756</v>
      </c>
      <c r="L160" s="305" t="s">
        <v>1819</v>
      </c>
      <c r="M160" s="305" t="s">
        <v>1796</v>
      </c>
      <c r="N160" s="305" t="s">
        <v>1820</v>
      </c>
      <c r="O160" s="305" t="s">
        <v>1811</v>
      </c>
      <c r="P160" s="381" t="s">
        <v>1821</v>
      </c>
      <c r="Q160" s="382" t="s">
        <v>1822</v>
      </c>
      <c r="R160" s="2"/>
      <c r="S160" s="72">
        <v>8</v>
      </c>
      <c r="T160" s="82" t="s">
        <v>1823</v>
      </c>
      <c r="U160" s="15" t="s">
        <v>1802</v>
      </c>
      <c r="V160" s="77" t="s">
        <v>1824</v>
      </c>
    </row>
    <row r="161" spans="1:26" ht="15.75" customHeight="1">
      <c r="A161" s="2"/>
      <c r="B161" s="2"/>
      <c r="C161" s="302"/>
      <c r="D161" s="302"/>
      <c r="E161" s="302"/>
      <c r="F161" s="302"/>
      <c r="G161" s="302"/>
      <c r="H161" s="2"/>
      <c r="I161" s="31" t="s">
        <v>1825</v>
      </c>
      <c r="J161" s="2" t="s">
        <v>1826</v>
      </c>
      <c r="K161" s="302"/>
      <c r="L161" s="302"/>
      <c r="M161" s="302"/>
      <c r="N161" s="302"/>
      <c r="O161" s="302"/>
      <c r="P161" s="302"/>
      <c r="Q161" s="302"/>
      <c r="R161" s="2"/>
      <c r="S161" s="83">
        <v>9</v>
      </c>
      <c r="T161" s="84"/>
      <c r="U161" s="84"/>
      <c r="V161" s="85"/>
      <c r="W161" s="2"/>
      <c r="X161" s="2"/>
      <c r="Y161" s="2"/>
      <c r="Z161" s="2"/>
    </row>
    <row r="162" spans="1:26" ht="15.75" customHeight="1">
      <c r="C162" s="306" t="s">
        <v>1791</v>
      </c>
      <c r="D162" s="306" t="s">
        <v>1827</v>
      </c>
      <c r="E162" s="371">
        <v>6</v>
      </c>
      <c r="F162" s="371">
        <v>1.75</v>
      </c>
      <c r="G162" s="371">
        <v>50</v>
      </c>
      <c r="I162" s="2" t="s">
        <v>1828</v>
      </c>
      <c r="J162" s="2" t="s">
        <v>1829</v>
      </c>
      <c r="K162" s="306" t="s">
        <v>1735</v>
      </c>
      <c r="L162" s="305" t="s">
        <v>1795</v>
      </c>
      <c r="M162" s="305" t="s">
        <v>1796</v>
      </c>
      <c r="N162" s="305" t="s">
        <v>1830</v>
      </c>
      <c r="O162" s="305" t="s">
        <v>1811</v>
      </c>
      <c r="P162" s="305" t="s">
        <v>1831</v>
      </c>
      <c r="Q162" s="305" t="s">
        <v>1832</v>
      </c>
      <c r="R162" s="2"/>
    </row>
    <row r="163" spans="1:26" ht="15.75" customHeight="1">
      <c r="A163" s="2"/>
      <c r="B163" s="2"/>
      <c r="C163" s="302"/>
      <c r="D163" s="302"/>
      <c r="E163" s="302"/>
      <c r="F163" s="302"/>
      <c r="G163" s="302"/>
      <c r="H163" s="2"/>
      <c r="I163" s="2" t="s">
        <v>1833</v>
      </c>
      <c r="J163" s="2" t="s">
        <v>1834</v>
      </c>
      <c r="K163" s="302"/>
      <c r="L163" s="302"/>
      <c r="M163" s="302"/>
      <c r="N163" s="302"/>
      <c r="O163" s="302"/>
      <c r="P163" s="302"/>
      <c r="Q163" s="302"/>
      <c r="R163" s="2"/>
      <c r="S163" s="2"/>
      <c r="T163" s="2"/>
      <c r="U163" s="2"/>
      <c r="V163" s="2"/>
      <c r="W163" s="2"/>
      <c r="X163" s="2"/>
      <c r="Y163" s="2"/>
      <c r="Z163" s="2"/>
    </row>
    <row r="164" spans="1:26" ht="15.75" customHeight="1">
      <c r="C164" s="306" t="s">
        <v>1791</v>
      </c>
      <c r="D164" s="306" t="s">
        <v>1835</v>
      </c>
      <c r="E164" s="371">
        <v>8</v>
      </c>
      <c r="F164" s="371">
        <v>2</v>
      </c>
      <c r="G164" s="371">
        <v>60</v>
      </c>
      <c r="I164" s="2" t="s">
        <v>1836</v>
      </c>
      <c r="J164" s="2" t="s">
        <v>1837</v>
      </c>
      <c r="K164" s="306" t="s">
        <v>1765</v>
      </c>
      <c r="L164" s="305" t="s">
        <v>1838</v>
      </c>
      <c r="M164" s="305" t="s">
        <v>1796</v>
      </c>
      <c r="N164" s="305" t="s">
        <v>1839</v>
      </c>
      <c r="O164" s="305" t="s">
        <v>1811</v>
      </c>
      <c r="P164" s="305" t="s">
        <v>1840</v>
      </c>
      <c r="Q164" s="305" t="s">
        <v>1841</v>
      </c>
      <c r="R164" s="2"/>
    </row>
    <row r="165" spans="1:26" ht="15.75" customHeight="1">
      <c r="A165" s="2"/>
      <c r="B165" s="2"/>
      <c r="C165" s="302"/>
      <c r="D165" s="302"/>
      <c r="E165" s="302"/>
      <c r="F165" s="302"/>
      <c r="G165" s="302"/>
      <c r="H165" s="2"/>
      <c r="I165" s="2" t="s">
        <v>1842</v>
      </c>
      <c r="J165" s="2" t="s">
        <v>1843</v>
      </c>
      <c r="K165" s="302"/>
      <c r="L165" s="302"/>
      <c r="M165" s="302"/>
      <c r="N165" s="302"/>
      <c r="O165" s="302"/>
      <c r="P165" s="302"/>
      <c r="Q165" s="302"/>
      <c r="R165" s="2"/>
      <c r="S165" s="2"/>
      <c r="T165" s="2"/>
      <c r="U165" s="2"/>
      <c r="V165" s="2"/>
      <c r="W165" s="2"/>
      <c r="X165" s="2"/>
      <c r="Y165" s="2"/>
      <c r="Z165" s="2"/>
    </row>
    <row r="166" spans="1:26" ht="15.75" customHeight="1">
      <c r="Q166" s="2"/>
      <c r="R166" s="2"/>
    </row>
    <row r="167" spans="1:26" ht="15.75" customHeight="1">
      <c r="C167" s="2" t="s">
        <v>437</v>
      </c>
      <c r="D167" s="2" t="s">
        <v>1844</v>
      </c>
      <c r="I167" s="2" t="s">
        <v>1845</v>
      </c>
      <c r="Q167" s="2"/>
    </row>
    <row r="168" spans="1:26" ht="15.75" customHeight="1">
      <c r="A168" s="2"/>
      <c r="B168" s="2"/>
      <c r="C168" s="305" t="s">
        <v>437</v>
      </c>
      <c r="D168" s="2" t="s">
        <v>1846</v>
      </c>
      <c r="E168" s="2"/>
      <c r="F168" s="2"/>
      <c r="G168" s="2"/>
      <c r="H168" s="2"/>
      <c r="I168" s="2" t="s">
        <v>1847</v>
      </c>
      <c r="J168" s="2"/>
      <c r="K168" s="2"/>
      <c r="L168" s="2"/>
      <c r="M168" s="2"/>
      <c r="N168" s="2"/>
      <c r="O168" s="2"/>
      <c r="P168" s="2"/>
      <c r="Q168" s="2"/>
      <c r="R168" s="2"/>
      <c r="S168" s="2"/>
      <c r="T168" s="2"/>
      <c r="U168" s="2"/>
      <c r="V168" s="2"/>
      <c r="W168" s="2"/>
      <c r="X168" s="2"/>
      <c r="Y168" s="2"/>
      <c r="Z168" s="2"/>
    </row>
    <row r="169" spans="1:26" ht="15" customHeight="1">
      <c r="C169" s="302"/>
      <c r="D169" s="2" t="s">
        <v>1848</v>
      </c>
      <c r="E169" s="2"/>
      <c r="F169" s="2"/>
      <c r="G169" s="2"/>
      <c r="H169" s="2"/>
      <c r="I169" s="2" t="s">
        <v>1849</v>
      </c>
      <c r="Q169" s="2"/>
      <c r="R169" s="2"/>
      <c r="S169" s="2"/>
      <c r="T169" s="57"/>
      <c r="U169" s="57"/>
      <c r="V169" s="4"/>
      <c r="W169" s="2"/>
    </row>
    <row r="170" spans="1:26" ht="15" customHeight="1">
      <c r="A170" s="2"/>
      <c r="B170" s="2"/>
      <c r="C170" s="2" t="s">
        <v>437</v>
      </c>
      <c r="D170" s="61" t="s">
        <v>1850</v>
      </c>
      <c r="E170" s="43">
        <v>4</v>
      </c>
      <c r="G170" s="2" t="s">
        <v>1851</v>
      </c>
      <c r="N170" s="2"/>
      <c r="O170" s="2"/>
      <c r="P170" s="2"/>
      <c r="Q170" s="2"/>
      <c r="R170" s="2"/>
      <c r="S170" s="2"/>
      <c r="T170" s="57"/>
      <c r="U170" s="57"/>
      <c r="V170" s="4"/>
      <c r="W170" s="2"/>
      <c r="X170" s="2"/>
      <c r="Y170" s="2"/>
      <c r="Z170" s="2"/>
    </row>
    <row r="171" spans="1:26" ht="15.75" customHeight="1">
      <c r="A171" s="2"/>
      <c r="B171" s="2"/>
      <c r="C171" s="2" t="s">
        <v>437</v>
      </c>
      <c r="D171" s="61" t="s">
        <v>1852</v>
      </c>
      <c r="E171" s="2">
        <v>8</v>
      </c>
      <c r="G171" s="42" t="s">
        <v>1853</v>
      </c>
      <c r="M171" s="2"/>
      <c r="N171" s="2"/>
      <c r="O171" s="2"/>
      <c r="P171" s="2"/>
      <c r="Q171" s="2"/>
      <c r="R171" s="2"/>
      <c r="S171" s="2"/>
      <c r="T171" s="57"/>
      <c r="U171" s="57"/>
      <c r="V171" s="4"/>
      <c r="W171" s="2"/>
      <c r="X171" s="2"/>
      <c r="Y171" s="2"/>
      <c r="Z171" s="2"/>
    </row>
    <row r="172" spans="1:26" ht="15.75" customHeight="1">
      <c r="D172" s="2"/>
      <c r="Q172" s="2"/>
      <c r="R172" s="2"/>
      <c r="S172" s="2"/>
      <c r="T172" s="15"/>
      <c r="U172" s="15"/>
      <c r="V172" s="15"/>
      <c r="W172" s="2"/>
    </row>
    <row r="173" spans="1:26" ht="15.75" customHeight="1">
      <c r="A173" s="49"/>
      <c r="B173" s="49" t="s">
        <v>1854</v>
      </c>
      <c r="C173" s="49"/>
      <c r="D173" s="49"/>
      <c r="E173" s="49"/>
      <c r="F173" s="49"/>
      <c r="G173" s="49"/>
      <c r="H173" s="49"/>
      <c r="I173" s="49"/>
      <c r="J173" s="49"/>
      <c r="K173" s="49"/>
      <c r="L173" s="49"/>
      <c r="M173" s="49"/>
      <c r="N173" s="49"/>
      <c r="O173" s="49"/>
      <c r="P173" s="49"/>
      <c r="R173" s="2"/>
      <c r="S173" s="2"/>
      <c r="T173" s="4"/>
      <c r="U173" s="4"/>
      <c r="V173" s="15"/>
      <c r="W173" s="2"/>
    </row>
    <row r="174" spans="1:26" ht="15.75" customHeight="1">
      <c r="C174" s="306" t="s">
        <v>933</v>
      </c>
      <c r="D174" s="2" t="s">
        <v>1855</v>
      </c>
      <c r="E174" s="2">
        <v>0</v>
      </c>
      <c r="F174" s="10">
        <v>1</v>
      </c>
      <c r="G174" s="2" t="s">
        <v>1142</v>
      </c>
      <c r="H174" s="2" t="s">
        <v>1856</v>
      </c>
      <c r="I174" s="2" t="s">
        <v>1857</v>
      </c>
      <c r="K174" s="2" t="s">
        <v>1858</v>
      </c>
      <c r="L174" s="2"/>
      <c r="R174" s="2"/>
      <c r="S174" s="18"/>
      <c r="T174" s="15"/>
      <c r="U174" s="4"/>
      <c r="V174" s="15"/>
      <c r="W174" s="2"/>
    </row>
    <row r="175" spans="1:26" ht="15.75" customHeight="1">
      <c r="C175" s="302"/>
      <c r="D175" s="2" t="s">
        <v>1859</v>
      </c>
      <c r="E175" s="2">
        <v>1</v>
      </c>
      <c r="F175" s="2">
        <v>1.2</v>
      </c>
      <c r="G175" s="2" t="s">
        <v>1142</v>
      </c>
      <c r="H175" s="2" t="s">
        <v>1860</v>
      </c>
      <c r="I175" s="2" t="s">
        <v>1861</v>
      </c>
      <c r="J175" s="2"/>
      <c r="K175" s="2" t="s">
        <v>1862</v>
      </c>
      <c r="L175" s="2"/>
      <c r="R175" s="2"/>
      <c r="S175" s="2"/>
      <c r="T175" s="4"/>
      <c r="U175" s="15"/>
      <c r="V175" s="15"/>
      <c r="W175" s="2"/>
    </row>
    <row r="176" spans="1:26" ht="15.75" customHeight="1">
      <c r="C176" s="302"/>
      <c r="D176" s="2" t="s">
        <v>1863</v>
      </c>
      <c r="E176" s="2">
        <v>2</v>
      </c>
      <c r="F176" s="2">
        <v>1.3</v>
      </c>
      <c r="G176" s="2" t="s">
        <v>1142</v>
      </c>
      <c r="H176" s="2" t="s">
        <v>1864</v>
      </c>
      <c r="I176" s="2" t="s">
        <v>1865</v>
      </c>
      <c r="J176" s="2"/>
      <c r="L176" s="2"/>
      <c r="Q176" s="86"/>
      <c r="R176" s="2"/>
      <c r="S176" s="2"/>
      <c r="T176" s="4"/>
      <c r="U176" s="4"/>
      <c r="V176" s="57"/>
      <c r="W176" s="2"/>
    </row>
    <row r="177" spans="1:26" ht="15.75" customHeight="1">
      <c r="C177" s="302"/>
      <c r="D177" s="2" t="s">
        <v>1866</v>
      </c>
      <c r="E177" s="2">
        <v>3</v>
      </c>
      <c r="F177" s="2">
        <v>1.4</v>
      </c>
      <c r="G177" s="2" t="s">
        <v>1142</v>
      </c>
      <c r="H177" s="2" t="s">
        <v>1867</v>
      </c>
      <c r="I177" s="2" t="s">
        <v>1868</v>
      </c>
      <c r="J177" s="2"/>
      <c r="L177" s="2"/>
      <c r="R177" s="2"/>
      <c r="S177" s="2"/>
      <c r="T177" s="57"/>
      <c r="U177" s="4"/>
      <c r="V177" s="15"/>
      <c r="W177" s="2"/>
    </row>
    <row r="178" spans="1:26" ht="15.75" customHeight="1">
      <c r="C178" s="302"/>
      <c r="D178" s="2" t="s">
        <v>1869</v>
      </c>
      <c r="E178" s="2">
        <v>4</v>
      </c>
      <c r="F178" s="2">
        <v>1.5</v>
      </c>
      <c r="G178" s="2" t="s">
        <v>1142</v>
      </c>
      <c r="H178" s="2" t="s">
        <v>1870</v>
      </c>
      <c r="I178" s="2" t="s">
        <v>1871</v>
      </c>
      <c r="J178" s="2"/>
      <c r="K178" s="2" t="s">
        <v>1872</v>
      </c>
      <c r="L178" s="2"/>
      <c r="R178" s="2"/>
      <c r="S178" s="2"/>
      <c r="T178" s="15"/>
      <c r="U178" s="51"/>
      <c r="V178" s="57"/>
      <c r="W178" s="2"/>
    </row>
    <row r="179" spans="1:26" ht="15.75" customHeight="1">
      <c r="C179" s="302"/>
      <c r="D179" s="2" t="s">
        <v>1873</v>
      </c>
      <c r="E179" s="2">
        <v>5</v>
      </c>
      <c r="F179" s="2">
        <v>1.6</v>
      </c>
      <c r="G179" s="2" t="s">
        <v>1142</v>
      </c>
      <c r="H179" s="2" t="s">
        <v>1874</v>
      </c>
      <c r="I179" s="2" t="s">
        <v>1875</v>
      </c>
      <c r="J179" s="2"/>
      <c r="K179" s="2" t="s">
        <v>1876</v>
      </c>
      <c r="L179" s="2"/>
      <c r="M179" s="2" t="s">
        <v>1877</v>
      </c>
      <c r="R179" s="2"/>
      <c r="S179" s="2"/>
      <c r="T179" s="57"/>
      <c r="U179" s="57"/>
      <c r="V179" s="15"/>
      <c r="W179" s="2"/>
    </row>
    <row r="180" spans="1:26" ht="15.75" customHeight="1">
      <c r="C180" s="302"/>
      <c r="D180" s="2" t="s">
        <v>1878</v>
      </c>
      <c r="E180" s="2">
        <v>6</v>
      </c>
      <c r="F180" s="2">
        <v>1.7</v>
      </c>
      <c r="G180" s="2" t="s">
        <v>1142</v>
      </c>
      <c r="H180" s="2" t="s">
        <v>1879</v>
      </c>
      <c r="I180" s="2" t="s">
        <v>1880</v>
      </c>
      <c r="J180" s="2"/>
      <c r="L180" s="2"/>
      <c r="M180" s="2" t="s">
        <v>1881</v>
      </c>
      <c r="R180" s="2"/>
      <c r="S180" s="2"/>
      <c r="T180" s="65"/>
      <c r="U180" s="15"/>
      <c r="V180" s="15"/>
      <c r="W180" s="2"/>
    </row>
    <row r="181" spans="1:26" ht="15.75" customHeight="1">
      <c r="C181" s="302"/>
      <c r="D181" s="2" t="s">
        <v>1882</v>
      </c>
      <c r="E181" s="2">
        <v>7</v>
      </c>
      <c r="F181" s="2">
        <v>1.8</v>
      </c>
      <c r="G181" s="2" t="s">
        <v>1142</v>
      </c>
      <c r="H181" s="2" t="s">
        <v>1883</v>
      </c>
      <c r="I181" s="2" t="s">
        <v>1884</v>
      </c>
      <c r="J181" s="2"/>
      <c r="K181" s="2" t="s">
        <v>1885</v>
      </c>
      <c r="L181" s="2"/>
      <c r="M181" s="2" t="s">
        <v>1886</v>
      </c>
      <c r="R181" s="2"/>
      <c r="S181" s="2"/>
      <c r="T181" s="4"/>
      <c r="U181" s="4"/>
      <c r="V181" s="4"/>
      <c r="W181" s="2"/>
    </row>
    <row r="182" spans="1:26" ht="15.75" customHeight="1">
      <c r="C182" s="302"/>
      <c r="D182" s="2" t="s">
        <v>1887</v>
      </c>
      <c r="E182" s="2">
        <v>8</v>
      </c>
      <c r="F182" s="2">
        <v>1.9</v>
      </c>
      <c r="G182" s="2" t="s">
        <v>1142</v>
      </c>
      <c r="H182" s="2" t="s">
        <v>1888</v>
      </c>
      <c r="I182" s="2" t="s">
        <v>1889</v>
      </c>
      <c r="J182" s="2"/>
      <c r="L182" s="2"/>
      <c r="M182" s="2" t="s">
        <v>1890</v>
      </c>
      <c r="R182" s="2"/>
      <c r="S182" s="2"/>
      <c r="T182" s="2"/>
      <c r="U182" s="2"/>
      <c r="V182" s="2"/>
      <c r="W182" s="2"/>
    </row>
    <row r="183" spans="1:26" ht="15.75" customHeight="1">
      <c r="C183" s="302"/>
      <c r="D183" s="2" t="s">
        <v>1891</v>
      </c>
      <c r="E183" s="2">
        <v>9</v>
      </c>
      <c r="F183" s="10">
        <v>2</v>
      </c>
      <c r="G183" s="2" t="s">
        <v>1142</v>
      </c>
      <c r="H183" s="2" t="s">
        <v>1892</v>
      </c>
      <c r="I183" s="2" t="s">
        <v>1893</v>
      </c>
      <c r="J183" s="2"/>
      <c r="L183" s="2"/>
      <c r="M183" s="2" t="s">
        <v>1894</v>
      </c>
    </row>
    <row r="184" spans="1:26" ht="15.75" customHeight="1">
      <c r="C184" s="18"/>
      <c r="D184" s="2"/>
      <c r="E184" s="2"/>
      <c r="F184" s="2"/>
      <c r="G184" s="2"/>
      <c r="H184" s="2"/>
      <c r="I184" s="2"/>
      <c r="J184" s="2"/>
      <c r="K184" s="2"/>
      <c r="L184" s="2"/>
      <c r="S184" s="2"/>
    </row>
    <row r="185" spans="1:26" ht="15.75" customHeight="1">
      <c r="A185" s="2"/>
      <c r="B185" s="2" t="s">
        <v>1895</v>
      </c>
      <c r="C185" s="306" t="s">
        <v>1896</v>
      </c>
      <c r="D185" s="2" t="s">
        <v>1862</v>
      </c>
      <c r="E185" s="2">
        <v>0</v>
      </c>
      <c r="F185" s="2"/>
      <c r="G185" s="2"/>
      <c r="H185" s="2"/>
      <c r="I185" s="87" t="s">
        <v>1897</v>
      </c>
      <c r="J185" s="2" t="s">
        <v>1898</v>
      </c>
      <c r="K185" s="42" t="s">
        <v>1899</v>
      </c>
      <c r="L185" s="2" t="s">
        <v>1900</v>
      </c>
      <c r="M185" s="2" t="s">
        <v>1901</v>
      </c>
      <c r="N185" s="2" t="s">
        <v>1902</v>
      </c>
      <c r="O185" s="2" t="s">
        <v>1903</v>
      </c>
      <c r="P185" s="2" t="s">
        <v>1904</v>
      </c>
      <c r="Q185" s="2"/>
      <c r="R185" s="2"/>
      <c r="S185" s="369" t="s">
        <v>1854</v>
      </c>
      <c r="T185" s="362" t="s">
        <v>1905</v>
      </c>
      <c r="U185" s="363"/>
      <c r="V185" s="364"/>
      <c r="W185" s="2"/>
      <c r="X185" s="2"/>
      <c r="Y185" s="2"/>
      <c r="Z185" s="2"/>
    </row>
    <row r="186" spans="1:26" ht="15.75" customHeight="1">
      <c r="A186" s="2"/>
      <c r="B186" s="88" t="s">
        <v>1906</v>
      </c>
      <c r="C186" s="302"/>
      <c r="D186" s="2" t="s">
        <v>1907</v>
      </c>
      <c r="E186" s="2">
        <v>3</v>
      </c>
      <c r="F186" s="2"/>
      <c r="G186" s="2"/>
      <c r="H186" s="2"/>
      <c r="I186" s="87" t="s">
        <v>1908</v>
      </c>
      <c r="J186" s="2" t="s">
        <v>1909</v>
      </c>
      <c r="K186" s="42" t="s">
        <v>1910</v>
      </c>
      <c r="L186" s="2" t="s">
        <v>1911</v>
      </c>
      <c r="M186" s="2" t="s">
        <v>1912</v>
      </c>
      <c r="N186" s="2" t="s">
        <v>1913</v>
      </c>
      <c r="O186" s="2" t="s">
        <v>1914</v>
      </c>
      <c r="P186" s="2" t="s">
        <v>1915</v>
      </c>
      <c r="Q186" s="2" t="s">
        <v>1916</v>
      </c>
      <c r="R186" s="2"/>
      <c r="S186" s="370"/>
      <c r="T186" s="302"/>
      <c r="U186" s="302"/>
      <c r="V186" s="365"/>
      <c r="W186" s="2"/>
      <c r="X186" s="2"/>
      <c r="Y186" s="2"/>
      <c r="Z186" s="2"/>
    </row>
    <row r="187" spans="1:26" ht="15.75" customHeight="1">
      <c r="A187" s="2"/>
      <c r="B187" s="2" t="s">
        <v>1917</v>
      </c>
      <c r="C187" s="302"/>
      <c r="D187" s="2" t="s">
        <v>1918</v>
      </c>
      <c r="E187" s="2">
        <v>6</v>
      </c>
      <c r="F187" s="2"/>
      <c r="G187" s="2"/>
      <c r="H187" s="2"/>
      <c r="I187" s="87" t="s">
        <v>1919</v>
      </c>
      <c r="J187" s="2" t="s">
        <v>1920</v>
      </c>
      <c r="K187" s="42" t="s">
        <v>1921</v>
      </c>
      <c r="L187" s="2" t="s">
        <v>1922</v>
      </c>
      <c r="M187" s="2" t="s">
        <v>1923</v>
      </c>
      <c r="N187" s="2" t="s">
        <v>1924</v>
      </c>
      <c r="O187" s="2" t="s">
        <v>1925</v>
      </c>
      <c r="P187" s="2" t="s">
        <v>1926</v>
      </c>
      <c r="Q187" s="2"/>
      <c r="R187" s="2"/>
      <c r="S187" s="72"/>
      <c r="T187" s="380" t="s">
        <v>1927</v>
      </c>
      <c r="U187" s="302"/>
      <c r="V187" s="73" t="s">
        <v>1928</v>
      </c>
      <c r="W187" s="2"/>
      <c r="X187" s="2"/>
      <c r="Y187" s="2"/>
      <c r="Z187" s="2"/>
    </row>
    <row r="188" spans="1:26" ht="15.75" customHeight="1">
      <c r="A188" s="2"/>
      <c r="B188" s="2" t="s">
        <v>1929</v>
      </c>
      <c r="C188" s="302"/>
      <c r="D188" s="2" t="s">
        <v>1930</v>
      </c>
      <c r="E188" s="2">
        <v>7</v>
      </c>
      <c r="F188" s="2"/>
      <c r="G188" s="2"/>
      <c r="H188" s="2"/>
      <c r="I188" s="87" t="s">
        <v>1931</v>
      </c>
      <c r="J188" s="2" t="s">
        <v>1932</v>
      </c>
      <c r="K188" s="42" t="s">
        <v>1933</v>
      </c>
      <c r="L188" s="2" t="s">
        <v>1934</v>
      </c>
      <c r="M188" s="2" t="s">
        <v>1935</v>
      </c>
      <c r="N188" s="2" t="s">
        <v>1936</v>
      </c>
      <c r="O188" s="2" t="s">
        <v>1937</v>
      </c>
      <c r="P188" s="2" t="s">
        <v>1938</v>
      </c>
      <c r="Q188" s="2"/>
      <c r="R188" s="2"/>
      <c r="S188" s="72">
        <v>0</v>
      </c>
      <c r="T188" s="15"/>
      <c r="U188" s="15" t="s">
        <v>1939</v>
      </c>
      <c r="V188" s="77" t="s">
        <v>1940</v>
      </c>
      <c r="W188" s="2"/>
      <c r="X188" s="2"/>
      <c r="Y188" s="2"/>
      <c r="Z188" s="2"/>
    </row>
    <row r="189" spans="1:26" ht="15.75" customHeight="1">
      <c r="A189" s="2"/>
      <c r="B189" s="2" t="s">
        <v>1941</v>
      </c>
      <c r="C189" s="302"/>
      <c r="D189" s="2" t="s">
        <v>1942</v>
      </c>
      <c r="E189" s="2">
        <v>9</v>
      </c>
      <c r="F189" s="2"/>
      <c r="G189" s="2"/>
      <c r="H189" s="2"/>
      <c r="I189" s="87" t="s">
        <v>1943</v>
      </c>
      <c r="J189" s="2" t="s">
        <v>1944</v>
      </c>
      <c r="K189" s="42" t="s">
        <v>1945</v>
      </c>
      <c r="L189" s="2" t="s">
        <v>1946</v>
      </c>
      <c r="M189" s="2" t="s">
        <v>1947</v>
      </c>
      <c r="N189" s="2" t="s">
        <v>1948</v>
      </c>
      <c r="O189" s="2" t="s">
        <v>1949</v>
      </c>
      <c r="P189" s="2" t="s">
        <v>1950</v>
      </c>
      <c r="Q189" s="2"/>
      <c r="R189" s="2"/>
      <c r="S189" s="72">
        <v>1</v>
      </c>
      <c r="T189" s="4" t="s">
        <v>1951</v>
      </c>
      <c r="U189" s="4" t="s">
        <v>978</v>
      </c>
      <c r="V189" s="77" t="s">
        <v>978</v>
      </c>
      <c r="W189" s="2"/>
      <c r="X189" s="2"/>
      <c r="Y189" s="2"/>
      <c r="Z189" s="2"/>
    </row>
    <row r="190" spans="1:26" ht="15.75" customHeight="1">
      <c r="A190" s="2"/>
      <c r="B190" s="2" t="s">
        <v>1895</v>
      </c>
      <c r="C190" s="302"/>
      <c r="D190" s="2" t="s">
        <v>1952</v>
      </c>
      <c r="E190" s="2">
        <v>1</v>
      </c>
      <c r="F190" s="2"/>
      <c r="G190" s="2"/>
      <c r="H190" s="2"/>
      <c r="I190" s="87" t="s">
        <v>1953</v>
      </c>
      <c r="J190" s="2" t="s">
        <v>1954</v>
      </c>
      <c r="K190" s="42" t="s">
        <v>1910</v>
      </c>
      <c r="L190" s="2" t="s">
        <v>1955</v>
      </c>
      <c r="M190" s="2" t="s">
        <v>1956</v>
      </c>
      <c r="N190" s="2" t="s">
        <v>1957</v>
      </c>
      <c r="O190" s="2" t="s">
        <v>1958</v>
      </c>
      <c r="P190" s="2" t="s">
        <v>1959</v>
      </c>
      <c r="Q190" s="2" t="s">
        <v>1960</v>
      </c>
      <c r="R190" s="2"/>
      <c r="S190" s="89">
        <v>2</v>
      </c>
      <c r="T190" s="4" t="s">
        <v>978</v>
      </c>
      <c r="U190" s="4" t="s">
        <v>978</v>
      </c>
      <c r="V190" s="77" t="s">
        <v>1961</v>
      </c>
      <c r="W190" s="2"/>
      <c r="X190" s="2"/>
      <c r="Y190" s="2"/>
      <c r="Z190" s="2"/>
    </row>
    <row r="191" spans="1:26" ht="15.75" customHeight="1">
      <c r="A191" s="2"/>
      <c r="B191" s="2" t="s">
        <v>1962</v>
      </c>
      <c r="C191" s="302"/>
      <c r="D191" s="2" t="s">
        <v>1963</v>
      </c>
      <c r="E191" s="2">
        <v>4</v>
      </c>
      <c r="F191" s="2"/>
      <c r="G191" s="2"/>
      <c r="H191" s="2"/>
      <c r="I191" s="87" t="s">
        <v>1964</v>
      </c>
      <c r="J191" s="2" t="s">
        <v>1965</v>
      </c>
      <c r="K191" s="42" t="s">
        <v>1921</v>
      </c>
      <c r="L191" s="2" t="s">
        <v>1966</v>
      </c>
      <c r="M191" s="2" t="s">
        <v>1967</v>
      </c>
      <c r="N191" s="2" t="s">
        <v>1968</v>
      </c>
      <c r="O191" s="2" t="s">
        <v>1969</v>
      </c>
      <c r="P191" s="2" t="s">
        <v>1970</v>
      </c>
      <c r="Q191" s="2" t="s">
        <v>1971</v>
      </c>
      <c r="R191" s="2"/>
      <c r="S191" s="72">
        <v>3</v>
      </c>
      <c r="T191" s="4" t="s">
        <v>978</v>
      </c>
      <c r="U191" s="15" t="s">
        <v>1972</v>
      </c>
      <c r="V191" s="77"/>
      <c r="W191" s="2"/>
      <c r="X191" s="2"/>
      <c r="Y191" s="2"/>
      <c r="Z191" s="2"/>
    </row>
    <row r="192" spans="1:26" ht="15.75" customHeight="1">
      <c r="A192" s="2"/>
      <c r="B192" s="2" t="s">
        <v>1973</v>
      </c>
      <c r="C192" s="302"/>
      <c r="D192" s="2" t="s">
        <v>1974</v>
      </c>
      <c r="E192" s="2">
        <v>5</v>
      </c>
      <c r="F192" s="2"/>
      <c r="G192" s="2"/>
      <c r="H192" s="2"/>
      <c r="I192" s="87" t="s">
        <v>1975</v>
      </c>
      <c r="J192" s="2" t="s">
        <v>1976</v>
      </c>
      <c r="K192" s="42" t="s">
        <v>1933</v>
      </c>
      <c r="L192" s="2" t="s">
        <v>1977</v>
      </c>
      <c r="M192" s="2" t="s">
        <v>1978</v>
      </c>
      <c r="N192" s="2" t="s">
        <v>1979</v>
      </c>
      <c r="O192" s="2" t="s">
        <v>1980</v>
      </c>
      <c r="P192" s="2" t="s">
        <v>1981</v>
      </c>
      <c r="Q192" s="2"/>
      <c r="R192" s="2"/>
      <c r="S192" s="72">
        <v>4</v>
      </c>
      <c r="T192" s="4" t="s">
        <v>1982</v>
      </c>
      <c r="U192" s="4" t="s">
        <v>978</v>
      </c>
      <c r="V192" s="90" t="s">
        <v>1983</v>
      </c>
      <c r="W192" s="2"/>
      <c r="X192" s="2"/>
      <c r="Y192" s="2"/>
      <c r="Z192" s="2"/>
    </row>
    <row r="193" spans="1:26" ht="15.75" customHeight="1">
      <c r="A193" s="2"/>
      <c r="B193" s="2" t="s">
        <v>1984</v>
      </c>
      <c r="C193" s="302"/>
      <c r="D193" s="2" t="s">
        <v>1985</v>
      </c>
      <c r="E193" s="2">
        <v>7</v>
      </c>
      <c r="F193" s="2"/>
      <c r="G193" s="2"/>
      <c r="H193" s="2"/>
      <c r="I193" s="87" t="s">
        <v>1986</v>
      </c>
      <c r="J193" s="2" t="s">
        <v>1987</v>
      </c>
      <c r="K193" s="42" t="s">
        <v>1945</v>
      </c>
      <c r="L193" s="2" t="s">
        <v>1988</v>
      </c>
      <c r="M193" s="2" t="s">
        <v>1989</v>
      </c>
      <c r="N193" s="2" t="s">
        <v>1990</v>
      </c>
      <c r="O193" s="2" t="s">
        <v>1991</v>
      </c>
      <c r="P193" s="2" t="s">
        <v>1992</v>
      </c>
      <c r="Q193" s="2"/>
      <c r="R193" s="2"/>
      <c r="S193" s="72">
        <v>5</v>
      </c>
      <c r="T193" s="57" t="s">
        <v>1993</v>
      </c>
      <c r="U193" s="4" t="s">
        <v>978</v>
      </c>
      <c r="V193" s="77" t="s">
        <v>978</v>
      </c>
      <c r="W193" s="2"/>
      <c r="X193" s="2"/>
      <c r="Y193" s="2"/>
      <c r="Z193" s="2"/>
    </row>
    <row r="194" spans="1:26" ht="15.75" customHeight="1">
      <c r="A194" s="2"/>
      <c r="B194" s="2" t="s">
        <v>1994</v>
      </c>
      <c r="C194" s="302"/>
      <c r="D194" s="2" t="s">
        <v>1995</v>
      </c>
      <c r="E194" s="2">
        <v>8</v>
      </c>
      <c r="F194" s="2"/>
      <c r="G194" s="2"/>
      <c r="H194" s="2"/>
      <c r="I194" s="87" t="s">
        <v>1996</v>
      </c>
      <c r="J194" s="2" t="s">
        <v>1997</v>
      </c>
      <c r="K194" s="42" t="s">
        <v>1899</v>
      </c>
      <c r="L194" s="2" t="s">
        <v>1998</v>
      </c>
      <c r="M194" s="2" t="s">
        <v>1999</v>
      </c>
      <c r="N194" s="2" t="s">
        <v>2000</v>
      </c>
      <c r="O194" s="2" t="s">
        <v>2001</v>
      </c>
      <c r="P194" s="2" t="s">
        <v>2002</v>
      </c>
      <c r="Q194" s="2" t="s">
        <v>2003</v>
      </c>
      <c r="R194" s="2"/>
      <c r="S194" s="72">
        <v>6</v>
      </c>
      <c r="T194" s="4" t="s">
        <v>978</v>
      </c>
      <c r="U194" s="51" t="s">
        <v>2004</v>
      </c>
      <c r="V194" s="90" t="s">
        <v>2005</v>
      </c>
      <c r="W194" s="2"/>
      <c r="X194" s="2"/>
      <c r="Y194" s="2"/>
      <c r="Z194" s="2"/>
    </row>
    <row r="195" spans="1:26" ht="15.75" customHeight="1">
      <c r="A195" s="2"/>
      <c r="B195" s="2" t="s">
        <v>2006</v>
      </c>
      <c r="C195" s="306" t="s">
        <v>2007</v>
      </c>
      <c r="D195" s="2" t="s">
        <v>2008</v>
      </c>
      <c r="E195" s="2">
        <v>0</v>
      </c>
      <c r="F195" s="2"/>
      <c r="G195" s="2"/>
      <c r="H195" s="2"/>
      <c r="I195" s="87" t="s">
        <v>2009</v>
      </c>
      <c r="J195" s="2" t="s">
        <v>2010</v>
      </c>
      <c r="K195" s="42" t="s">
        <v>1647</v>
      </c>
      <c r="L195" s="2" t="s">
        <v>2011</v>
      </c>
      <c r="M195" s="2" t="s">
        <v>2012</v>
      </c>
      <c r="N195" s="2" t="s">
        <v>2013</v>
      </c>
      <c r="O195" s="2" t="s">
        <v>2014</v>
      </c>
      <c r="P195" s="2" t="s">
        <v>2015</v>
      </c>
      <c r="Q195" s="2"/>
      <c r="R195" s="2"/>
      <c r="S195" s="72">
        <v>7</v>
      </c>
      <c r="T195" s="57" t="s">
        <v>2016</v>
      </c>
      <c r="U195" s="57" t="s">
        <v>2017</v>
      </c>
      <c r="V195" s="77" t="s">
        <v>978</v>
      </c>
      <c r="W195" s="2"/>
      <c r="X195" s="2"/>
      <c r="Y195" s="2"/>
      <c r="Z195" s="2"/>
    </row>
    <row r="196" spans="1:26" ht="15.75" customHeight="1">
      <c r="A196" s="2"/>
      <c r="B196" s="2" t="s">
        <v>2018</v>
      </c>
      <c r="C196" s="302"/>
      <c r="D196" s="2" t="s">
        <v>2019</v>
      </c>
      <c r="E196" s="2">
        <v>2</v>
      </c>
      <c r="F196" s="2"/>
      <c r="G196" s="2"/>
      <c r="H196" s="2"/>
      <c r="I196" s="87" t="s">
        <v>2020</v>
      </c>
      <c r="J196" s="2" t="s">
        <v>2021</v>
      </c>
      <c r="K196" s="2" t="s">
        <v>2022</v>
      </c>
      <c r="L196" s="2" t="s">
        <v>2023</v>
      </c>
      <c r="M196" s="2" t="s">
        <v>2024</v>
      </c>
      <c r="N196" s="2" t="s">
        <v>2025</v>
      </c>
      <c r="O196" s="2" t="s">
        <v>2026</v>
      </c>
      <c r="P196" s="2" t="s">
        <v>2027</v>
      </c>
      <c r="Q196" s="2"/>
      <c r="R196" s="2"/>
      <c r="S196" s="72">
        <v>8</v>
      </c>
      <c r="T196" s="65" t="s">
        <v>2028</v>
      </c>
      <c r="U196" s="4" t="s">
        <v>2029</v>
      </c>
      <c r="V196" s="77" t="s">
        <v>2030</v>
      </c>
      <c r="W196" s="2"/>
      <c r="X196" s="2"/>
      <c r="Y196" s="2"/>
      <c r="Z196" s="2"/>
    </row>
    <row r="197" spans="1:26" ht="15.75" customHeight="1">
      <c r="A197" s="2"/>
      <c r="B197" s="88" t="s">
        <v>2031</v>
      </c>
      <c r="C197" s="302"/>
      <c r="D197" s="2" t="s">
        <v>2032</v>
      </c>
      <c r="E197" s="2">
        <v>4</v>
      </c>
      <c r="F197" s="2"/>
      <c r="G197" s="2"/>
      <c r="H197" s="2"/>
      <c r="I197" s="87" t="s">
        <v>2033</v>
      </c>
      <c r="J197" s="2" t="s">
        <v>2034</v>
      </c>
      <c r="K197" s="2" t="s">
        <v>2035</v>
      </c>
      <c r="L197" s="2" t="s">
        <v>2036</v>
      </c>
      <c r="M197" s="2" t="s">
        <v>2037</v>
      </c>
      <c r="N197" s="2" t="s">
        <v>2038</v>
      </c>
      <c r="O197" s="2" t="s">
        <v>2039</v>
      </c>
      <c r="P197" s="2" t="s">
        <v>2040</v>
      </c>
      <c r="Q197" s="2"/>
      <c r="R197" s="2"/>
      <c r="S197" s="83">
        <v>9</v>
      </c>
      <c r="T197" s="374" t="s">
        <v>2041</v>
      </c>
      <c r="U197" s="375"/>
      <c r="V197" s="376"/>
      <c r="W197" s="2"/>
      <c r="X197" s="2"/>
      <c r="Y197" s="2"/>
      <c r="Z197" s="2"/>
    </row>
    <row r="198" spans="1:26" ht="15.75" customHeight="1">
      <c r="A198" s="2"/>
      <c r="B198" s="2" t="s">
        <v>2042</v>
      </c>
      <c r="C198" s="302"/>
      <c r="D198" s="2" t="s">
        <v>2043</v>
      </c>
      <c r="E198" s="2">
        <v>6</v>
      </c>
      <c r="F198" s="2"/>
      <c r="G198" s="2"/>
      <c r="H198" s="2"/>
      <c r="I198" s="87" t="s">
        <v>2044</v>
      </c>
      <c r="J198" s="2" t="s">
        <v>2045</v>
      </c>
      <c r="K198" s="42" t="s">
        <v>1745</v>
      </c>
      <c r="L198" s="2" t="s">
        <v>2046</v>
      </c>
      <c r="M198" s="2" t="s">
        <v>2047</v>
      </c>
      <c r="N198" s="2" t="s">
        <v>2038</v>
      </c>
      <c r="O198" s="2" t="s">
        <v>2048</v>
      </c>
      <c r="P198" s="2" t="s">
        <v>2049</v>
      </c>
      <c r="Q198" s="2"/>
      <c r="R198" s="2"/>
      <c r="S198" s="2"/>
      <c r="T198" s="2"/>
      <c r="U198" s="2"/>
      <c r="V198" s="2"/>
      <c r="W198" s="2"/>
      <c r="X198" s="2"/>
      <c r="Y198" s="2"/>
      <c r="Z198" s="2"/>
    </row>
    <row r="199" spans="1:26" ht="15.75" customHeight="1">
      <c r="A199" s="2"/>
      <c r="B199" s="2" t="s">
        <v>2050</v>
      </c>
      <c r="C199" s="302"/>
      <c r="D199" s="2" t="s">
        <v>2051</v>
      </c>
      <c r="E199" s="2">
        <v>8</v>
      </c>
      <c r="F199" s="2"/>
      <c r="G199" s="2"/>
      <c r="H199" s="2"/>
      <c r="I199" s="87" t="s">
        <v>2052</v>
      </c>
      <c r="J199" s="2" t="s">
        <v>2053</v>
      </c>
      <c r="K199" s="42" t="s">
        <v>1756</v>
      </c>
      <c r="L199" s="2" t="s">
        <v>2054</v>
      </c>
      <c r="M199" s="2" t="s">
        <v>2055</v>
      </c>
      <c r="N199" s="2" t="s">
        <v>2056</v>
      </c>
      <c r="O199" s="2" t="s">
        <v>2057</v>
      </c>
      <c r="P199" s="61" t="s">
        <v>2058</v>
      </c>
      <c r="Q199" s="2"/>
      <c r="R199" s="2"/>
      <c r="S199" s="2"/>
      <c r="T199" s="2"/>
      <c r="U199" s="2"/>
      <c r="V199" s="2"/>
      <c r="W199" s="2"/>
      <c r="X199" s="2"/>
      <c r="Y199" s="2"/>
      <c r="Z199" s="2"/>
    </row>
    <row r="200" spans="1:26" ht="15.75" customHeight="1">
      <c r="A200" s="2"/>
      <c r="B200" s="2"/>
      <c r="C200" s="18"/>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2059</v>
      </c>
      <c r="E201" s="2"/>
      <c r="F201" s="2"/>
      <c r="G201" s="2"/>
      <c r="H201" s="2"/>
      <c r="I201" s="2"/>
      <c r="J201" s="2" t="s">
        <v>2060</v>
      </c>
      <c r="K201" s="2"/>
      <c r="L201" s="2"/>
      <c r="M201" s="2"/>
      <c r="N201" s="2"/>
      <c r="O201" s="2"/>
      <c r="P201" s="2"/>
      <c r="Q201" s="2"/>
    </row>
    <row r="202" spans="1:26" ht="15.75" customHeight="1">
      <c r="C202" s="2"/>
      <c r="D202" s="2" t="s">
        <v>2061</v>
      </c>
      <c r="E202" s="2"/>
      <c r="F202" s="2"/>
      <c r="G202" s="2"/>
      <c r="H202" s="2"/>
      <c r="I202" s="2"/>
      <c r="J202" s="2" t="s">
        <v>2062</v>
      </c>
      <c r="K202" s="2"/>
      <c r="L202" s="2"/>
      <c r="M202" s="2"/>
      <c r="N202" s="2"/>
      <c r="O202" s="2"/>
      <c r="P202" s="2"/>
      <c r="Q202" s="2"/>
    </row>
    <row r="203" spans="1:26" ht="15.75" customHeight="1">
      <c r="C203" s="2"/>
      <c r="D203" s="2" t="s">
        <v>2063</v>
      </c>
      <c r="E203" s="2"/>
      <c r="F203" s="2"/>
      <c r="G203" s="2"/>
      <c r="H203" s="2"/>
      <c r="I203" s="2"/>
      <c r="J203" s="2" t="s">
        <v>2064</v>
      </c>
      <c r="K203" s="2"/>
      <c r="L203" s="2"/>
      <c r="M203" s="2"/>
      <c r="N203" s="2"/>
      <c r="O203" s="2"/>
      <c r="P203" s="2"/>
      <c r="Q203" s="2"/>
    </row>
    <row r="204" spans="1:26" ht="15.75" customHeight="1">
      <c r="C204" s="2"/>
      <c r="D204" s="2" t="s">
        <v>2065</v>
      </c>
      <c r="E204" s="2"/>
      <c r="F204" s="2"/>
      <c r="G204" s="2"/>
      <c r="H204" s="2"/>
      <c r="I204" s="2"/>
      <c r="J204" s="2" t="s">
        <v>2066</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9"/>
      <c r="B206" s="49" t="s">
        <v>2067</v>
      </c>
      <c r="C206" s="372" t="s">
        <v>926</v>
      </c>
      <c r="D206" s="49" t="s">
        <v>926</v>
      </c>
      <c r="E206" s="49">
        <v>0</v>
      </c>
      <c r="F206" s="49">
        <v>0</v>
      </c>
      <c r="G206" s="49" t="s">
        <v>2068</v>
      </c>
      <c r="H206" s="49" t="s">
        <v>937</v>
      </c>
      <c r="I206" s="49" t="s">
        <v>938</v>
      </c>
      <c r="J206" s="49" t="s">
        <v>2069</v>
      </c>
      <c r="K206" s="49"/>
      <c r="L206" s="49"/>
      <c r="M206" s="49"/>
      <c r="N206" s="49"/>
      <c r="O206" s="49"/>
      <c r="P206" s="49"/>
    </row>
    <row r="207" spans="1:26" ht="15.75" customHeight="1">
      <c r="C207" s="302"/>
      <c r="D207" s="2" t="s">
        <v>971</v>
      </c>
      <c r="E207" s="2">
        <v>4</v>
      </c>
      <c r="F207" s="2">
        <v>0</v>
      </c>
      <c r="G207" s="2" t="s">
        <v>2070</v>
      </c>
      <c r="H207" s="2" t="s">
        <v>963</v>
      </c>
      <c r="I207" s="2" t="s">
        <v>2071</v>
      </c>
      <c r="J207" s="2" t="s">
        <v>2072</v>
      </c>
    </row>
    <row r="208" spans="1:26" ht="15.75" customHeight="1">
      <c r="M208" s="2" t="s">
        <v>2073</v>
      </c>
    </row>
    <row r="209" spans="1:26" ht="15.75" customHeight="1">
      <c r="A209" s="2"/>
      <c r="B209" s="2"/>
      <c r="C209" s="2"/>
      <c r="D209" s="2"/>
      <c r="E209" s="2"/>
      <c r="F209" s="2"/>
      <c r="G209" s="2"/>
      <c r="H209" s="2"/>
      <c r="I209" s="2"/>
      <c r="J209" s="2"/>
      <c r="K209" s="2"/>
      <c r="L209" s="2"/>
      <c r="M209" s="2" t="s">
        <v>2074</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2075</v>
      </c>
      <c r="N210" s="2"/>
      <c r="O210" s="2"/>
      <c r="P210" s="2"/>
      <c r="Q210" s="2"/>
      <c r="R210" s="2"/>
      <c r="S210" s="2"/>
      <c r="T210" s="2"/>
      <c r="U210" s="2"/>
      <c r="V210" s="2"/>
      <c r="W210" s="2"/>
      <c r="X210" s="2"/>
      <c r="Y210" s="2"/>
      <c r="Z210" s="2"/>
    </row>
    <row r="211" spans="1:26" ht="15.75" customHeight="1">
      <c r="A211" s="2"/>
      <c r="B211" s="2"/>
      <c r="C211" s="2"/>
      <c r="D211" s="2"/>
      <c r="E211" s="2"/>
      <c r="F211" s="2"/>
      <c r="G211" s="2"/>
      <c r="H211" s="61" t="s">
        <v>2076</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2077</v>
      </c>
      <c r="D212" s="2" t="s">
        <v>2078</v>
      </c>
      <c r="E212" s="2">
        <v>0</v>
      </c>
      <c r="F212" s="2"/>
      <c r="G212" s="2"/>
      <c r="H212" s="61" t="s">
        <v>2079</v>
      </c>
      <c r="I212" s="2" t="s">
        <v>2080</v>
      </c>
      <c r="J212" s="2" t="s">
        <v>2081</v>
      </c>
      <c r="K212" s="2" t="s">
        <v>2082</v>
      </c>
      <c r="L212" s="2" t="s">
        <v>2083</v>
      </c>
      <c r="M212" s="64" t="s">
        <v>2084</v>
      </c>
      <c r="N212" s="2" t="s">
        <v>2085</v>
      </c>
      <c r="O212" s="2" t="s">
        <v>2086</v>
      </c>
      <c r="P212" s="2" t="s">
        <v>2087</v>
      </c>
      <c r="Q212" s="2"/>
      <c r="R212" s="2"/>
      <c r="S212" s="2"/>
      <c r="T212" s="2"/>
      <c r="U212" s="2"/>
      <c r="V212" s="2"/>
      <c r="W212" s="2"/>
      <c r="X212" s="2"/>
      <c r="Y212" s="2"/>
      <c r="Z212" s="2"/>
    </row>
    <row r="213" spans="1:26" ht="15.75" customHeight="1">
      <c r="A213" s="2"/>
      <c r="B213" s="2"/>
      <c r="C213" s="2"/>
      <c r="D213" s="2" t="s">
        <v>2088</v>
      </c>
      <c r="E213" s="2">
        <v>2</v>
      </c>
      <c r="F213" s="2"/>
      <c r="G213" s="2"/>
      <c r="H213" s="92" t="s">
        <v>2089</v>
      </c>
      <c r="I213" s="2" t="s">
        <v>2090</v>
      </c>
      <c r="J213" s="2" t="s">
        <v>2091</v>
      </c>
      <c r="K213" s="2" t="s">
        <v>2082</v>
      </c>
      <c r="L213" s="2" t="s">
        <v>2092</v>
      </c>
      <c r="M213" s="64" t="s">
        <v>2093</v>
      </c>
      <c r="N213" s="2" t="s">
        <v>2094</v>
      </c>
      <c r="O213" s="2" t="s">
        <v>2095</v>
      </c>
      <c r="P213" s="2" t="s">
        <v>2096</v>
      </c>
      <c r="Q213" s="2"/>
      <c r="R213" s="2"/>
      <c r="S213" s="369" t="s">
        <v>2067</v>
      </c>
      <c r="T213" s="362" t="s">
        <v>2097</v>
      </c>
      <c r="U213" s="363"/>
      <c r="V213" s="364"/>
      <c r="W213" s="2"/>
      <c r="X213" s="2"/>
      <c r="Y213" s="2"/>
      <c r="Z213" s="2"/>
    </row>
    <row r="214" spans="1:26" ht="15.75" customHeight="1">
      <c r="A214" s="2"/>
      <c r="B214" s="2"/>
      <c r="C214" s="2"/>
      <c r="D214" s="2" t="s">
        <v>2098</v>
      </c>
      <c r="E214" s="2">
        <v>4</v>
      </c>
      <c r="F214" s="2"/>
      <c r="G214" s="2"/>
      <c r="H214" s="2"/>
      <c r="I214" s="2" t="s">
        <v>2099</v>
      </c>
      <c r="J214" s="2" t="s">
        <v>2100</v>
      </c>
      <c r="K214" s="2" t="s">
        <v>2082</v>
      </c>
      <c r="L214" s="2" t="s">
        <v>2101</v>
      </c>
      <c r="M214" s="64" t="s">
        <v>2102</v>
      </c>
      <c r="N214" s="2" t="s">
        <v>2103</v>
      </c>
      <c r="O214" s="2" t="s">
        <v>2104</v>
      </c>
      <c r="P214" s="2" t="s">
        <v>2105</v>
      </c>
      <c r="Q214" s="2"/>
      <c r="R214" s="2"/>
      <c r="S214" s="370"/>
      <c r="T214" s="302"/>
      <c r="U214" s="302"/>
      <c r="V214" s="365"/>
      <c r="W214" s="2"/>
      <c r="X214" s="2"/>
      <c r="Y214" s="2"/>
      <c r="Z214" s="2"/>
    </row>
    <row r="215" spans="1:26" ht="15.75" customHeight="1">
      <c r="A215" s="2"/>
      <c r="B215" s="2"/>
      <c r="C215" s="2"/>
      <c r="D215" s="2" t="s">
        <v>2106</v>
      </c>
      <c r="E215" s="2">
        <v>6</v>
      </c>
      <c r="F215" s="2"/>
      <c r="G215" s="2"/>
      <c r="H215" s="2"/>
      <c r="I215" s="2" t="s">
        <v>2107</v>
      </c>
      <c r="J215" s="2" t="s">
        <v>2108</v>
      </c>
      <c r="K215" s="2" t="s">
        <v>2082</v>
      </c>
      <c r="L215" s="2" t="s">
        <v>2109</v>
      </c>
      <c r="M215" s="64" t="s">
        <v>2110</v>
      </c>
      <c r="N215" s="2" t="s">
        <v>2111</v>
      </c>
      <c r="O215" s="2" t="s">
        <v>2112</v>
      </c>
      <c r="P215" s="2" t="s">
        <v>2113</v>
      </c>
      <c r="Q215" s="2"/>
      <c r="R215" s="2"/>
      <c r="S215" s="72"/>
      <c r="T215" s="57" t="s">
        <v>2114</v>
      </c>
      <c r="U215" s="57" t="s">
        <v>2115</v>
      </c>
      <c r="V215" s="93" t="s">
        <v>2116</v>
      </c>
      <c r="W215" s="2"/>
      <c r="X215" s="2"/>
      <c r="Y215" s="2"/>
      <c r="Z215" s="2"/>
    </row>
    <row r="216" spans="1:26" ht="15.75" customHeight="1">
      <c r="A216" s="2"/>
      <c r="B216" s="2"/>
      <c r="C216" s="2"/>
      <c r="D216" s="2" t="s">
        <v>2117</v>
      </c>
      <c r="E216" s="2">
        <v>8</v>
      </c>
      <c r="F216" s="2"/>
      <c r="G216" s="2"/>
      <c r="H216" s="2"/>
      <c r="I216" s="2" t="s">
        <v>2118</v>
      </c>
      <c r="J216" s="2" t="s">
        <v>2119</v>
      </c>
      <c r="K216" s="2" t="s">
        <v>2082</v>
      </c>
      <c r="L216" s="2" t="s">
        <v>2120</v>
      </c>
      <c r="M216" s="64" t="s">
        <v>2121</v>
      </c>
      <c r="N216" s="2" t="s">
        <v>2122</v>
      </c>
      <c r="O216" s="2" t="s">
        <v>2123</v>
      </c>
      <c r="P216" s="2" t="s">
        <v>2124</v>
      </c>
      <c r="Q216" s="2"/>
      <c r="R216" s="2"/>
      <c r="S216" s="72">
        <v>0</v>
      </c>
      <c r="T216" s="65" t="s">
        <v>2125</v>
      </c>
      <c r="U216" s="15"/>
      <c r="V216" s="90" t="s">
        <v>931</v>
      </c>
      <c r="W216" s="2"/>
      <c r="X216" s="2"/>
      <c r="Y216" s="2"/>
      <c r="Z216" s="2"/>
    </row>
    <row r="217" spans="1:26" ht="15.75" customHeight="1">
      <c r="A217" s="2"/>
      <c r="B217" s="2"/>
      <c r="C217" s="2" t="s">
        <v>2126</v>
      </c>
      <c r="D217" s="2" t="s">
        <v>2127</v>
      </c>
      <c r="E217" s="2">
        <v>1</v>
      </c>
      <c r="F217" s="2"/>
      <c r="G217" s="2"/>
      <c r="H217" s="92" t="s">
        <v>2128</v>
      </c>
      <c r="I217" s="2" t="s">
        <v>2129</v>
      </c>
      <c r="J217" s="2" t="s">
        <v>2130</v>
      </c>
      <c r="K217" s="2" t="s">
        <v>2131</v>
      </c>
      <c r="L217" s="2" t="s">
        <v>2132</v>
      </c>
      <c r="M217" s="64" t="s">
        <v>2133</v>
      </c>
      <c r="N217" s="2" t="s">
        <v>2134</v>
      </c>
      <c r="O217" s="2" t="s">
        <v>2135</v>
      </c>
      <c r="P217" s="2" t="s">
        <v>2136</v>
      </c>
      <c r="Q217" s="2"/>
      <c r="R217" s="2"/>
      <c r="S217" s="72">
        <v>1</v>
      </c>
      <c r="T217" s="4" t="s">
        <v>978</v>
      </c>
      <c r="U217" s="51" t="s">
        <v>2127</v>
      </c>
      <c r="V217" s="94" t="s">
        <v>978</v>
      </c>
      <c r="W217" s="2"/>
      <c r="X217" s="2"/>
      <c r="Y217" s="2"/>
      <c r="Z217" s="2"/>
    </row>
    <row r="218" spans="1:26" ht="15.75" customHeight="1">
      <c r="A218" s="2"/>
      <c r="B218" s="2"/>
      <c r="C218" s="2"/>
      <c r="D218" s="2" t="s">
        <v>2137</v>
      </c>
      <c r="E218" s="2">
        <v>3</v>
      </c>
      <c r="F218" s="2"/>
      <c r="G218" s="2"/>
      <c r="H218" s="2"/>
      <c r="I218" s="2" t="s">
        <v>2138</v>
      </c>
      <c r="J218" s="2" t="s">
        <v>2139</v>
      </c>
      <c r="K218" s="2" t="s">
        <v>2131</v>
      </c>
      <c r="L218" s="2" t="s">
        <v>2140</v>
      </c>
      <c r="M218" s="64" t="s">
        <v>2141</v>
      </c>
      <c r="N218" s="2" t="s">
        <v>2142</v>
      </c>
      <c r="O218" s="2" t="s">
        <v>2143</v>
      </c>
      <c r="P218" s="2" t="s">
        <v>2144</v>
      </c>
      <c r="Q218" s="2"/>
      <c r="R218" s="2"/>
      <c r="S218" s="89">
        <v>2</v>
      </c>
      <c r="T218" s="51" t="s">
        <v>2088</v>
      </c>
      <c r="U218" s="4" t="s">
        <v>978</v>
      </c>
      <c r="V218" s="95" t="s">
        <v>2145</v>
      </c>
      <c r="W218" s="2"/>
      <c r="X218" s="2"/>
      <c r="Y218" s="2"/>
      <c r="Z218" s="2"/>
    </row>
    <row r="219" spans="1:26" ht="15.75" customHeight="1">
      <c r="A219" s="2"/>
      <c r="B219" s="2"/>
      <c r="C219" s="2"/>
      <c r="D219" s="2" t="s">
        <v>2146</v>
      </c>
      <c r="E219" s="2">
        <v>5</v>
      </c>
      <c r="F219" s="2"/>
      <c r="G219" s="2"/>
      <c r="H219" s="2"/>
      <c r="I219" s="2" t="s">
        <v>2147</v>
      </c>
      <c r="J219" s="2" t="s">
        <v>2148</v>
      </c>
      <c r="K219" s="2" t="s">
        <v>2131</v>
      </c>
      <c r="L219" s="2" t="s">
        <v>2149</v>
      </c>
      <c r="M219" s="64" t="s">
        <v>2150</v>
      </c>
      <c r="N219" s="2" t="s">
        <v>2151</v>
      </c>
      <c r="O219" s="2" t="s">
        <v>2152</v>
      </c>
      <c r="P219" s="2" t="s">
        <v>2153</v>
      </c>
      <c r="Q219" s="2"/>
      <c r="R219" s="2"/>
      <c r="S219" s="72">
        <v>3</v>
      </c>
      <c r="T219" s="4" t="s">
        <v>978</v>
      </c>
      <c r="U219" s="96" t="s">
        <v>2154</v>
      </c>
      <c r="V219" s="94" t="s">
        <v>978</v>
      </c>
      <c r="W219" s="2"/>
      <c r="X219" s="2"/>
      <c r="Y219" s="2"/>
      <c r="Z219" s="2"/>
    </row>
    <row r="220" spans="1:26" ht="15.75" customHeight="1">
      <c r="A220" s="2"/>
      <c r="B220" s="2"/>
      <c r="C220" s="2"/>
      <c r="D220" s="2" t="s">
        <v>2155</v>
      </c>
      <c r="E220" s="2">
        <v>7</v>
      </c>
      <c r="F220" s="2"/>
      <c r="G220" s="2"/>
      <c r="H220" s="2"/>
      <c r="I220" s="2" t="s">
        <v>2156</v>
      </c>
      <c r="J220" s="2" t="s">
        <v>2157</v>
      </c>
      <c r="K220" s="2" t="s">
        <v>2131</v>
      </c>
      <c r="L220" s="2" t="s">
        <v>2158</v>
      </c>
      <c r="M220" s="64" t="s">
        <v>2159</v>
      </c>
      <c r="N220" s="2" t="s">
        <v>2160</v>
      </c>
      <c r="O220" s="2" t="s">
        <v>2161</v>
      </c>
      <c r="P220" s="2" t="s">
        <v>2162</v>
      </c>
      <c r="Q220" s="2"/>
      <c r="R220" s="2"/>
      <c r="S220" s="72">
        <v>4</v>
      </c>
      <c r="T220" s="97" t="s">
        <v>2098</v>
      </c>
      <c r="U220" s="4" t="s">
        <v>978</v>
      </c>
      <c r="V220" s="94" t="s">
        <v>2163</v>
      </c>
      <c r="W220" s="2"/>
      <c r="X220" s="2"/>
      <c r="Y220" s="2"/>
      <c r="Z220" s="2"/>
    </row>
    <row r="221" spans="1:26" ht="15.75" customHeight="1">
      <c r="A221" s="2"/>
      <c r="B221" s="2"/>
      <c r="C221" s="2"/>
      <c r="D221" s="2" t="s">
        <v>2164</v>
      </c>
      <c r="E221" s="2">
        <v>9</v>
      </c>
      <c r="F221" s="2"/>
      <c r="G221" s="2"/>
      <c r="H221" s="2"/>
      <c r="I221" s="2" t="s">
        <v>2165</v>
      </c>
      <c r="J221" s="2" t="s">
        <v>2166</v>
      </c>
      <c r="K221" s="2" t="s">
        <v>2131</v>
      </c>
      <c r="L221" s="2" t="s">
        <v>2167</v>
      </c>
      <c r="M221" s="64" t="s">
        <v>2168</v>
      </c>
      <c r="N221" s="2" t="s">
        <v>2169</v>
      </c>
      <c r="O221" s="2" t="s">
        <v>2170</v>
      </c>
      <c r="P221" s="2" t="s">
        <v>2171</v>
      </c>
      <c r="Q221" s="2"/>
      <c r="R221" s="2"/>
      <c r="S221" s="72">
        <v>5</v>
      </c>
      <c r="T221" s="4" t="s">
        <v>978</v>
      </c>
      <c r="U221" s="65" t="s">
        <v>2146</v>
      </c>
      <c r="V221" s="94" t="s">
        <v>978</v>
      </c>
      <c r="W221" s="2"/>
      <c r="X221" s="2"/>
      <c r="Y221" s="2"/>
      <c r="Z221" s="2"/>
    </row>
    <row r="222" spans="1:26" ht="15.75" customHeight="1">
      <c r="A222" s="2"/>
      <c r="B222" s="2"/>
      <c r="C222" s="2" t="s">
        <v>931</v>
      </c>
      <c r="D222" s="2" t="s">
        <v>931</v>
      </c>
      <c r="E222" s="2">
        <v>0</v>
      </c>
      <c r="F222" s="2"/>
      <c r="G222" s="2"/>
      <c r="H222" s="64"/>
      <c r="I222" s="2" t="s">
        <v>2172</v>
      </c>
      <c r="J222" s="2" t="s">
        <v>2173</v>
      </c>
      <c r="K222" s="2" t="s">
        <v>2174</v>
      </c>
      <c r="L222" s="2" t="s">
        <v>2175</v>
      </c>
      <c r="M222" s="64" t="s">
        <v>2176</v>
      </c>
      <c r="N222" s="2" t="s">
        <v>2177</v>
      </c>
      <c r="O222" s="64" t="s">
        <v>2178</v>
      </c>
      <c r="P222" s="2" t="s">
        <v>2179</v>
      </c>
      <c r="Q222" s="2"/>
      <c r="R222" s="2"/>
      <c r="S222" s="72">
        <v>6</v>
      </c>
      <c r="T222" s="96" t="s">
        <v>2180</v>
      </c>
      <c r="U222" s="4" t="s">
        <v>978</v>
      </c>
      <c r="V222" s="94" t="s">
        <v>2181</v>
      </c>
      <c r="W222" s="2"/>
      <c r="X222" s="2"/>
      <c r="Y222" s="2"/>
      <c r="Z222" s="2"/>
    </row>
    <row r="223" spans="1:26" ht="15.75" customHeight="1">
      <c r="A223" s="2"/>
      <c r="B223" s="2"/>
      <c r="C223" s="2"/>
      <c r="D223" s="2" t="s">
        <v>2182</v>
      </c>
      <c r="E223" s="2">
        <v>2</v>
      </c>
      <c r="F223" s="2"/>
      <c r="G223" s="2"/>
      <c r="H223" s="2"/>
      <c r="I223" s="2" t="s">
        <v>2183</v>
      </c>
      <c r="J223" s="2" t="s">
        <v>2184</v>
      </c>
      <c r="K223" s="2" t="s">
        <v>2185</v>
      </c>
      <c r="L223" s="2" t="s">
        <v>2186</v>
      </c>
      <c r="M223" s="64" t="s">
        <v>2187</v>
      </c>
      <c r="N223" s="2" t="s">
        <v>2188</v>
      </c>
      <c r="O223" s="64" t="s">
        <v>2189</v>
      </c>
      <c r="P223" s="2" t="s">
        <v>2190</v>
      </c>
      <c r="Q223" s="2"/>
      <c r="R223" s="2"/>
      <c r="S223" s="72">
        <v>7</v>
      </c>
      <c r="T223" s="4" t="s">
        <v>978</v>
      </c>
      <c r="U223" s="57" t="s">
        <v>2155</v>
      </c>
      <c r="V223" s="94" t="s">
        <v>978</v>
      </c>
      <c r="W223" s="2"/>
      <c r="X223" s="2"/>
      <c r="Y223" s="2"/>
      <c r="Z223" s="2"/>
    </row>
    <row r="224" spans="1:26" ht="15.75" customHeight="1">
      <c r="A224" s="2"/>
      <c r="B224" s="2"/>
      <c r="C224" s="2"/>
      <c r="D224" s="2" t="s">
        <v>2163</v>
      </c>
      <c r="E224" s="2">
        <v>4</v>
      </c>
      <c r="F224" s="2"/>
      <c r="G224" s="2"/>
      <c r="H224" s="2"/>
      <c r="I224" s="2" t="s">
        <v>2191</v>
      </c>
      <c r="J224" s="2" t="s">
        <v>2192</v>
      </c>
      <c r="K224" s="2" t="s">
        <v>2193</v>
      </c>
      <c r="L224" s="2" t="s">
        <v>2194</v>
      </c>
      <c r="M224" s="64" t="s">
        <v>2195</v>
      </c>
      <c r="N224" s="2" t="s">
        <v>2196</v>
      </c>
      <c r="O224" s="64" t="s">
        <v>2197</v>
      </c>
      <c r="P224" s="2" t="s">
        <v>2198</v>
      </c>
      <c r="Q224" s="2"/>
      <c r="R224" s="2"/>
      <c r="S224" s="72">
        <v>8</v>
      </c>
      <c r="T224" s="96" t="s">
        <v>2199</v>
      </c>
      <c r="U224" s="4" t="s">
        <v>978</v>
      </c>
      <c r="V224" s="94" t="s">
        <v>2200</v>
      </c>
      <c r="W224" s="2"/>
      <c r="X224" s="2"/>
      <c r="Y224" s="2"/>
      <c r="Z224" s="2"/>
    </row>
    <row r="225" spans="1:26" ht="15.75" customHeight="1">
      <c r="A225" s="2"/>
      <c r="B225" s="2"/>
      <c r="C225" s="2"/>
      <c r="D225" s="2" t="s">
        <v>2181</v>
      </c>
      <c r="E225" s="2">
        <v>6</v>
      </c>
      <c r="F225" s="2"/>
      <c r="G225" s="2"/>
      <c r="H225" s="2"/>
      <c r="I225" s="2" t="s">
        <v>2201</v>
      </c>
      <c r="J225" s="2" t="s">
        <v>2202</v>
      </c>
      <c r="K225" s="2" t="s">
        <v>2203</v>
      </c>
      <c r="L225" s="2" t="s">
        <v>2204</v>
      </c>
      <c r="M225" s="64" t="s">
        <v>2205</v>
      </c>
      <c r="N225" s="2" t="s">
        <v>2206</v>
      </c>
      <c r="O225" s="64" t="s">
        <v>2207</v>
      </c>
      <c r="P225" s="2" t="s">
        <v>2208</v>
      </c>
      <c r="Q225" s="2"/>
      <c r="R225" s="2"/>
      <c r="S225" s="83">
        <v>9</v>
      </c>
      <c r="T225" s="91"/>
      <c r="U225" s="98" t="s">
        <v>2164</v>
      </c>
      <c r="V225" s="99"/>
      <c r="W225" s="2"/>
      <c r="X225" s="2"/>
      <c r="Y225" s="2"/>
      <c r="Z225" s="2"/>
    </row>
    <row r="226" spans="1:26" ht="15.75" customHeight="1">
      <c r="A226" s="2"/>
      <c r="B226" s="2"/>
      <c r="C226" s="2"/>
      <c r="D226" s="2" t="s">
        <v>2209</v>
      </c>
      <c r="E226" s="2">
        <v>8</v>
      </c>
      <c r="F226" s="2"/>
      <c r="G226" s="2"/>
      <c r="H226" s="2"/>
      <c r="I226" s="2" t="s">
        <v>2210</v>
      </c>
      <c r="J226" s="2" t="s">
        <v>2211</v>
      </c>
      <c r="K226" s="2" t="s">
        <v>2212</v>
      </c>
      <c r="L226" s="2" t="s">
        <v>2213</v>
      </c>
      <c r="M226" s="64" t="s">
        <v>2214</v>
      </c>
      <c r="N226" s="2" t="s">
        <v>2215</v>
      </c>
      <c r="O226" s="64" t="s">
        <v>2216</v>
      </c>
      <c r="P226" s="2" t="s">
        <v>2217</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64" t="s">
        <v>2218</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933</v>
      </c>
      <c r="D229" s="2" t="s">
        <v>931</v>
      </c>
      <c r="H229" s="2" t="s">
        <v>2219</v>
      </c>
      <c r="I229" s="2" t="s">
        <v>2220</v>
      </c>
    </row>
    <row r="230" spans="1:26" ht="15.75" customHeight="1">
      <c r="C230" s="2" t="s">
        <v>933</v>
      </c>
      <c r="D230" s="2" t="s">
        <v>2221</v>
      </c>
      <c r="H230" s="2" t="s">
        <v>2222</v>
      </c>
      <c r="I230" s="2" t="s">
        <v>2223</v>
      </c>
    </row>
    <row r="231" spans="1:26" ht="15.75" customHeight="1">
      <c r="D231" s="2" t="s">
        <v>2224</v>
      </c>
      <c r="H231" s="2" t="s">
        <v>2225</v>
      </c>
      <c r="I231" s="2" t="s">
        <v>2226</v>
      </c>
    </row>
    <row r="232" spans="1:26" ht="15.75" customHeight="1">
      <c r="D232" s="2" t="s">
        <v>2227</v>
      </c>
      <c r="H232" s="2" t="s">
        <v>2228</v>
      </c>
      <c r="I232" s="2" t="s">
        <v>2229</v>
      </c>
    </row>
    <row r="233" spans="1:26" ht="15.75" customHeight="1">
      <c r="D233" s="2" t="s">
        <v>2230</v>
      </c>
      <c r="H233" s="2" t="s">
        <v>2231</v>
      </c>
      <c r="I233" s="2" t="s">
        <v>2232</v>
      </c>
    </row>
    <row r="234" spans="1:26" ht="15.75" customHeight="1">
      <c r="D234" s="2" t="s">
        <v>2233</v>
      </c>
      <c r="H234" s="2" t="s">
        <v>2234</v>
      </c>
      <c r="I234" s="2" t="s">
        <v>2235</v>
      </c>
    </row>
    <row r="235" spans="1:26" ht="15.75" customHeight="1">
      <c r="D235" s="2" t="s">
        <v>2236</v>
      </c>
      <c r="H235" s="2" t="s">
        <v>2237</v>
      </c>
      <c r="I235" s="2" t="s">
        <v>2238</v>
      </c>
    </row>
    <row r="236" spans="1:26" ht="15.75" customHeight="1">
      <c r="D236" s="2" t="s">
        <v>2239</v>
      </c>
      <c r="H236" s="2" t="s">
        <v>2240</v>
      </c>
      <c r="I236" s="2" t="s">
        <v>2241</v>
      </c>
    </row>
    <row r="237" spans="1:26" ht="15.75" customHeight="1">
      <c r="D237" s="2" t="s">
        <v>2242</v>
      </c>
      <c r="H237" s="2" t="s">
        <v>2243</v>
      </c>
      <c r="I237" s="2" t="s">
        <v>2244</v>
      </c>
    </row>
    <row r="238" spans="1:26" ht="15.75" customHeight="1">
      <c r="D238" s="2" t="s">
        <v>2245</v>
      </c>
      <c r="H238" s="2" t="s">
        <v>2246</v>
      </c>
      <c r="I238" s="2" t="s">
        <v>2247</v>
      </c>
    </row>
    <row r="239" spans="1:26" ht="15.75" customHeight="1">
      <c r="D239" s="2"/>
      <c r="H239" s="2" t="s">
        <v>2248</v>
      </c>
      <c r="I239" s="2" t="s">
        <v>2249</v>
      </c>
    </row>
    <row r="240" spans="1:26" ht="15.75" customHeight="1"/>
    <row r="241" spans="3:9" ht="15.75" customHeight="1">
      <c r="C241" s="306" t="s">
        <v>437</v>
      </c>
      <c r="D241" s="2" t="s">
        <v>2250</v>
      </c>
      <c r="H241" s="31"/>
      <c r="I241" s="2" t="s">
        <v>2251</v>
      </c>
    </row>
    <row r="242" spans="3:9" ht="15.75" customHeight="1">
      <c r="C242" s="302"/>
      <c r="D242" s="2" t="s">
        <v>2252</v>
      </c>
      <c r="I242" s="2" t="s">
        <v>2253</v>
      </c>
    </row>
    <row r="243" spans="3:9" ht="15.75" customHeight="1">
      <c r="C243" s="302"/>
      <c r="D243" s="2" t="s">
        <v>2254</v>
      </c>
      <c r="I243" s="2" t="s">
        <v>2255</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17:C122"/>
    <mergeCell ref="C123:C126"/>
    <mergeCell ref="F123:G126"/>
    <mergeCell ref="J128:P131"/>
    <mergeCell ref="T148:V149"/>
    <mergeCell ref="T150:U150"/>
    <mergeCell ref="T151:U151"/>
    <mergeCell ref="C128:C131"/>
    <mergeCell ref="C134:C143"/>
    <mergeCell ref="S148:S149"/>
  </mergeCells>
  <phoneticPr fontId="39" type="noConversion"/>
  <pageMargins left="0.7" right="0.7" top="0.75" bottom="0.75" header="0" footer="0"/>
  <pageSetup paperSize="9" orientation="portrait"/>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AA51-B0C0-4853-91C4-C8C46C0E9BEF}">
  <dimension ref="A1"/>
  <sheetViews>
    <sheetView workbookViewId="0"/>
  </sheetViews>
  <sheetFormatPr defaultRowHeight="15"/>
  <sheetData/>
  <phoneticPr fontId="3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topLeftCell="A16" workbookViewId="0">
      <selection activeCell="S20" sqref="S20"/>
    </sheetView>
  </sheetViews>
  <sheetFormatPr defaultColWidth="14.42578125" defaultRowHeight="15" customHeight="1"/>
  <cols>
    <col min="1" max="28" width="8.7109375" customWidth="1"/>
  </cols>
  <sheetData>
    <row r="1" spans="1:28">
      <c r="P1" s="2"/>
    </row>
    <row r="2" spans="1:28">
      <c r="P2" s="2" t="s">
        <v>2604</v>
      </c>
    </row>
    <row r="3" spans="1:28">
      <c r="P3" s="2" t="s">
        <v>2605</v>
      </c>
      <c r="S3" s="2" t="s">
        <v>2606</v>
      </c>
      <c r="W3" s="2" t="s">
        <v>2607</v>
      </c>
    </row>
    <row r="4" spans="1:28">
      <c r="P4" s="43">
        <f>299/38</f>
        <v>7.8684210526315788</v>
      </c>
      <c r="S4" s="2" t="s">
        <v>2608</v>
      </c>
      <c r="W4" s="2" t="s">
        <v>2609</v>
      </c>
    </row>
    <row r="5" spans="1:28">
      <c r="F5" s="2"/>
      <c r="G5" s="2"/>
      <c r="S5" s="2" t="s">
        <v>2610</v>
      </c>
    </row>
    <row r="6" spans="1:28">
      <c r="D6" s="2"/>
      <c r="E6" s="2"/>
      <c r="F6" s="2"/>
      <c r="S6" s="2" t="s">
        <v>2611</v>
      </c>
    </row>
    <row r="7" spans="1:28">
      <c r="D7" s="43">
        <v>0.05</v>
      </c>
      <c r="S7" s="2" t="s">
        <v>2612</v>
      </c>
    </row>
    <row r="8" spans="1:28">
      <c r="S8" s="2" t="s">
        <v>2613</v>
      </c>
    </row>
    <row r="9" spans="1:28" ht="18.75" customHeight="1">
      <c r="B9" s="304">
        <v>0.04</v>
      </c>
      <c r="D9" s="384" t="s">
        <v>2614</v>
      </c>
      <c r="E9" s="386" t="s">
        <v>436</v>
      </c>
      <c r="F9" s="363"/>
      <c r="G9" s="364"/>
      <c r="H9" s="106"/>
      <c r="I9" s="106"/>
      <c r="K9" s="107"/>
      <c r="L9" s="387" t="s">
        <v>1025</v>
      </c>
      <c r="M9" s="363"/>
      <c r="N9" s="363"/>
      <c r="O9" s="388" t="s">
        <v>2615</v>
      </c>
      <c r="P9" s="364"/>
      <c r="Q9" s="2"/>
      <c r="R9" s="2"/>
    </row>
    <row r="10" spans="1:28" ht="15" customHeight="1">
      <c r="B10" s="302"/>
      <c r="D10" s="370"/>
      <c r="E10" s="370"/>
      <c r="F10" s="302"/>
      <c r="G10" s="365"/>
      <c r="H10" s="106"/>
      <c r="I10" s="106"/>
      <c r="J10" s="106"/>
      <c r="K10" s="72"/>
      <c r="L10" s="302"/>
      <c r="M10" s="302"/>
      <c r="N10" s="302"/>
      <c r="O10" s="302"/>
      <c r="P10" s="365"/>
      <c r="Q10" s="2"/>
      <c r="R10" s="2"/>
      <c r="X10" s="2" t="s">
        <v>2616</v>
      </c>
      <c r="Y10" s="2" t="s">
        <v>2617</v>
      </c>
      <c r="Z10" s="2" t="s">
        <v>2618</v>
      </c>
      <c r="AA10" s="2" t="s">
        <v>2619</v>
      </c>
      <c r="AB10" s="2" t="s">
        <v>2620</v>
      </c>
    </row>
    <row r="11" spans="1:28" ht="15" customHeight="1">
      <c r="D11" s="385"/>
      <c r="E11" s="108" t="s">
        <v>2621</v>
      </c>
      <c r="F11" s="109" t="s">
        <v>2622</v>
      </c>
      <c r="G11" s="110" t="s">
        <v>2623</v>
      </c>
      <c r="H11" s="2"/>
      <c r="I11" s="2"/>
      <c r="J11" s="106"/>
      <c r="K11" s="72"/>
      <c r="L11" s="302"/>
      <c r="M11" s="302"/>
      <c r="N11" s="302"/>
      <c r="O11" s="302"/>
      <c r="P11" s="365"/>
      <c r="Q11" s="2"/>
      <c r="R11" s="2"/>
      <c r="X11" s="43">
        <v>1</v>
      </c>
      <c r="Y11" s="43">
        <v>0</v>
      </c>
    </row>
    <row r="12" spans="1:28" ht="15" customHeight="1">
      <c r="A12" s="2"/>
      <c r="B12" s="2"/>
      <c r="C12" s="2"/>
      <c r="D12" s="111" t="s">
        <v>2624</v>
      </c>
      <c r="E12" s="112" t="s">
        <v>2625</v>
      </c>
      <c r="F12" s="112" t="s">
        <v>2626</v>
      </c>
      <c r="G12" s="113" t="s">
        <v>2627</v>
      </c>
      <c r="H12" s="2"/>
      <c r="I12" s="2"/>
      <c r="J12" s="106"/>
      <c r="K12" s="114" t="s">
        <v>2628</v>
      </c>
      <c r="L12" s="64" t="s">
        <v>2629</v>
      </c>
      <c r="M12" s="2"/>
      <c r="N12" s="2"/>
      <c r="O12" s="2"/>
      <c r="P12" s="115"/>
      <c r="Q12" s="2"/>
      <c r="R12" s="2"/>
      <c r="S12" s="2"/>
      <c r="T12" s="2"/>
      <c r="U12" s="2"/>
      <c r="V12" s="2"/>
      <c r="W12" s="2"/>
      <c r="X12" s="2"/>
      <c r="Y12" s="2"/>
      <c r="Z12" s="2"/>
      <c r="AA12" s="2"/>
      <c r="AB12" s="2"/>
    </row>
    <row r="13" spans="1:28" ht="30.75" customHeight="1">
      <c r="D13" s="116" t="s">
        <v>2630</v>
      </c>
      <c r="E13" s="117"/>
      <c r="F13" s="15" t="s">
        <v>1072</v>
      </c>
      <c r="G13" s="75"/>
      <c r="H13" s="2"/>
      <c r="I13" s="2"/>
      <c r="K13" s="72"/>
      <c r="L13" s="2" t="s">
        <v>2631</v>
      </c>
      <c r="M13" s="2"/>
      <c r="N13" s="2"/>
      <c r="O13" s="2"/>
      <c r="P13" s="115"/>
      <c r="X13" s="43">
        <v>2</v>
      </c>
      <c r="Y13" s="43">
        <v>1</v>
      </c>
    </row>
    <row r="14" spans="1:28" ht="30.75" customHeight="1">
      <c r="A14" s="2"/>
      <c r="B14" s="2"/>
      <c r="C14" s="2"/>
      <c r="D14" s="116" t="s">
        <v>2632</v>
      </c>
      <c r="E14" s="15"/>
      <c r="F14" s="15" t="s">
        <v>1083</v>
      </c>
      <c r="G14" s="77" t="s">
        <v>1122</v>
      </c>
      <c r="H14" s="15"/>
      <c r="I14" s="2"/>
      <c r="J14" s="2"/>
      <c r="K14" s="72"/>
      <c r="L14" s="2" t="s">
        <v>2633</v>
      </c>
      <c r="M14" s="2"/>
      <c r="N14" s="2"/>
      <c r="O14" s="2"/>
      <c r="P14" s="115"/>
      <c r="S14" s="2"/>
      <c r="T14" s="2"/>
      <c r="U14" s="2"/>
      <c r="V14" s="2"/>
      <c r="W14" s="2"/>
      <c r="X14" s="2"/>
      <c r="Y14" s="2"/>
      <c r="Z14" s="2"/>
      <c r="AA14" s="2"/>
      <c r="AB14" s="2"/>
    </row>
    <row r="15" spans="1:28" ht="30.75" customHeight="1">
      <c r="D15" s="116" t="s">
        <v>2634</v>
      </c>
      <c r="E15" s="18" t="s">
        <v>1037</v>
      </c>
      <c r="F15" s="18"/>
      <c r="G15" s="77"/>
      <c r="H15" s="15"/>
      <c r="I15" s="15"/>
      <c r="K15" s="118" t="s">
        <v>2635</v>
      </c>
      <c r="L15" s="2"/>
      <c r="M15" s="2"/>
      <c r="N15" s="2"/>
      <c r="O15" s="2"/>
      <c r="P15" s="115"/>
      <c r="X15" s="43">
        <v>3</v>
      </c>
      <c r="Y15" s="43">
        <v>1</v>
      </c>
    </row>
    <row r="16" spans="1:28" ht="30.75" customHeight="1">
      <c r="D16" s="116" t="s">
        <v>2636</v>
      </c>
      <c r="F16" s="15" t="s">
        <v>1094</v>
      </c>
      <c r="G16" s="77"/>
      <c r="H16" s="15"/>
      <c r="I16" s="15"/>
      <c r="K16" s="89"/>
      <c r="L16" s="18" t="s">
        <v>2637</v>
      </c>
      <c r="M16" s="2"/>
      <c r="N16" s="389" t="s">
        <v>2638</v>
      </c>
      <c r="O16" s="302"/>
      <c r="P16" s="365"/>
      <c r="Q16" s="19"/>
      <c r="X16" s="43">
        <v>4</v>
      </c>
      <c r="Y16" s="43">
        <v>1</v>
      </c>
      <c r="Z16" s="2" t="s">
        <v>2639</v>
      </c>
    </row>
    <row r="17" spans="4:27" ht="30.75" customHeight="1">
      <c r="D17" s="116" t="s">
        <v>2640</v>
      </c>
      <c r="E17" s="18" t="s">
        <v>1049</v>
      </c>
      <c r="F17" s="18"/>
      <c r="G17" s="77"/>
      <c r="H17" s="15"/>
      <c r="I17" s="15"/>
      <c r="K17" s="89"/>
      <c r="L17" s="318" t="s">
        <v>2641</v>
      </c>
      <c r="M17" s="302"/>
      <c r="N17" s="389" t="s">
        <v>2642</v>
      </c>
      <c r="O17" s="302"/>
      <c r="P17" s="365"/>
      <c r="Q17" s="19"/>
      <c r="R17" s="2"/>
      <c r="X17" s="43">
        <v>5</v>
      </c>
      <c r="Y17" s="43">
        <v>1</v>
      </c>
      <c r="Z17" s="43">
        <v>5</v>
      </c>
    </row>
    <row r="18" spans="4:27" ht="30.75" customHeight="1">
      <c r="D18" s="72"/>
      <c r="E18" s="15"/>
      <c r="F18" s="15"/>
      <c r="G18" s="77"/>
      <c r="H18" s="15"/>
      <c r="I18" s="15"/>
      <c r="K18" s="89"/>
      <c r="L18" s="18" t="s">
        <v>2643</v>
      </c>
      <c r="M18" s="2"/>
      <c r="N18" s="390" t="s">
        <v>2644</v>
      </c>
      <c r="O18" s="302"/>
      <c r="P18" s="365"/>
      <c r="Q18" s="119"/>
      <c r="X18" s="43">
        <v>6</v>
      </c>
      <c r="Y18" s="43">
        <v>1</v>
      </c>
    </row>
    <row r="19" spans="4:27" ht="30.75" customHeight="1">
      <c r="D19" s="116" t="s">
        <v>2645</v>
      </c>
      <c r="F19" s="15" t="s">
        <v>2646</v>
      </c>
      <c r="G19" s="77"/>
      <c r="H19" s="15"/>
      <c r="I19" s="15"/>
      <c r="K19" s="83"/>
      <c r="L19" s="84"/>
      <c r="M19" s="84"/>
      <c r="N19" s="84"/>
      <c r="O19" s="84"/>
      <c r="P19" s="85"/>
      <c r="X19" s="43">
        <v>7</v>
      </c>
      <c r="Y19" s="43">
        <v>2</v>
      </c>
      <c r="Z19" s="2" t="s">
        <v>2647</v>
      </c>
    </row>
    <row r="20" spans="4:27" ht="30.75" customHeight="1">
      <c r="D20" s="116" t="s">
        <v>2648</v>
      </c>
      <c r="E20" s="6" t="s">
        <v>2649</v>
      </c>
      <c r="F20" s="18"/>
      <c r="G20" s="18" t="s">
        <v>1131</v>
      </c>
      <c r="H20" s="15"/>
      <c r="I20" s="15"/>
      <c r="U20" s="2" t="s">
        <v>1025</v>
      </c>
      <c r="V20" s="2" t="s">
        <v>1025</v>
      </c>
      <c r="X20" s="43">
        <v>8</v>
      </c>
      <c r="Y20" s="43">
        <v>2</v>
      </c>
      <c r="Z20" s="43">
        <v>6</v>
      </c>
      <c r="AA20" s="43">
        <v>6</v>
      </c>
    </row>
    <row r="21" spans="4:27" ht="30.75" customHeight="1">
      <c r="D21" s="120" t="s">
        <v>2650</v>
      </c>
      <c r="E21" s="121"/>
      <c r="F21" s="121" t="s">
        <v>1113</v>
      </c>
      <c r="G21" s="122"/>
      <c r="H21" s="15"/>
      <c r="I21" s="15"/>
      <c r="U21" s="2" t="s">
        <v>1025</v>
      </c>
      <c r="V21" s="2" t="s">
        <v>1234</v>
      </c>
      <c r="X21" s="43">
        <v>9</v>
      </c>
      <c r="Y21" s="43">
        <v>2</v>
      </c>
    </row>
    <row r="22" spans="4:27" ht="30.75" customHeight="1">
      <c r="E22" s="15"/>
      <c r="F22" s="15"/>
      <c r="G22" s="15"/>
      <c r="H22" s="15"/>
      <c r="I22" s="15"/>
      <c r="K22" s="89"/>
      <c r="L22" s="318" t="s">
        <v>2651</v>
      </c>
      <c r="M22" s="302"/>
      <c r="N22" s="389" t="s">
        <v>2652</v>
      </c>
      <c r="O22" s="302"/>
      <c r="P22" s="365"/>
      <c r="U22" s="2" t="s">
        <v>1025</v>
      </c>
      <c r="V22" s="2" t="s">
        <v>1037</v>
      </c>
      <c r="X22" s="43">
        <v>10</v>
      </c>
      <c r="Y22" s="43">
        <v>3</v>
      </c>
      <c r="Z22" s="2" t="s">
        <v>2653</v>
      </c>
    </row>
    <row r="23" spans="4:27" ht="30.75" customHeight="1">
      <c r="D23" s="15"/>
      <c r="E23" s="15"/>
      <c r="F23" s="2"/>
      <c r="G23" s="15"/>
      <c r="H23" s="15"/>
      <c r="I23" s="15"/>
      <c r="L23" s="123"/>
      <c r="U23" s="2" t="s">
        <v>1025</v>
      </c>
      <c r="V23" s="2" t="s">
        <v>1049</v>
      </c>
      <c r="Z23" s="43">
        <v>7</v>
      </c>
    </row>
    <row r="24" spans="4:27" ht="30.75" customHeight="1">
      <c r="D24" s="2"/>
      <c r="E24" s="2"/>
      <c r="F24" s="2"/>
      <c r="G24" s="2"/>
      <c r="H24" s="2"/>
      <c r="L24" s="2"/>
      <c r="U24" s="2" t="s">
        <v>1025</v>
      </c>
      <c r="V24" s="2" t="s">
        <v>1060</v>
      </c>
    </row>
    <row r="25" spans="4:27" ht="30.75" customHeight="1">
      <c r="K25" s="118" t="s">
        <v>2635</v>
      </c>
      <c r="L25" s="2"/>
      <c r="M25" s="2"/>
      <c r="N25" s="2"/>
      <c r="O25" s="2"/>
      <c r="P25" s="115"/>
      <c r="U25" s="2" t="s">
        <v>1025</v>
      </c>
      <c r="V25" s="2" t="s">
        <v>2654</v>
      </c>
      <c r="Y25" s="2" t="s">
        <v>2655</v>
      </c>
      <c r="Z25" s="2" t="s">
        <v>2656</v>
      </c>
    </row>
    <row r="26" spans="4:27" ht="30.75" customHeight="1">
      <c r="K26" s="89"/>
      <c r="L26" s="18" t="s">
        <v>2657</v>
      </c>
      <c r="M26" s="2"/>
      <c r="N26" s="389" t="s">
        <v>2658</v>
      </c>
      <c r="O26" s="302"/>
      <c r="P26" s="365"/>
      <c r="U26" s="2"/>
      <c r="V26" s="2"/>
      <c r="Y26" s="304" t="s">
        <v>2659</v>
      </c>
      <c r="Z26" s="302"/>
    </row>
    <row r="27" spans="4:27" ht="30.75" customHeight="1">
      <c r="K27" s="89"/>
      <c r="L27" s="318" t="s">
        <v>2660</v>
      </c>
      <c r="M27" s="302"/>
      <c r="N27" s="389" t="s">
        <v>2661</v>
      </c>
      <c r="O27" s="302"/>
      <c r="P27" s="365"/>
      <c r="U27" s="2" t="s">
        <v>1072</v>
      </c>
      <c r="V27" s="2" t="s">
        <v>1072</v>
      </c>
    </row>
    <row r="28" spans="4:27" ht="15.75" customHeight="1">
      <c r="D28" s="2">
        <v>0</v>
      </c>
      <c r="E28" s="4" t="s">
        <v>1047</v>
      </c>
      <c r="F28" s="4" t="s">
        <v>2662</v>
      </c>
      <c r="G28" s="2"/>
      <c r="K28" s="89"/>
      <c r="L28" s="18" t="s">
        <v>2663</v>
      </c>
      <c r="M28" s="2"/>
      <c r="N28" s="390" t="s">
        <v>2664</v>
      </c>
      <c r="O28" s="302"/>
      <c r="P28" s="365"/>
      <c r="U28" s="2" t="s">
        <v>1072</v>
      </c>
      <c r="V28" s="2" t="s">
        <v>1083</v>
      </c>
    </row>
    <row r="29" spans="4:27" ht="15.75" customHeight="1">
      <c r="D29" s="2">
        <v>1</v>
      </c>
      <c r="E29" s="4" t="s">
        <v>978</v>
      </c>
      <c r="F29" s="4" t="s">
        <v>1058</v>
      </c>
      <c r="G29" s="4" t="s">
        <v>2665</v>
      </c>
      <c r="K29" s="83"/>
      <c r="L29" s="84"/>
      <c r="M29" s="84"/>
      <c r="N29" s="84"/>
      <c r="O29" s="84"/>
      <c r="P29" s="85"/>
      <c r="U29" s="2" t="s">
        <v>1072</v>
      </c>
      <c r="V29" s="2" t="s">
        <v>1094</v>
      </c>
    </row>
    <row r="30" spans="4:27" ht="15.75" customHeight="1">
      <c r="D30" s="2">
        <v>2</v>
      </c>
      <c r="E30" s="304" t="s">
        <v>2666</v>
      </c>
      <c r="F30" s="302"/>
      <c r="G30" s="4" t="s">
        <v>978</v>
      </c>
      <c r="U30" s="2" t="s">
        <v>1072</v>
      </c>
      <c r="V30" s="2" t="s">
        <v>2667</v>
      </c>
    </row>
    <row r="31" spans="4:27" ht="15.75" customHeight="1">
      <c r="D31" s="2">
        <v>3</v>
      </c>
      <c r="E31" s="57" t="s">
        <v>2668</v>
      </c>
      <c r="F31" s="4" t="s">
        <v>978</v>
      </c>
      <c r="G31" s="4" t="s">
        <v>978</v>
      </c>
      <c r="U31" s="2" t="s">
        <v>1072</v>
      </c>
      <c r="V31" s="2" t="s">
        <v>1113</v>
      </c>
    </row>
    <row r="32" spans="4:27" ht="15.75" customHeight="1">
      <c r="D32" s="2">
        <v>4</v>
      </c>
      <c r="E32" s="306" t="s">
        <v>2669</v>
      </c>
      <c r="F32" s="302"/>
      <c r="G32" s="4" t="s">
        <v>978</v>
      </c>
    </row>
    <row r="33" spans="4:7" ht="15.75" customHeight="1">
      <c r="D33" s="2"/>
      <c r="E33" s="2"/>
      <c r="F33" s="4" t="s">
        <v>978</v>
      </c>
      <c r="G33" s="4" t="s">
        <v>978</v>
      </c>
    </row>
    <row r="34" spans="4:7" ht="15.75" customHeight="1">
      <c r="D34" s="2">
        <v>6</v>
      </c>
      <c r="E34" s="306" t="s">
        <v>2670</v>
      </c>
      <c r="F34" s="302"/>
      <c r="G34" s="4" t="s">
        <v>978</v>
      </c>
    </row>
    <row r="35" spans="4:7" ht="15.75" customHeight="1">
      <c r="D35" s="2">
        <v>7</v>
      </c>
      <c r="E35" s="58" t="s">
        <v>2671</v>
      </c>
      <c r="F35" s="304" t="s">
        <v>2672</v>
      </c>
      <c r="G35" s="302"/>
    </row>
    <row r="36" spans="4:7" ht="15.75" customHeight="1">
      <c r="D36" s="2">
        <v>8</v>
      </c>
      <c r="E36" s="304" t="s">
        <v>2673</v>
      </c>
      <c r="F36" s="302"/>
      <c r="G36" s="302"/>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Y26:Z26"/>
    <mergeCell ref="L27:M27"/>
    <mergeCell ref="E32:F32"/>
    <mergeCell ref="E34:F34"/>
    <mergeCell ref="F35:G35"/>
    <mergeCell ref="E36:G36"/>
    <mergeCell ref="N17:P17"/>
    <mergeCell ref="N18:P18"/>
    <mergeCell ref="L22:M22"/>
    <mergeCell ref="N22:P22"/>
    <mergeCell ref="N26:P26"/>
    <mergeCell ref="N16:P16"/>
    <mergeCell ref="L17:M17"/>
    <mergeCell ref="N27:P27"/>
    <mergeCell ref="N28:P28"/>
    <mergeCell ref="E30:F30"/>
    <mergeCell ref="B9:B10"/>
    <mergeCell ref="D9:D11"/>
    <mergeCell ref="E9:G10"/>
    <mergeCell ref="L9:N11"/>
    <mergeCell ref="O9:P11"/>
  </mergeCells>
  <phoneticPr fontId="39" type="noConversion"/>
  <pageMargins left="0.7" right="0.7" top="0.75" bottom="0.75" header="0"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42"/>
  <sheetViews>
    <sheetView workbookViewId="0">
      <pane ySplit="1" topLeftCell="A2" activePane="bottomLeft" state="frozen"/>
      <selection pane="bottomLeft" activeCell="B3" sqref="B3:L5"/>
    </sheetView>
  </sheetViews>
  <sheetFormatPr defaultColWidth="14.42578125" defaultRowHeight="15" customHeight="1"/>
  <cols>
    <col min="1" max="1" width="1.42578125" style="218" customWidth="1"/>
    <col min="2" max="2" width="9" style="225" customWidth="1"/>
    <col min="3" max="3" width="9" style="218" customWidth="1"/>
    <col min="4" max="4" width="4" style="187" bestFit="1" customWidth="1"/>
    <col min="5" max="5" width="14.85546875" style="187" hidden="1" customWidth="1"/>
    <col min="6" max="6" width="8.140625" style="187" hidden="1" customWidth="1"/>
    <col min="7" max="7" width="14.85546875" style="218" hidden="1" customWidth="1"/>
    <col min="8" max="8" width="15.5703125" style="222" customWidth="1"/>
    <col min="9" max="9" width="7.140625" style="162" customWidth="1"/>
    <col min="10" max="10" width="7.85546875" style="174" bestFit="1" customWidth="1"/>
    <col min="11" max="11" width="7.5703125" style="174" hidden="1" customWidth="1"/>
    <col min="12" max="12" width="10.28515625" style="174" bestFit="1" customWidth="1"/>
    <col min="13" max="13" width="8.7109375" style="231" customWidth="1"/>
    <col min="14" max="18" width="8.7109375" style="162" customWidth="1"/>
    <col min="19" max="19" width="14.42578125" style="162"/>
    <col min="20" max="20" width="1.85546875" style="162" customWidth="1"/>
    <col min="21" max="21" width="8.140625" style="162" bestFit="1" customWidth="1"/>
    <col min="22" max="22" width="20.7109375" style="162" customWidth="1"/>
    <col min="23" max="23" width="14.42578125" style="162"/>
    <col min="24" max="24" width="1.42578125" style="218" customWidth="1"/>
    <col min="25" max="25" width="15.5703125" style="162" bestFit="1" customWidth="1"/>
    <col min="26" max="27" width="14.42578125" style="162"/>
    <col min="28" max="28" width="7.85546875" style="218" bestFit="1" customWidth="1"/>
    <col min="29" max="29" width="19.5703125" style="218" customWidth="1"/>
    <col min="30" max="30" width="17" style="264" bestFit="1" customWidth="1"/>
    <col min="31" max="31" width="8.28515625" style="162" bestFit="1" customWidth="1"/>
    <col min="32" max="32" width="12.28515625" style="162" bestFit="1" customWidth="1"/>
    <col min="33" max="33" width="8.28515625" style="162" customWidth="1"/>
    <col min="34" max="34" width="12.28515625" style="162" bestFit="1" customWidth="1"/>
    <col min="35" max="35" width="1.42578125" style="162" customWidth="1"/>
    <col min="36" max="16384" width="14.42578125" style="162"/>
  </cols>
  <sheetData>
    <row r="1" spans="2:34" ht="22.5" customHeight="1">
      <c r="B1" s="221" t="s">
        <v>3302</v>
      </c>
      <c r="C1" s="221" t="s">
        <v>3303</v>
      </c>
      <c r="D1" s="227" t="s">
        <v>3293</v>
      </c>
      <c r="E1" s="221"/>
      <c r="F1" s="221" t="s">
        <v>3012</v>
      </c>
      <c r="G1" s="228" t="s">
        <v>3011</v>
      </c>
      <c r="H1" s="221" t="s">
        <v>3304</v>
      </c>
      <c r="I1" s="221" t="s">
        <v>3305</v>
      </c>
      <c r="J1" s="229" t="s">
        <v>3003</v>
      </c>
      <c r="K1" s="229" t="s">
        <v>3005</v>
      </c>
      <c r="L1" s="229" t="s">
        <v>3004</v>
      </c>
      <c r="N1" s="218"/>
      <c r="O1" s="218"/>
      <c r="P1" s="218"/>
    </row>
    <row r="2" spans="2:34" ht="16.5" customHeight="1" thickBot="1">
      <c r="B2" s="195" t="s">
        <v>2955</v>
      </c>
      <c r="C2" s="224" t="s">
        <v>3000</v>
      </c>
      <c r="D2" s="219" t="str">
        <f t="shared" ref="D2:D33" si="0">IFERROR(RANK(E2,E:E),"")</f>
        <v/>
      </c>
      <c r="E2" s="219" t="str">
        <f t="shared" ref="E2:E33" si="1">IFERROR(F2/L2,"")</f>
        <v/>
      </c>
      <c r="F2" s="219">
        <v>4</v>
      </c>
      <c r="G2" s="224"/>
      <c r="H2" s="217" t="s">
        <v>3306</v>
      </c>
      <c r="I2" s="169">
        <v>0.1</v>
      </c>
      <c r="J2" s="183">
        <v>0.1</v>
      </c>
      <c r="K2" s="169">
        <f t="shared" ref="K2:K33" si="2">J2-I2</f>
        <v>0</v>
      </c>
      <c r="L2" s="178">
        <f t="shared" ref="L2:L33" si="3">MAX(0,K2*40)</f>
        <v>0</v>
      </c>
      <c r="N2" s="218"/>
      <c r="O2" s="218"/>
      <c r="P2" s="218"/>
      <c r="Y2" s="263">
        <v>45476</v>
      </c>
      <c r="Z2" s="249"/>
      <c r="AA2" s="249"/>
      <c r="AB2" s="288" t="s">
        <v>3653</v>
      </c>
      <c r="AC2" s="288"/>
      <c r="AD2" s="288"/>
      <c r="AE2" s="288" t="s">
        <v>3657</v>
      </c>
      <c r="AF2" s="288"/>
      <c r="AG2" s="288" t="s">
        <v>3650</v>
      </c>
      <c r="AH2" s="288"/>
    </row>
    <row r="3" spans="2:34" ht="16.5" customHeight="1" thickBot="1">
      <c r="B3" s="195" t="s">
        <v>2963</v>
      </c>
      <c r="C3" s="167" t="s">
        <v>2972</v>
      </c>
      <c r="D3" s="219">
        <f t="shared" si="0"/>
        <v>1</v>
      </c>
      <c r="E3" s="219">
        <f t="shared" si="1"/>
        <v>0.92500000000000027</v>
      </c>
      <c r="F3" s="219">
        <v>3.7</v>
      </c>
      <c r="G3" s="167"/>
      <c r="H3" s="217" t="s">
        <v>2974</v>
      </c>
      <c r="I3" s="170">
        <v>0.2</v>
      </c>
      <c r="J3" s="183">
        <v>0.3</v>
      </c>
      <c r="K3" s="169">
        <f t="shared" si="2"/>
        <v>9.9999999999999978E-2</v>
      </c>
      <c r="L3" s="178">
        <f t="shared" si="3"/>
        <v>3.9999999999999991</v>
      </c>
      <c r="N3" s="218"/>
      <c r="O3" s="218"/>
      <c r="P3" s="218"/>
      <c r="U3" s="234" t="s">
        <v>3301</v>
      </c>
      <c r="V3" s="251" t="s">
        <v>3651</v>
      </c>
      <c r="Y3" s="253" t="s">
        <v>3301</v>
      </c>
      <c r="Z3" s="254" t="s">
        <v>3294</v>
      </c>
      <c r="AA3" s="254" t="s">
        <v>3649</v>
      </c>
      <c r="AB3" s="270" t="s">
        <v>3654</v>
      </c>
      <c r="AC3" s="255" t="s">
        <v>3655</v>
      </c>
      <c r="AD3" s="267" t="s">
        <v>3656</v>
      </c>
      <c r="AE3" s="274" t="s">
        <v>3654</v>
      </c>
      <c r="AF3" s="275" t="s">
        <v>3659</v>
      </c>
      <c r="AG3" s="274" t="s">
        <v>3654</v>
      </c>
      <c r="AH3" s="278" t="s">
        <v>3659</v>
      </c>
    </row>
    <row r="4" spans="2:34" ht="16.5" customHeight="1">
      <c r="B4" s="195" t="s">
        <v>2963</v>
      </c>
      <c r="C4" s="167" t="s">
        <v>2972</v>
      </c>
      <c r="D4" s="219">
        <f t="shared" si="0"/>
        <v>1</v>
      </c>
      <c r="E4" s="219">
        <f t="shared" si="1"/>
        <v>0.92500000000000027</v>
      </c>
      <c r="F4" s="219">
        <v>3.7</v>
      </c>
      <c r="G4" s="167"/>
      <c r="H4" s="217" t="s">
        <v>2975</v>
      </c>
      <c r="I4" s="170">
        <v>0.2</v>
      </c>
      <c r="J4" s="183">
        <v>0.3</v>
      </c>
      <c r="K4" s="169">
        <f t="shared" si="2"/>
        <v>9.9999999999999978E-2</v>
      </c>
      <c r="L4" s="178">
        <f t="shared" si="3"/>
        <v>3.9999999999999991</v>
      </c>
      <c r="N4" s="218"/>
      <c r="O4" s="218"/>
      <c r="P4" s="218"/>
      <c r="U4" s="235">
        <v>0</v>
      </c>
      <c r="V4" s="179" t="s">
        <v>429</v>
      </c>
      <c r="Y4" s="256" t="s">
        <v>3295</v>
      </c>
      <c r="Z4" s="257">
        <f t="shared" ref="Z4:Z9" si="4">SUMIFS(I:I,B:B,Y4)/COUNTIF(B:B,Y4)</f>
        <v>0.14666666666666667</v>
      </c>
      <c r="AA4" s="258" t="str">
        <f t="shared" ref="AA4:AA9" si="5">"("&amp;SUMIFS(I:I,B:B,Y4)*100&amp;"/"&amp;COUNTIF(B:B,Y4)*100&amp;")"</f>
        <v>(220/1500)</v>
      </c>
      <c r="AB4" s="271" t="str">
        <f>TEXT(SUMIFS(J:J,B:B,$Y4)/COUNTIF(B:B,$Y4),"0.0%")</f>
        <v>43.3%</v>
      </c>
      <c r="AC4" s="258" t="str">
        <f>TEXT(SUMIFS(I:I,B:B,$Y4)/SUMIFS(J:J,B:B,$Y4),"0.0%")&amp;" ("&amp;SUMIFS(I:I,B:B,$Y4)*100&amp;"/"&amp;SUMIFS(J:J,B:B,$Y4)*100&amp;")"</f>
        <v>33.8% (220/650)</v>
      </c>
      <c r="AD4" s="268" t="str">
        <f>TEXT(SUMIFS(L:L,B:B,$Y4),"#,##0 시간")&amp;" ("&amp;TEXT(SUMIFS(L:L,B:B,$Y4)/4,"#,##0.0 일")&amp;")"</f>
        <v>176 시간 (44.0 일)</v>
      </c>
      <c r="AE4" s="289" t="s">
        <v>3658</v>
      </c>
      <c r="AF4" s="295"/>
      <c r="AG4" s="289" t="s">
        <v>3658</v>
      </c>
      <c r="AH4" s="290"/>
    </row>
    <row r="5" spans="2:34" ht="16.5" customHeight="1">
      <c r="B5" s="195" t="s">
        <v>2963</v>
      </c>
      <c r="C5" s="167" t="s">
        <v>2972</v>
      </c>
      <c r="D5" s="219">
        <f t="shared" si="0"/>
        <v>1</v>
      </c>
      <c r="E5" s="219">
        <f t="shared" si="1"/>
        <v>0.92500000000000027</v>
      </c>
      <c r="F5" s="219">
        <v>3.7</v>
      </c>
      <c r="G5" s="167"/>
      <c r="H5" s="217" t="s">
        <v>2976</v>
      </c>
      <c r="I5" s="170">
        <v>0.2</v>
      </c>
      <c r="J5" s="183">
        <v>0.3</v>
      </c>
      <c r="K5" s="169">
        <f t="shared" si="2"/>
        <v>9.9999999999999978E-2</v>
      </c>
      <c r="L5" s="178">
        <f t="shared" si="3"/>
        <v>3.9999999999999991</v>
      </c>
      <c r="N5" s="218"/>
      <c r="O5" s="218"/>
      <c r="P5" s="218"/>
      <c r="U5" s="236">
        <v>0.1</v>
      </c>
      <c r="V5" s="181" t="s">
        <v>430</v>
      </c>
      <c r="Y5" s="259" t="s">
        <v>3296</v>
      </c>
      <c r="Z5" s="257">
        <f t="shared" si="4"/>
        <v>0.13333333333333336</v>
      </c>
      <c r="AA5" s="258" t="str">
        <f t="shared" si="5"/>
        <v>(240/1800)</v>
      </c>
      <c r="AB5" s="271" t="str">
        <f t="shared" ref="AB5:AB9" si="6">TEXT(SUMIFS(J:J,B:B,$Y5)/COUNTIF(B:B,$Y5),"0.0%")</f>
        <v>31.7%</v>
      </c>
      <c r="AC5" s="258" t="str">
        <f t="shared" ref="AC5:AC9" si="7">TEXT(SUMIFS(I:I,B:B,$Y5)/SUMIFS(J:J,B:B,$Y5),"0.0%")&amp;" ("&amp;SUMIFS(I:I,B:B,$Y5)*100&amp;"/"&amp;SUMIFS(J:J,B:B,$Y5)*100&amp;")"</f>
        <v>42.1% (240/570)</v>
      </c>
      <c r="AD5" s="268" t="str">
        <f t="shared" ref="AD5:AD9" si="8">TEXT(SUMIFS(L:L,B:B,$Y5),"#,##0 시간")&amp;" ("&amp;TEXT(SUMIFS(L:L,B:B,$Y5)/4,"#,##0.0 일")&amp;")"</f>
        <v>132 시간 (33.0 일)</v>
      </c>
      <c r="AE5" s="291"/>
      <c r="AF5" s="296"/>
      <c r="AG5" s="291"/>
      <c r="AH5" s="292"/>
    </row>
    <row r="6" spans="2:34" ht="16.5" customHeight="1">
      <c r="B6" s="195" t="s">
        <v>2963</v>
      </c>
      <c r="C6" s="226" t="s">
        <v>3006</v>
      </c>
      <c r="D6" s="219">
        <f t="shared" si="0"/>
        <v>4</v>
      </c>
      <c r="E6" s="219">
        <f t="shared" si="1"/>
        <v>0.8500000000000002</v>
      </c>
      <c r="F6" s="219">
        <v>3.4</v>
      </c>
      <c r="G6" s="226"/>
      <c r="H6" s="217" t="s">
        <v>2980</v>
      </c>
      <c r="I6" s="170">
        <v>0.4</v>
      </c>
      <c r="J6" s="169">
        <v>0.5</v>
      </c>
      <c r="K6" s="169">
        <f t="shared" si="2"/>
        <v>9.9999999999999978E-2</v>
      </c>
      <c r="L6" s="178">
        <f t="shared" si="3"/>
        <v>3.9999999999999991</v>
      </c>
      <c r="N6" s="218"/>
      <c r="O6" s="218"/>
      <c r="P6" s="218"/>
      <c r="U6" s="236">
        <v>0.2</v>
      </c>
      <c r="V6" s="181" t="s">
        <v>431</v>
      </c>
      <c r="Y6" s="259" t="s">
        <v>3297</v>
      </c>
      <c r="Z6" s="257">
        <f t="shared" si="4"/>
        <v>0.19705882352941179</v>
      </c>
      <c r="AA6" s="258" t="str">
        <f t="shared" si="5"/>
        <v>(335/1700)</v>
      </c>
      <c r="AB6" s="271" t="str">
        <f t="shared" si="6"/>
        <v>42.4%</v>
      </c>
      <c r="AC6" s="258" t="str">
        <f t="shared" si="7"/>
        <v>46.5% (335/720)</v>
      </c>
      <c r="AD6" s="268" t="str">
        <f t="shared" si="8"/>
        <v>162 시간 (40.5 일)</v>
      </c>
      <c r="AE6" s="291"/>
      <c r="AF6" s="296"/>
      <c r="AG6" s="291"/>
      <c r="AH6" s="292"/>
    </row>
    <row r="7" spans="2:34" ht="16.5" customHeight="1">
      <c r="B7" s="195" t="s">
        <v>2957</v>
      </c>
      <c r="C7" s="167" t="s">
        <v>2962</v>
      </c>
      <c r="D7" s="219">
        <f t="shared" si="0"/>
        <v>5</v>
      </c>
      <c r="E7" s="219">
        <f t="shared" si="1"/>
        <v>0.82499999999999996</v>
      </c>
      <c r="F7" s="219">
        <v>3.3</v>
      </c>
      <c r="G7" s="167"/>
      <c r="H7" s="217" t="s">
        <v>3307</v>
      </c>
      <c r="I7" s="169">
        <v>0.1</v>
      </c>
      <c r="J7" s="183">
        <v>0.2</v>
      </c>
      <c r="K7" s="169">
        <f t="shared" si="2"/>
        <v>0.1</v>
      </c>
      <c r="L7" s="178">
        <f t="shared" si="3"/>
        <v>4</v>
      </c>
      <c r="M7" s="231" t="s">
        <v>3330</v>
      </c>
      <c r="N7" s="218"/>
      <c r="O7" s="218"/>
      <c r="P7" s="218"/>
      <c r="U7" s="236">
        <v>0.3</v>
      </c>
      <c r="V7" s="181" t="s">
        <v>432</v>
      </c>
      <c r="Y7" s="259" t="s">
        <v>3298</v>
      </c>
      <c r="Z7" s="257">
        <f t="shared" si="4"/>
        <v>0.36666666666666664</v>
      </c>
      <c r="AA7" s="258" t="str">
        <f t="shared" si="5"/>
        <v>(220/600)</v>
      </c>
      <c r="AB7" s="271" t="str">
        <f t="shared" si="6"/>
        <v>43.3%</v>
      </c>
      <c r="AC7" s="258" t="str">
        <f t="shared" si="7"/>
        <v>84.6% (220/260)</v>
      </c>
      <c r="AD7" s="268" t="str">
        <f t="shared" si="8"/>
        <v>16 시간 (4.0 일)</v>
      </c>
      <c r="AE7" s="291"/>
      <c r="AF7" s="296"/>
      <c r="AG7" s="291"/>
      <c r="AH7" s="292"/>
    </row>
    <row r="8" spans="2:34" ht="16.5" customHeight="1">
      <c r="B8" s="195" t="s">
        <v>2957</v>
      </c>
      <c r="C8" s="167" t="s">
        <v>2962</v>
      </c>
      <c r="D8" s="219">
        <f t="shared" si="0"/>
        <v>5</v>
      </c>
      <c r="E8" s="219">
        <f t="shared" si="1"/>
        <v>0.82499999999999996</v>
      </c>
      <c r="F8" s="219">
        <v>3.3</v>
      </c>
      <c r="G8" s="167"/>
      <c r="H8" s="217" t="s">
        <v>3308</v>
      </c>
      <c r="I8" s="169">
        <v>0.1</v>
      </c>
      <c r="J8" s="183">
        <v>0.2</v>
      </c>
      <c r="K8" s="169">
        <f t="shared" si="2"/>
        <v>0.1</v>
      </c>
      <c r="L8" s="178">
        <f t="shared" si="3"/>
        <v>4</v>
      </c>
      <c r="M8" s="231" t="s">
        <v>3331</v>
      </c>
      <c r="N8" s="218"/>
      <c r="O8" s="218"/>
      <c r="P8" s="218"/>
      <c r="U8" s="236">
        <v>0.4</v>
      </c>
      <c r="V8" s="181" t="s">
        <v>2956</v>
      </c>
      <c r="Y8" s="259" t="s">
        <v>3299</v>
      </c>
      <c r="Z8" s="257">
        <f t="shared" si="4"/>
        <v>7.5000000000000011E-2</v>
      </c>
      <c r="AA8" s="258" t="str">
        <f t="shared" si="5"/>
        <v>(90/1200)</v>
      </c>
      <c r="AB8" s="271" t="str">
        <f t="shared" si="6"/>
        <v>31.7%</v>
      </c>
      <c r="AC8" s="258" t="str">
        <f t="shared" si="7"/>
        <v>23.7% (90/380)</v>
      </c>
      <c r="AD8" s="268" t="str">
        <f t="shared" si="8"/>
        <v>116 시간 (29.0 일)</v>
      </c>
      <c r="AE8" s="291"/>
      <c r="AF8" s="296"/>
      <c r="AG8" s="291"/>
      <c r="AH8" s="292"/>
    </row>
    <row r="9" spans="2:34" ht="16.5" customHeight="1" thickBot="1">
      <c r="B9" s="195" t="s">
        <v>2957</v>
      </c>
      <c r="C9" s="167" t="s">
        <v>2962</v>
      </c>
      <c r="D9" s="219">
        <f t="shared" si="0"/>
        <v>5</v>
      </c>
      <c r="E9" s="219">
        <f t="shared" si="1"/>
        <v>0.82499999999999996</v>
      </c>
      <c r="F9" s="219">
        <v>3.3</v>
      </c>
      <c r="G9" s="167"/>
      <c r="H9" s="217"/>
      <c r="I9" s="169">
        <v>0.1</v>
      </c>
      <c r="J9" s="183">
        <v>0.2</v>
      </c>
      <c r="K9" s="169">
        <f t="shared" si="2"/>
        <v>0.1</v>
      </c>
      <c r="L9" s="178">
        <f t="shared" si="3"/>
        <v>4</v>
      </c>
      <c r="M9" s="231" t="s">
        <v>3332</v>
      </c>
      <c r="N9" s="218"/>
      <c r="O9" s="218"/>
      <c r="P9" s="218"/>
      <c r="U9" s="236">
        <v>0.5</v>
      </c>
      <c r="V9" s="233" t="s">
        <v>3349</v>
      </c>
      <c r="Y9" s="259" t="s">
        <v>3300</v>
      </c>
      <c r="Z9" s="257">
        <f t="shared" si="4"/>
        <v>0.16666666666666666</v>
      </c>
      <c r="AA9" s="258" t="str">
        <f t="shared" si="5"/>
        <v>(50/300)</v>
      </c>
      <c r="AB9" s="271" t="str">
        <f t="shared" si="6"/>
        <v>33.3%</v>
      </c>
      <c r="AC9" s="258" t="str">
        <f t="shared" si="7"/>
        <v>50.0% (50/100)</v>
      </c>
      <c r="AD9" s="268" t="str">
        <f t="shared" si="8"/>
        <v>20 시간 (5.0 일)</v>
      </c>
      <c r="AE9" s="293"/>
      <c r="AF9" s="297"/>
      <c r="AG9" s="293"/>
      <c r="AH9" s="294"/>
    </row>
    <row r="10" spans="2:34" ht="16.5" customHeight="1" thickBot="1">
      <c r="B10" s="195" t="s">
        <v>2957</v>
      </c>
      <c r="C10" s="167" t="s">
        <v>2962</v>
      </c>
      <c r="D10" s="219">
        <f t="shared" si="0"/>
        <v>5</v>
      </c>
      <c r="E10" s="219">
        <f t="shared" si="1"/>
        <v>0.82499999999999996</v>
      </c>
      <c r="F10" s="219">
        <v>3.3</v>
      </c>
      <c r="G10" s="167"/>
      <c r="H10" s="217"/>
      <c r="I10" s="169">
        <v>0.1</v>
      </c>
      <c r="J10" s="183">
        <v>0.2</v>
      </c>
      <c r="K10" s="169">
        <f t="shared" si="2"/>
        <v>0.1</v>
      </c>
      <c r="L10" s="178">
        <f t="shared" si="3"/>
        <v>4</v>
      </c>
      <c r="M10" s="231" t="s">
        <v>3333</v>
      </c>
      <c r="N10" s="218"/>
      <c r="O10" s="218"/>
      <c r="P10" s="218"/>
      <c r="U10" s="236">
        <v>0.6</v>
      </c>
      <c r="V10" s="233" t="s">
        <v>3652</v>
      </c>
      <c r="Y10" s="260" t="s">
        <v>3019</v>
      </c>
      <c r="Z10" s="261">
        <f>SUM(I:I)/(COUNTA(B:B)-1)</f>
        <v>0.16267605633802812</v>
      </c>
      <c r="AA10" s="262" t="str">
        <f>"("&amp;SUM(I:I)*100&amp;"/"&amp;(COUNTA(B:B)-1)*100&amp;")"</f>
        <v>(1155/7100)</v>
      </c>
      <c r="AB10" s="272" t="str">
        <f>TEXT(SUM(J:J)/(COUNTA(B:B)-1),"0.00%")</f>
        <v>37.75%</v>
      </c>
      <c r="AC10" s="266" t="str">
        <f>TEXT(SUM(I:I)/SUM(J:J),"0.00%")&amp;" ("&amp;SUM(I:I)*100&amp;"/"&amp;SUM(J:J)*100&amp;")"</f>
        <v>43.10% (1155/2680)</v>
      </c>
      <c r="AD10" s="269" t="str">
        <f>TEXT(SUM(L:L),"#,##0 시간")&amp;" ("&amp;TEXT(SUM(L:L)/4,"#,##0.0 일")&amp;")"</f>
        <v>622 시간 (155.5 일)</v>
      </c>
      <c r="AE10" s="277">
        <v>0.5</v>
      </c>
      <c r="AF10" s="276" t="str">
        <f>"("&amp;(COUNTA(B:B)-1)*100*AE10&amp;"/"&amp;(COUNTA(B:B)-1)*100&amp;")"</f>
        <v>(3550/7100)</v>
      </c>
      <c r="AG10" s="277">
        <v>0.6</v>
      </c>
      <c r="AH10" s="279" t="str">
        <f>"("&amp;(COUNTA(D:D)-1)*100*AG10&amp;"/"&amp;(COUNTA(D:D)-1)*100&amp;")"</f>
        <v>(4260/7100)</v>
      </c>
    </row>
    <row r="11" spans="2:34" ht="16.5" customHeight="1">
      <c r="B11" s="195" t="s">
        <v>2957</v>
      </c>
      <c r="C11" s="167" t="s">
        <v>2962</v>
      </c>
      <c r="D11" s="219">
        <f t="shared" si="0"/>
        <v>5</v>
      </c>
      <c r="E11" s="219">
        <f t="shared" si="1"/>
        <v>0.82499999999999996</v>
      </c>
      <c r="F11" s="219">
        <v>3.3</v>
      </c>
      <c r="G11" s="167"/>
      <c r="H11" s="217"/>
      <c r="I11" s="169">
        <v>0.1</v>
      </c>
      <c r="J11" s="183">
        <v>0.2</v>
      </c>
      <c r="K11" s="169">
        <f t="shared" si="2"/>
        <v>0.1</v>
      </c>
      <c r="L11" s="178">
        <f t="shared" si="3"/>
        <v>4</v>
      </c>
      <c r="M11" s="231" t="s">
        <v>3334</v>
      </c>
      <c r="N11" s="218"/>
      <c r="O11" s="218"/>
      <c r="P11" s="218"/>
      <c r="U11" s="236">
        <v>0.7</v>
      </c>
      <c r="V11" s="233" t="s">
        <v>3350</v>
      </c>
      <c r="Y11" s="249"/>
      <c r="Z11" s="249"/>
      <c r="AA11" s="249"/>
      <c r="AB11" s="249"/>
      <c r="AC11" s="273" t="str">
        <f>"기존 목표: "&amp;TEXT("2024-11-08","mm월 dd일;@")</f>
        <v>기존 목표: 11월 08일</v>
      </c>
      <c r="AD11" s="280" t="str">
        <f ca="1">"추정: "&amp;TEXT(NOW()+SUM(L:L)/4,"mm월 dd일;@")</f>
        <v>추정: 01월 13일</v>
      </c>
      <c r="AE11" s="298" t="str">
        <f ca="1">"추정: "&amp;TEXT(NOW()+SUM(L:L)/4+(COUNTA(B:B)-1)*(AE10-SUM(J:J)/(COUNTA(B:B)-1))*10,"yy' m월 d일;@")</f>
        <v>추정: 25' 4월 10일</v>
      </c>
      <c r="AF11" s="298"/>
      <c r="AG11" s="298" t="str">
        <f ca="1">"추정: "&amp;TEXT(NOW()+SUM(L:L)/4+(COUNTA(B:B)-1)*(AE10-SUM(J:J)/(COUNTA(B:B)-1))*10+(COUNTA($B:$B)-1)*(AG10-AE10)*10,"yy' m월 d일;@")</f>
        <v>추정: 25' 6월 20일</v>
      </c>
      <c r="AH11" s="298"/>
    </row>
    <row r="12" spans="2:34" ht="16.5" customHeight="1">
      <c r="B12" s="195" t="s">
        <v>2957</v>
      </c>
      <c r="C12" s="167" t="s">
        <v>2962</v>
      </c>
      <c r="D12" s="219">
        <f t="shared" si="0"/>
        <v>5</v>
      </c>
      <c r="E12" s="219">
        <f t="shared" si="1"/>
        <v>0.82499999999999996</v>
      </c>
      <c r="F12" s="219">
        <v>3.3</v>
      </c>
      <c r="G12" s="167"/>
      <c r="H12" s="217" t="s">
        <v>3309</v>
      </c>
      <c r="I12" s="169">
        <v>0.1</v>
      </c>
      <c r="J12" s="183">
        <v>0.2</v>
      </c>
      <c r="K12" s="169">
        <f t="shared" si="2"/>
        <v>0.1</v>
      </c>
      <c r="L12" s="178">
        <f t="shared" si="3"/>
        <v>4</v>
      </c>
      <c r="M12" s="231" t="s">
        <v>3335</v>
      </c>
      <c r="N12" s="218"/>
      <c r="O12" s="218"/>
      <c r="P12" s="168"/>
      <c r="U12" s="236">
        <v>0.8</v>
      </c>
      <c r="V12" s="181" t="s">
        <v>2959</v>
      </c>
      <c r="AB12" s="162"/>
      <c r="AC12" s="162"/>
      <c r="AE12" s="299" t="str">
        <f>"+"&amp;TEXT((COUNTA($B:$B)-1)*(AE10-SUM($J:$J)/(COUNTA($B:$B)-1))*40,"#,##0시간")&amp;" (+"&amp;TEXT((COUNTA($B:$B)-1)*(AE10-SUM($J:$J)/(COUNTA($B:$B)-1))*10,"#,##0일")&amp;")"</f>
        <v>+348시간 (+87일)</v>
      </c>
      <c r="AF12" s="299"/>
      <c r="AG12" s="299" t="str">
        <f>"+"&amp;TEXT((COUNTA($B:$B)-1)*(AG10-AE10)*40,"#,##0시간")&amp;" (+"&amp;TEXT((COUNTA($B:$B)-1)*(AG10-AE10)*10,"#,##0일")&amp;")"</f>
        <v>+284시간 (+71일)</v>
      </c>
      <c r="AH12" s="299"/>
    </row>
    <row r="13" spans="2:34" ht="16.5" customHeight="1">
      <c r="B13" s="195" t="s">
        <v>2957</v>
      </c>
      <c r="C13" s="167" t="s">
        <v>2962</v>
      </c>
      <c r="D13" s="219">
        <f t="shared" si="0"/>
        <v>5</v>
      </c>
      <c r="E13" s="219">
        <f t="shared" si="1"/>
        <v>0.82499999999999996</v>
      </c>
      <c r="F13" s="219">
        <v>3.3</v>
      </c>
      <c r="G13" s="167"/>
      <c r="H13" s="217" t="s">
        <v>3310</v>
      </c>
      <c r="I13" s="169">
        <v>0.1</v>
      </c>
      <c r="J13" s="183">
        <v>0.2</v>
      </c>
      <c r="K13" s="169">
        <f t="shared" si="2"/>
        <v>0.1</v>
      </c>
      <c r="L13" s="178">
        <f t="shared" si="3"/>
        <v>4</v>
      </c>
      <c r="M13" s="231" t="s">
        <v>3336</v>
      </c>
      <c r="N13" s="218"/>
      <c r="O13" s="218"/>
      <c r="P13" s="218"/>
      <c r="U13" s="236">
        <v>0.9</v>
      </c>
      <c r="V13" s="181" t="s">
        <v>2960</v>
      </c>
      <c r="AB13" s="162"/>
      <c r="AC13" s="162"/>
      <c r="AD13" s="265"/>
    </row>
    <row r="14" spans="2:34" ht="16.5" customHeight="1" thickBot="1">
      <c r="B14" s="195" t="s">
        <v>2995</v>
      </c>
      <c r="C14" s="217" t="s">
        <v>2996</v>
      </c>
      <c r="D14" s="219">
        <f t="shared" si="0"/>
        <v>12</v>
      </c>
      <c r="E14" s="219">
        <f t="shared" si="1"/>
        <v>0.80000000000000027</v>
      </c>
      <c r="F14" s="219">
        <v>3.2</v>
      </c>
      <c r="G14" s="217">
        <v>3.2</v>
      </c>
      <c r="H14" s="217"/>
      <c r="I14" s="169">
        <v>0.2</v>
      </c>
      <c r="J14" s="183">
        <v>0.3</v>
      </c>
      <c r="K14" s="169">
        <f t="shared" si="2"/>
        <v>9.9999999999999978E-2</v>
      </c>
      <c r="L14" s="178">
        <f t="shared" si="3"/>
        <v>3.9999999999999991</v>
      </c>
      <c r="M14" s="232" t="s">
        <v>3337</v>
      </c>
      <c r="N14" s="218"/>
      <c r="O14" s="218"/>
      <c r="P14" s="218"/>
      <c r="U14" s="237">
        <v>1</v>
      </c>
      <c r="V14" s="182" t="s">
        <v>2961</v>
      </c>
      <c r="AB14" s="162"/>
      <c r="AC14" s="162"/>
      <c r="AE14" s="300" t="str">
        <f>"+"&amp;TEXT(AE10-SUM($J:$J)/(COUNTA($B:$B)-1),"0.00%")&amp;" (+"&amp;(COUNTA($B:$B)-1)*(AE10-SUM($J:$J)/(COUNTA($B:$B)-1))*100&amp;")"</f>
        <v>+12.25% (+870)</v>
      </c>
      <c r="AF14" s="300"/>
      <c r="AG14" s="300" t="str">
        <f>"+"&amp;TEXT(AG10-AE10,"0.00%")&amp;" (+"&amp;(COUNTA($B:$B)-1)*(AG10-AE10)*100&amp;")"</f>
        <v>+10.00% (+710)</v>
      </c>
      <c r="AH14" s="300"/>
    </row>
    <row r="15" spans="2:34" ht="16.5" customHeight="1">
      <c r="B15" s="195" t="s">
        <v>2992</v>
      </c>
      <c r="C15" s="167" t="s">
        <v>2993</v>
      </c>
      <c r="D15" s="219">
        <f t="shared" si="0"/>
        <v>13</v>
      </c>
      <c r="E15" s="219">
        <f t="shared" si="1"/>
        <v>0.77500000000000002</v>
      </c>
      <c r="F15" s="219">
        <v>3.1</v>
      </c>
      <c r="G15" s="167"/>
      <c r="H15" s="217" t="s">
        <v>3308</v>
      </c>
      <c r="I15" s="169">
        <v>0.1</v>
      </c>
      <c r="J15" s="183">
        <v>0.2</v>
      </c>
      <c r="K15" s="169">
        <f t="shared" si="2"/>
        <v>0.1</v>
      </c>
      <c r="L15" s="178">
        <f t="shared" si="3"/>
        <v>4</v>
      </c>
      <c r="M15" s="232"/>
      <c r="N15" s="218"/>
      <c r="O15" s="218"/>
      <c r="P15" s="218"/>
      <c r="U15" s="180"/>
      <c r="V15" s="180"/>
      <c r="AB15" s="162"/>
      <c r="AC15" s="162"/>
    </row>
    <row r="16" spans="2:34" ht="16.5" customHeight="1">
      <c r="B16" s="195" t="s">
        <v>2992</v>
      </c>
      <c r="C16" s="167" t="s">
        <v>2993</v>
      </c>
      <c r="D16" s="219">
        <f t="shared" si="0"/>
        <v>13</v>
      </c>
      <c r="E16" s="219">
        <f t="shared" si="1"/>
        <v>0.77500000000000002</v>
      </c>
      <c r="F16" s="219">
        <v>3.1</v>
      </c>
      <c r="G16" s="167"/>
      <c r="H16" s="217" t="s">
        <v>3309</v>
      </c>
      <c r="I16" s="169">
        <v>0.1</v>
      </c>
      <c r="J16" s="183">
        <v>0.2</v>
      </c>
      <c r="K16" s="169">
        <f t="shared" si="2"/>
        <v>0.1</v>
      </c>
      <c r="L16" s="178">
        <f t="shared" si="3"/>
        <v>4</v>
      </c>
      <c r="M16" s="232"/>
      <c r="N16" s="218"/>
      <c r="O16" s="218"/>
      <c r="P16" s="218"/>
    </row>
    <row r="17" spans="2:32" ht="16.5" customHeight="1">
      <c r="B17" s="195" t="s">
        <v>2992</v>
      </c>
      <c r="C17" s="167" t="s">
        <v>2993</v>
      </c>
      <c r="D17" s="219">
        <f t="shared" si="0"/>
        <v>13</v>
      </c>
      <c r="E17" s="219">
        <f t="shared" si="1"/>
        <v>0.77500000000000002</v>
      </c>
      <c r="F17" s="219">
        <v>3.1</v>
      </c>
      <c r="G17" s="167"/>
      <c r="H17" s="217" t="s">
        <v>3310</v>
      </c>
      <c r="I17" s="169">
        <v>0.1</v>
      </c>
      <c r="J17" s="183">
        <v>0.2</v>
      </c>
      <c r="K17" s="169">
        <f t="shared" si="2"/>
        <v>0.1</v>
      </c>
      <c r="L17" s="178">
        <f t="shared" si="3"/>
        <v>4</v>
      </c>
      <c r="M17" s="232"/>
      <c r="N17" s="218"/>
      <c r="O17" s="218"/>
      <c r="P17" s="218"/>
      <c r="Z17" s="250"/>
    </row>
    <row r="18" spans="2:32" ht="16.5" customHeight="1">
      <c r="B18" s="195" t="s">
        <v>2957</v>
      </c>
      <c r="C18" s="167" t="s">
        <v>2958</v>
      </c>
      <c r="D18" s="219">
        <f t="shared" si="0"/>
        <v>16</v>
      </c>
      <c r="E18" s="219">
        <f t="shared" si="1"/>
        <v>0.625</v>
      </c>
      <c r="F18" s="219">
        <v>2.5</v>
      </c>
      <c r="G18" s="167"/>
      <c r="H18" s="217" t="s">
        <v>3311</v>
      </c>
      <c r="I18" s="169">
        <v>0.1</v>
      </c>
      <c r="J18" s="183">
        <v>0.2</v>
      </c>
      <c r="K18" s="169">
        <f t="shared" si="2"/>
        <v>0.1</v>
      </c>
      <c r="L18" s="178">
        <f t="shared" si="3"/>
        <v>4</v>
      </c>
      <c r="N18" s="218"/>
      <c r="O18" s="218"/>
      <c r="P18" s="218"/>
      <c r="U18" s="287" t="s">
        <v>3013</v>
      </c>
      <c r="V18" s="287"/>
      <c r="Z18" s="250"/>
      <c r="AF18" s="252"/>
    </row>
    <row r="19" spans="2:32" ht="16.5" customHeight="1">
      <c r="B19" s="195" t="s">
        <v>2957</v>
      </c>
      <c r="C19" s="167" t="s">
        <v>2958</v>
      </c>
      <c r="D19" s="219">
        <f t="shared" si="0"/>
        <v>16</v>
      </c>
      <c r="E19" s="219">
        <f t="shared" si="1"/>
        <v>0.625</v>
      </c>
      <c r="F19" s="219">
        <v>2.5</v>
      </c>
      <c r="G19" s="167"/>
      <c r="H19" s="217" t="s">
        <v>3312</v>
      </c>
      <c r="I19" s="169">
        <v>0.1</v>
      </c>
      <c r="J19" s="183">
        <v>0.2</v>
      </c>
      <c r="K19" s="169">
        <f t="shared" si="2"/>
        <v>0.1</v>
      </c>
      <c r="L19" s="178">
        <f t="shared" si="3"/>
        <v>4</v>
      </c>
      <c r="N19" s="218"/>
      <c r="O19" s="218"/>
      <c r="P19" s="218"/>
      <c r="U19" s="287"/>
      <c r="V19" s="287"/>
    </row>
    <row r="20" spans="2:32" ht="16.5" customHeight="1">
      <c r="B20" s="195" t="s">
        <v>2957</v>
      </c>
      <c r="C20" s="167" t="s">
        <v>2958</v>
      </c>
      <c r="D20" s="219">
        <f t="shared" si="0"/>
        <v>16</v>
      </c>
      <c r="E20" s="219">
        <f t="shared" si="1"/>
        <v>0.625</v>
      </c>
      <c r="F20" s="219">
        <v>2.5</v>
      </c>
      <c r="G20" s="167"/>
      <c r="H20" s="217" t="s">
        <v>3313</v>
      </c>
      <c r="I20" s="169">
        <v>0.1</v>
      </c>
      <c r="J20" s="183">
        <v>0.2</v>
      </c>
      <c r="K20" s="169">
        <f t="shared" si="2"/>
        <v>0.1</v>
      </c>
      <c r="L20" s="178">
        <f t="shared" si="3"/>
        <v>4</v>
      </c>
      <c r="N20" s="218"/>
      <c r="O20" s="218"/>
      <c r="P20" s="218"/>
      <c r="U20" s="141" t="s">
        <v>3679</v>
      </c>
      <c r="Y20" s="284" t="s">
        <v>3680</v>
      </c>
      <c r="Z20" s="218"/>
    </row>
    <row r="21" spans="2:32" ht="16.5" customHeight="1">
      <c r="B21" s="195" t="s">
        <v>2957</v>
      </c>
      <c r="C21" s="167" t="s">
        <v>2958</v>
      </c>
      <c r="D21" s="219">
        <f t="shared" si="0"/>
        <v>16</v>
      </c>
      <c r="E21" s="219">
        <f t="shared" si="1"/>
        <v>0.625</v>
      </c>
      <c r="F21" s="219">
        <v>2.5</v>
      </c>
      <c r="G21" s="167"/>
      <c r="H21" s="230" t="s">
        <v>2998</v>
      </c>
      <c r="I21" s="169">
        <v>0.1</v>
      </c>
      <c r="J21" s="183">
        <v>0.2</v>
      </c>
      <c r="K21" s="169">
        <f t="shared" si="2"/>
        <v>0.1</v>
      </c>
      <c r="L21" s="178">
        <f t="shared" si="3"/>
        <v>4</v>
      </c>
      <c r="N21" s="218"/>
      <c r="O21" s="218"/>
      <c r="P21" s="218"/>
      <c r="U21" s="141" t="s">
        <v>3351</v>
      </c>
      <c r="Y21" s="218" t="s">
        <v>3685</v>
      </c>
    </row>
    <row r="22" spans="2:32" ht="16.5" customHeight="1">
      <c r="B22" s="195" t="s">
        <v>2995</v>
      </c>
      <c r="C22" s="217" t="s">
        <v>2997</v>
      </c>
      <c r="D22" s="219">
        <f t="shared" si="0"/>
        <v>20</v>
      </c>
      <c r="E22" s="219">
        <f t="shared" si="1"/>
        <v>0.50000000000000011</v>
      </c>
      <c r="F22" s="219">
        <v>2</v>
      </c>
      <c r="G22" s="217">
        <v>2</v>
      </c>
      <c r="H22" s="217"/>
      <c r="I22" s="169">
        <v>0.2</v>
      </c>
      <c r="J22" s="183">
        <v>0.3</v>
      </c>
      <c r="K22" s="169">
        <f t="shared" si="2"/>
        <v>9.9999999999999978E-2</v>
      </c>
      <c r="L22" s="178">
        <f t="shared" si="3"/>
        <v>3.9999999999999991</v>
      </c>
      <c r="M22" s="232" t="s">
        <v>3338</v>
      </c>
      <c r="N22" s="218"/>
      <c r="O22" s="218"/>
      <c r="P22" s="218"/>
      <c r="U22" s="141" t="s">
        <v>3352</v>
      </c>
      <c r="Y22" s="283" t="s">
        <v>3686</v>
      </c>
    </row>
    <row r="23" spans="2:32" ht="16.5" customHeight="1">
      <c r="B23" s="195" t="s">
        <v>2955</v>
      </c>
      <c r="C23" s="224" t="s">
        <v>3000</v>
      </c>
      <c r="D23" s="219">
        <f t="shared" si="0"/>
        <v>21</v>
      </c>
      <c r="E23" s="219">
        <f t="shared" si="1"/>
        <v>0.5</v>
      </c>
      <c r="F23" s="219">
        <v>4</v>
      </c>
      <c r="G23" s="224"/>
      <c r="H23" s="217" t="s">
        <v>3314</v>
      </c>
      <c r="I23" s="169">
        <v>0.3</v>
      </c>
      <c r="J23" s="169">
        <v>0.5</v>
      </c>
      <c r="K23" s="169">
        <f t="shared" si="2"/>
        <v>0.2</v>
      </c>
      <c r="L23" s="178">
        <f t="shared" si="3"/>
        <v>8</v>
      </c>
      <c r="N23" s="218"/>
      <c r="O23" s="218"/>
      <c r="P23" s="218"/>
      <c r="U23" s="141" t="s">
        <v>3353</v>
      </c>
      <c r="Y23" s="218" t="s">
        <v>3681</v>
      </c>
    </row>
    <row r="24" spans="2:32" ht="16.5" customHeight="1">
      <c r="B24" s="195" t="s">
        <v>2963</v>
      </c>
      <c r="C24" s="167" t="s">
        <v>2964</v>
      </c>
      <c r="D24" s="219">
        <f t="shared" si="0"/>
        <v>22</v>
      </c>
      <c r="E24" s="219">
        <f t="shared" si="1"/>
        <v>0.4375</v>
      </c>
      <c r="F24" s="219">
        <v>3.5</v>
      </c>
      <c r="G24" s="167">
        <v>3.5</v>
      </c>
      <c r="H24" s="217" t="s">
        <v>2965</v>
      </c>
      <c r="I24" s="169">
        <v>0.3</v>
      </c>
      <c r="J24" s="169">
        <v>0.5</v>
      </c>
      <c r="K24" s="169">
        <f t="shared" si="2"/>
        <v>0.2</v>
      </c>
      <c r="L24" s="178">
        <f t="shared" si="3"/>
        <v>8</v>
      </c>
      <c r="N24" s="218"/>
      <c r="O24" s="218"/>
      <c r="P24" s="218"/>
      <c r="U24" s="141" t="s">
        <v>3354</v>
      </c>
      <c r="Y24" s="218" t="s">
        <v>3682</v>
      </c>
    </row>
    <row r="25" spans="2:32" ht="16.5" customHeight="1">
      <c r="B25" s="195" t="s">
        <v>2957</v>
      </c>
      <c r="C25" s="167" t="s">
        <v>2962</v>
      </c>
      <c r="D25" s="219">
        <f t="shared" si="0"/>
        <v>23</v>
      </c>
      <c r="E25" s="219">
        <f t="shared" si="1"/>
        <v>0.41249999999999998</v>
      </c>
      <c r="F25" s="219">
        <v>3.3</v>
      </c>
      <c r="G25" s="167">
        <v>3.3</v>
      </c>
      <c r="H25" s="217" t="s">
        <v>3315</v>
      </c>
      <c r="I25" s="169">
        <v>0.3</v>
      </c>
      <c r="J25" s="169">
        <v>0.5</v>
      </c>
      <c r="K25" s="169">
        <f t="shared" si="2"/>
        <v>0.2</v>
      </c>
      <c r="L25" s="178">
        <f t="shared" si="3"/>
        <v>8</v>
      </c>
      <c r="M25" s="231" t="s">
        <v>3339</v>
      </c>
      <c r="N25" s="218"/>
      <c r="O25" s="218"/>
      <c r="P25" s="218"/>
      <c r="U25" s="141" t="s">
        <v>3355</v>
      </c>
      <c r="Y25" s="218" t="s">
        <v>3683</v>
      </c>
    </row>
    <row r="26" spans="2:32" ht="16.5" customHeight="1">
      <c r="B26" s="195" t="s">
        <v>2992</v>
      </c>
      <c r="C26" s="167" t="s">
        <v>2993</v>
      </c>
      <c r="D26" s="219">
        <f t="shared" si="0"/>
        <v>24</v>
      </c>
      <c r="E26" s="219">
        <f t="shared" si="1"/>
        <v>0.38750000000000007</v>
      </c>
      <c r="F26" s="219">
        <v>3.1</v>
      </c>
      <c r="G26" s="167"/>
      <c r="H26" s="217" t="s">
        <v>3307</v>
      </c>
      <c r="I26" s="169">
        <v>0.1</v>
      </c>
      <c r="J26" s="169">
        <v>0.3</v>
      </c>
      <c r="K26" s="169">
        <f t="shared" si="2"/>
        <v>0.19999999999999998</v>
      </c>
      <c r="L26" s="178">
        <f t="shared" si="3"/>
        <v>7.9999999999999991</v>
      </c>
      <c r="M26" s="232"/>
      <c r="N26" s="218"/>
      <c r="O26" s="218"/>
      <c r="P26" s="218"/>
      <c r="U26" s="141" t="s">
        <v>3356</v>
      </c>
      <c r="Y26" s="218" t="s">
        <v>3684</v>
      </c>
    </row>
    <row r="27" spans="2:32" ht="16.5" customHeight="1">
      <c r="B27" s="195" t="s">
        <v>2955</v>
      </c>
      <c r="C27" s="224" t="s">
        <v>3000</v>
      </c>
      <c r="D27" s="219">
        <f t="shared" si="0"/>
        <v>25</v>
      </c>
      <c r="E27" s="219">
        <f t="shared" si="1"/>
        <v>0.33333333333333331</v>
      </c>
      <c r="F27" s="219">
        <v>4</v>
      </c>
      <c r="G27" s="224"/>
      <c r="H27" s="217" t="s">
        <v>3316</v>
      </c>
      <c r="I27" s="169">
        <v>0.2</v>
      </c>
      <c r="J27" s="169">
        <v>0.5</v>
      </c>
      <c r="K27" s="169">
        <f t="shared" si="2"/>
        <v>0.3</v>
      </c>
      <c r="L27" s="178">
        <f t="shared" si="3"/>
        <v>12</v>
      </c>
      <c r="N27" s="218"/>
      <c r="O27" s="218"/>
      <c r="P27" s="218"/>
    </row>
    <row r="28" spans="2:32" ht="16.5" customHeight="1">
      <c r="B28" s="195" t="s">
        <v>2955</v>
      </c>
      <c r="C28" s="224" t="s">
        <v>3000</v>
      </c>
      <c r="D28" s="219">
        <f t="shared" si="0"/>
        <v>25</v>
      </c>
      <c r="E28" s="219">
        <f t="shared" si="1"/>
        <v>0.33333333333333331</v>
      </c>
      <c r="F28" s="219">
        <v>4</v>
      </c>
      <c r="G28" s="224"/>
      <c r="H28" s="217" t="s">
        <v>3317</v>
      </c>
      <c r="I28" s="169">
        <v>0</v>
      </c>
      <c r="J28" s="183">
        <v>0.3</v>
      </c>
      <c r="K28" s="169">
        <f t="shared" si="2"/>
        <v>0.3</v>
      </c>
      <c r="L28" s="178">
        <f t="shared" si="3"/>
        <v>12</v>
      </c>
      <c r="N28" s="218"/>
      <c r="O28" s="218"/>
      <c r="P28" s="218"/>
    </row>
    <row r="29" spans="2:32" ht="16.5" customHeight="1">
      <c r="B29" s="195" t="s">
        <v>2963</v>
      </c>
      <c r="C29" s="167" t="s">
        <v>2964</v>
      </c>
      <c r="D29" s="219">
        <f t="shared" si="0"/>
        <v>27</v>
      </c>
      <c r="E29" s="219">
        <f t="shared" si="1"/>
        <v>0.29166666666666669</v>
      </c>
      <c r="F29" s="219">
        <v>3.5</v>
      </c>
      <c r="G29" s="167"/>
      <c r="H29" s="217" t="s">
        <v>2966</v>
      </c>
      <c r="I29" s="169">
        <v>0.2</v>
      </c>
      <c r="J29" s="169">
        <v>0.5</v>
      </c>
      <c r="K29" s="169">
        <f t="shared" si="2"/>
        <v>0.3</v>
      </c>
      <c r="L29" s="178">
        <f t="shared" si="3"/>
        <v>12</v>
      </c>
      <c r="N29" s="218"/>
      <c r="O29" s="218"/>
      <c r="P29" s="218"/>
    </row>
    <row r="30" spans="2:32" ht="16.5" customHeight="1">
      <c r="B30" s="195" t="s">
        <v>2963</v>
      </c>
      <c r="C30" s="167" t="s">
        <v>2964</v>
      </c>
      <c r="D30" s="219">
        <f t="shared" si="0"/>
        <v>27</v>
      </c>
      <c r="E30" s="219">
        <f t="shared" si="1"/>
        <v>0.29166666666666669</v>
      </c>
      <c r="F30" s="219">
        <v>3.5</v>
      </c>
      <c r="G30" s="167"/>
      <c r="H30" s="217" t="s">
        <v>2968</v>
      </c>
      <c r="I30" s="169">
        <v>0.2</v>
      </c>
      <c r="J30" s="169">
        <v>0.5</v>
      </c>
      <c r="K30" s="169">
        <f t="shared" si="2"/>
        <v>0.3</v>
      </c>
      <c r="L30" s="178">
        <f t="shared" si="3"/>
        <v>12</v>
      </c>
      <c r="N30" s="218"/>
      <c r="O30" s="218"/>
      <c r="P30" s="218"/>
    </row>
    <row r="31" spans="2:32" ht="16.5" customHeight="1">
      <c r="B31" s="195" t="s">
        <v>2963</v>
      </c>
      <c r="C31" s="226" t="s">
        <v>3006</v>
      </c>
      <c r="D31" s="219">
        <f t="shared" si="0"/>
        <v>29</v>
      </c>
      <c r="E31" s="219">
        <f t="shared" si="1"/>
        <v>0.28333333333333333</v>
      </c>
      <c r="F31" s="219">
        <v>3.4</v>
      </c>
      <c r="G31" s="226"/>
      <c r="H31" s="217" t="s">
        <v>2982</v>
      </c>
      <c r="I31" s="170">
        <v>0</v>
      </c>
      <c r="J31" s="183">
        <v>0.3</v>
      </c>
      <c r="K31" s="169">
        <f t="shared" si="2"/>
        <v>0.3</v>
      </c>
      <c r="L31" s="178">
        <f t="shared" si="3"/>
        <v>12</v>
      </c>
      <c r="M31" s="231" t="s">
        <v>3340</v>
      </c>
      <c r="N31" s="218"/>
      <c r="O31" s="218"/>
      <c r="P31" s="218"/>
    </row>
    <row r="32" spans="2:32" ht="16.5" customHeight="1">
      <c r="B32" s="195" t="s">
        <v>2963</v>
      </c>
      <c r="C32" s="217" t="s">
        <v>2977</v>
      </c>
      <c r="D32" s="219">
        <f t="shared" si="0"/>
        <v>30</v>
      </c>
      <c r="E32" s="219">
        <f t="shared" si="1"/>
        <v>0.27500000000000008</v>
      </c>
      <c r="F32" s="219">
        <v>2.2000000000000002</v>
      </c>
      <c r="G32" s="217">
        <v>2.2000000000000002</v>
      </c>
      <c r="H32" s="217"/>
      <c r="I32" s="169">
        <v>0.1</v>
      </c>
      <c r="J32" s="183">
        <v>0.3</v>
      </c>
      <c r="K32" s="169">
        <f t="shared" si="2"/>
        <v>0.19999999999999998</v>
      </c>
      <c r="L32" s="178">
        <f t="shared" si="3"/>
        <v>7.9999999999999991</v>
      </c>
      <c r="N32" s="218"/>
      <c r="O32" s="218"/>
      <c r="P32" s="218"/>
    </row>
    <row r="33" spans="2:24" ht="16.5" customHeight="1">
      <c r="B33" s="195" t="s">
        <v>2963</v>
      </c>
      <c r="C33" s="167" t="s">
        <v>2972</v>
      </c>
      <c r="D33" s="219">
        <f t="shared" si="0"/>
        <v>31</v>
      </c>
      <c r="E33" s="219">
        <f t="shared" si="1"/>
        <v>0.26428571428571429</v>
      </c>
      <c r="F33" s="219">
        <v>3.7</v>
      </c>
      <c r="G33" s="167">
        <v>3.7</v>
      </c>
      <c r="H33" s="217" t="s">
        <v>2973</v>
      </c>
      <c r="I33" s="170">
        <v>0.05</v>
      </c>
      <c r="J33" s="183">
        <v>0.4</v>
      </c>
      <c r="K33" s="169">
        <f t="shared" si="2"/>
        <v>0.35000000000000003</v>
      </c>
      <c r="L33" s="178">
        <f t="shared" si="3"/>
        <v>14.000000000000002</v>
      </c>
      <c r="N33" s="218"/>
      <c r="O33" s="218"/>
      <c r="P33" s="218"/>
    </row>
    <row r="34" spans="2:24" ht="16.5" customHeight="1">
      <c r="B34" s="195" t="s">
        <v>2992</v>
      </c>
      <c r="C34" s="167" t="s">
        <v>2993</v>
      </c>
      <c r="D34" s="219">
        <f t="shared" ref="D34:D65" si="9">IFERROR(RANK(E34,E:E),"")</f>
        <v>32</v>
      </c>
      <c r="E34" s="219">
        <f t="shared" ref="E34:E65" si="10">IFERROR(F34/L34,"")</f>
        <v>0.25833333333333336</v>
      </c>
      <c r="F34" s="219">
        <v>3.1</v>
      </c>
      <c r="G34" s="167">
        <v>3.1</v>
      </c>
      <c r="H34" s="217" t="s">
        <v>3318</v>
      </c>
      <c r="I34" s="169">
        <v>0.2</v>
      </c>
      <c r="J34" s="169">
        <v>0.5</v>
      </c>
      <c r="K34" s="169">
        <f t="shared" ref="K34:K65" si="11">J34-I34</f>
        <v>0.3</v>
      </c>
      <c r="L34" s="178">
        <f t="shared" ref="L34:L65" si="12">MAX(0,K34*40)</f>
        <v>12</v>
      </c>
      <c r="M34" s="232"/>
      <c r="N34" s="218"/>
      <c r="O34" s="218"/>
      <c r="P34" s="218"/>
    </row>
    <row r="35" spans="2:24" ht="16.5" customHeight="1">
      <c r="B35" s="195" t="s">
        <v>2983</v>
      </c>
      <c r="C35" s="167" t="s">
        <v>2988</v>
      </c>
      <c r="D35" s="219">
        <f t="shared" si="9"/>
        <v>33</v>
      </c>
      <c r="E35" s="219">
        <f t="shared" si="10"/>
        <v>0.25000000000000006</v>
      </c>
      <c r="F35" s="219">
        <v>1</v>
      </c>
      <c r="G35" s="167"/>
      <c r="H35" s="217" t="s">
        <v>2991</v>
      </c>
      <c r="I35" s="169">
        <v>0.4</v>
      </c>
      <c r="J35" s="169">
        <v>0.5</v>
      </c>
      <c r="K35" s="169">
        <f t="shared" si="11"/>
        <v>9.9999999999999978E-2</v>
      </c>
      <c r="L35" s="178">
        <f t="shared" si="12"/>
        <v>3.9999999999999991</v>
      </c>
      <c r="M35" s="232"/>
      <c r="N35" s="218"/>
      <c r="O35" s="218"/>
      <c r="P35" s="218"/>
      <c r="X35" s="248"/>
    </row>
    <row r="36" spans="2:24" ht="16.5" customHeight="1">
      <c r="B36" s="195" t="s">
        <v>2995</v>
      </c>
      <c r="C36" s="219" t="s">
        <v>2999</v>
      </c>
      <c r="D36" s="219">
        <f t="shared" si="9"/>
        <v>34</v>
      </c>
      <c r="E36" s="219">
        <f t="shared" si="10"/>
        <v>0.24999999999999997</v>
      </c>
      <c r="F36" s="219">
        <v>3</v>
      </c>
      <c r="G36" s="219">
        <v>3</v>
      </c>
      <c r="H36" s="217"/>
      <c r="I36" s="169">
        <v>0.1</v>
      </c>
      <c r="J36" s="183">
        <v>0.4</v>
      </c>
      <c r="K36" s="169">
        <f t="shared" si="11"/>
        <v>0.30000000000000004</v>
      </c>
      <c r="L36" s="178">
        <f t="shared" si="12"/>
        <v>12.000000000000002</v>
      </c>
      <c r="M36" s="231" t="s">
        <v>3341</v>
      </c>
      <c r="N36" s="218"/>
      <c r="O36" s="218"/>
      <c r="P36" s="218"/>
      <c r="X36" s="248"/>
    </row>
    <row r="37" spans="2:24" ht="16.5" customHeight="1">
      <c r="B37" s="195" t="s">
        <v>2983</v>
      </c>
      <c r="C37" s="167" t="s">
        <v>2988</v>
      </c>
      <c r="D37" s="219">
        <f t="shared" si="9"/>
        <v>35</v>
      </c>
      <c r="E37" s="219">
        <f t="shared" si="10"/>
        <v>0.24999999999999989</v>
      </c>
      <c r="F37" s="219">
        <v>1</v>
      </c>
      <c r="G37" s="167">
        <v>1</v>
      </c>
      <c r="H37" s="217" t="s">
        <v>2989</v>
      </c>
      <c r="I37" s="169">
        <v>0.3</v>
      </c>
      <c r="J37" s="183">
        <v>0.4</v>
      </c>
      <c r="K37" s="169">
        <f t="shared" si="11"/>
        <v>0.10000000000000003</v>
      </c>
      <c r="L37" s="178">
        <f t="shared" si="12"/>
        <v>4.0000000000000018</v>
      </c>
      <c r="M37" s="232"/>
      <c r="N37" s="218"/>
      <c r="O37" s="218"/>
      <c r="P37" s="218"/>
    </row>
    <row r="38" spans="2:24" ht="16.5" customHeight="1">
      <c r="B38" s="195" t="s">
        <v>2992</v>
      </c>
      <c r="C38" s="167" t="s">
        <v>2994</v>
      </c>
      <c r="D38" s="219">
        <f t="shared" si="9"/>
        <v>36</v>
      </c>
      <c r="E38" s="219">
        <f t="shared" si="10"/>
        <v>0.23749999999999999</v>
      </c>
      <c r="F38" s="219">
        <v>1.9</v>
      </c>
      <c r="G38" s="167"/>
      <c r="H38" s="217" t="s">
        <v>3308</v>
      </c>
      <c r="I38" s="169">
        <v>0</v>
      </c>
      <c r="J38" s="183">
        <v>0.2</v>
      </c>
      <c r="K38" s="169">
        <f t="shared" si="11"/>
        <v>0.2</v>
      </c>
      <c r="L38" s="178">
        <f t="shared" si="12"/>
        <v>8</v>
      </c>
      <c r="M38" s="232"/>
      <c r="N38" s="218"/>
      <c r="O38" s="218"/>
      <c r="P38" s="218"/>
    </row>
    <row r="39" spans="2:24" ht="16.5" customHeight="1">
      <c r="B39" s="195" t="s">
        <v>2992</v>
      </c>
      <c r="C39" s="167" t="s">
        <v>2994</v>
      </c>
      <c r="D39" s="219">
        <f t="shared" si="9"/>
        <v>36</v>
      </c>
      <c r="E39" s="219">
        <f t="shared" si="10"/>
        <v>0.23749999999999999</v>
      </c>
      <c r="F39" s="219">
        <v>1.9</v>
      </c>
      <c r="G39" s="167"/>
      <c r="H39" s="217" t="s">
        <v>3309</v>
      </c>
      <c r="I39" s="169">
        <v>0</v>
      </c>
      <c r="J39" s="183">
        <v>0.2</v>
      </c>
      <c r="K39" s="169">
        <f t="shared" si="11"/>
        <v>0.2</v>
      </c>
      <c r="L39" s="178">
        <f t="shared" si="12"/>
        <v>8</v>
      </c>
      <c r="M39" s="232"/>
      <c r="N39" s="218"/>
      <c r="O39" s="218"/>
      <c r="P39" s="218"/>
    </row>
    <row r="40" spans="2:24" ht="16.5" customHeight="1">
      <c r="B40" s="195" t="s">
        <v>2992</v>
      </c>
      <c r="C40" s="167" t="s">
        <v>2994</v>
      </c>
      <c r="D40" s="219">
        <f t="shared" si="9"/>
        <v>36</v>
      </c>
      <c r="E40" s="219">
        <f t="shared" si="10"/>
        <v>0.23749999999999999</v>
      </c>
      <c r="F40" s="219">
        <v>1.9</v>
      </c>
      <c r="G40" s="167"/>
      <c r="H40" s="217" t="s">
        <v>3310</v>
      </c>
      <c r="I40" s="169">
        <v>0</v>
      </c>
      <c r="J40" s="183">
        <v>0.2</v>
      </c>
      <c r="K40" s="169">
        <f t="shared" si="11"/>
        <v>0.2</v>
      </c>
      <c r="L40" s="178">
        <f t="shared" si="12"/>
        <v>8</v>
      </c>
      <c r="M40" s="232"/>
      <c r="N40" s="218"/>
      <c r="O40" s="218"/>
      <c r="P40" s="218"/>
    </row>
    <row r="41" spans="2:24" ht="16.5" customHeight="1">
      <c r="B41" s="195" t="s">
        <v>2955</v>
      </c>
      <c r="C41" s="223" t="s">
        <v>3001</v>
      </c>
      <c r="D41" s="219">
        <f t="shared" si="9"/>
        <v>39</v>
      </c>
      <c r="E41" s="219">
        <f t="shared" si="10"/>
        <v>0.23333333333333331</v>
      </c>
      <c r="F41" s="219">
        <v>2.8</v>
      </c>
      <c r="G41" s="223"/>
      <c r="H41" s="217" t="s">
        <v>3316</v>
      </c>
      <c r="I41" s="169">
        <v>0</v>
      </c>
      <c r="J41" s="183">
        <v>0.3</v>
      </c>
      <c r="K41" s="169">
        <f t="shared" si="11"/>
        <v>0.3</v>
      </c>
      <c r="L41" s="178">
        <f t="shared" si="12"/>
        <v>12</v>
      </c>
      <c r="N41" s="218"/>
      <c r="O41" s="218"/>
      <c r="P41" s="218"/>
    </row>
    <row r="42" spans="2:24" ht="16.5" customHeight="1">
      <c r="B42" s="195" t="s">
        <v>2955</v>
      </c>
      <c r="C42" s="223" t="s">
        <v>3001</v>
      </c>
      <c r="D42" s="219">
        <f t="shared" si="9"/>
        <v>39</v>
      </c>
      <c r="E42" s="219">
        <f t="shared" si="10"/>
        <v>0.23333333333333331</v>
      </c>
      <c r="F42" s="219">
        <v>2.8</v>
      </c>
      <c r="G42" s="223"/>
      <c r="H42" s="217" t="s">
        <v>3317</v>
      </c>
      <c r="I42" s="169">
        <v>0</v>
      </c>
      <c r="J42" s="183">
        <v>0.3</v>
      </c>
      <c r="K42" s="169">
        <f t="shared" si="11"/>
        <v>0.3</v>
      </c>
      <c r="L42" s="178">
        <f t="shared" si="12"/>
        <v>12</v>
      </c>
      <c r="N42" s="218"/>
      <c r="O42" s="218"/>
      <c r="P42" s="218"/>
      <c r="Q42" s="176"/>
    </row>
    <row r="43" spans="2:24" ht="16.5" customHeight="1">
      <c r="B43" s="195" t="s">
        <v>2963</v>
      </c>
      <c r="C43" s="226" t="s">
        <v>3006</v>
      </c>
      <c r="D43" s="219">
        <f t="shared" si="9"/>
        <v>41</v>
      </c>
      <c r="E43" s="219">
        <f t="shared" si="10"/>
        <v>0.21249999999999999</v>
      </c>
      <c r="F43" s="219">
        <v>3.4</v>
      </c>
      <c r="G43" s="226"/>
      <c r="H43" s="217" t="s">
        <v>2981</v>
      </c>
      <c r="I43" s="170">
        <v>0.1</v>
      </c>
      <c r="J43" s="169">
        <v>0.5</v>
      </c>
      <c r="K43" s="169">
        <f t="shared" si="11"/>
        <v>0.4</v>
      </c>
      <c r="L43" s="178">
        <f t="shared" si="12"/>
        <v>16</v>
      </c>
      <c r="M43" s="231" t="s">
        <v>2954</v>
      </c>
      <c r="N43" s="218"/>
      <c r="O43" s="218"/>
      <c r="P43" s="218"/>
      <c r="Q43" s="177"/>
    </row>
    <row r="44" spans="2:24" ht="16.5" customHeight="1">
      <c r="B44" s="195" t="s">
        <v>2957</v>
      </c>
      <c r="C44" s="167" t="s">
        <v>2962</v>
      </c>
      <c r="D44" s="219">
        <f t="shared" si="9"/>
        <v>42</v>
      </c>
      <c r="E44" s="219">
        <f t="shared" si="10"/>
        <v>0.20624999999999999</v>
      </c>
      <c r="F44" s="219">
        <v>3.3</v>
      </c>
      <c r="G44" s="167"/>
      <c r="H44" s="217"/>
      <c r="I44" s="169">
        <v>0.1</v>
      </c>
      <c r="J44" s="169">
        <v>0.5</v>
      </c>
      <c r="K44" s="169">
        <f t="shared" si="11"/>
        <v>0.4</v>
      </c>
      <c r="L44" s="178">
        <f t="shared" si="12"/>
        <v>16</v>
      </c>
      <c r="M44" s="231" t="s">
        <v>3342</v>
      </c>
      <c r="N44" s="218"/>
      <c r="O44" s="218"/>
      <c r="P44" s="218"/>
    </row>
    <row r="45" spans="2:24" ht="16.5" customHeight="1">
      <c r="B45" s="195" t="s">
        <v>2957</v>
      </c>
      <c r="C45" s="167" t="s">
        <v>2962</v>
      </c>
      <c r="D45" s="219">
        <f t="shared" si="9"/>
        <v>42</v>
      </c>
      <c r="E45" s="219">
        <f t="shared" si="10"/>
        <v>0.20624999999999999</v>
      </c>
      <c r="F45" s="219">
        <v>3.3</v>
      </c>
      <c r="G45" s="167"/>
      <c r="H45" s="217" t="s">
        <v>3319</v>
      </c>
      <c r="I45" s="169">
        <v>0.1</v>
      </c>
      <c r="J45" s="169">
        <v>0.5</v>
      </c>
      <c r="K45" s="169">
        <f t="shared" si="11"/>
        <v>0.4</v>
      </c>
      <c r="L45" s="178">
        <f t="shared" si="12"/>
        <v>16</v>
      </c>
      <c r="M45" s="231" t="s">
        <v>3343</v>
      </c>
      <c r="N45" s="218"/>
      <c r="O45" s="218"/>
      <c r="P45" s="218"/>
    </row>
    <row r="46" spans="2:24" ht="16.5" customHeight="1">
      <c r="B46" s="195" t="s">
        <v>2957</v>
      </c>
      <c r="C46" s="167" t="s">
        <v>2962</v>
      </c>
      <c r="D46" s="219">
        <f t="shared" si="9"/>
        <v>42</v>
      </c>
      <c r="E46" s="219">
        <f t="shared" si="10"/>
        <v>0.20624999999999999</v>
      </c>
      <c r="F46" s="219">
        <v>3.3</v>
      </c>
      <c r="G46" s="167"/>
      <c r="H46" s="217"/>
      <c r="I46" s="169">
        <v>0.1</v>
      </c>
      <c r="J46" s="169">
        <v>0.5</v>
      </c>
      <c r="K46" s="169">
        <f t="shared" si="11"/>
        <v>0.4</v>
      </c>
      <c r="L46" s="178">
        <f t="shared" si="12"/>
        <v>16</v>
      </c>
      <c r="M46" s="231" t="s">
        <v>3344</v>
      </c>
      <c r="N46" s="218"/>
      <c r="O46" s="218"/>
      <c r="P46" s="218"/>
    </row>
    <row r="47" spans="2:24" ht="16.5" customHeight="1">
      <c r="B47" s="195" t="s">
        <v>2992</v>
      </c>
      <c r="C47" s="167" t="s">
        <v>2993</v>
      </c>
      <c r="D47" s="219">
        <f t="shared" si="9"/>
        <v>45</v>
      </c>
      <c r="E47" s="219">
        <f t="shared" si="10"/>
        <v>0.19375000000000001</v>
      </c>
      <c r="F47" s="219">
        <v>3.1</v>
      </c>
      <c r="G47" s="167"/>
      <c r="H47" s="217" t="s">
        <v>3319</v>
      </c>
      <c r="I47" s="169">
        <v>0.1</v>
      </c>
      <c r="J47" s="169">
        <v>0.5</v>
      </c>
      <c r="K47" s="169">
        <f t="shared" si="11"/>
        <v>0.4</v>
      </c>
      <c r="L47" s="178">
        <f t="shared" si="12"/>
        <v>16</v>
      </c>
      <c r="M47" s="232"/>
      <c r="N47" s="218"/>
      <c r="O47" s="218"/>
      <c r="P47" s="218"/>
    </row>
    <row r="48" spans="2:24" ht="16.5" customHeight="1">
      <c r="B48" s="195" t="s">
        <v>2963</v>
      </c>
      <c r="C48" s="217" t="s">
        <v>2970</v>
      </c>
      <c r="D48" s="219">
        <f t="shared" si="9"/>
        <v>46</v>
      </c>
      <c r="E48" s="219">
        <f t="shared" si="10"/>
        <v>0.18750000000000003</v>
      </c>
      <c r="F48" s="219">
        <v>1.5</v>
      </c>
      <c r="G48" s="217">
        <v>1.5</v>
      </c>
      <c r="H48" s="217"/>
      <c r="I48" s="169">
        <v>0.1</v>
      </c>
      <c r="J48" s="183">
        <v>0.3</v>
      </c>
      <c r="K48" s="169">
        <f t="shared" si="11"/>
        <v>0.19999999999999998</v>
      </c>
      <c r="L48" s="178">
        <f t="shared" si="12"/>
        <v>7.9999999999999991</v>
      </c>
      <c r="N48" s="218"/>
      <c r="O48" s="218"/>
      <c r="P48" s="218"/>
    </row>
    <row r="49" spans="2:18" ht="16.5" customHeight="1">
      <c r="B49" s="195" t="s">
        <v>2963</v>
      </c>
      <c r="C49" s="167" t="s">
        <v>2964</v>
      </c>
      <c r="D49" s="219">
        <f t="shared" si="9"/>
        <v>47</v>
      </c>
      <c r="E49" s="219">
        <f t="shared" si="10"/>
        <v>0.17499999999999999</v>
      </c>
      <c r="F49" s="219">
        <v>3.5</v>
      </c>
      <c r="G49" s="167"/>
      <c r="H49" s="217" t="s">
        <v>2967</v>
      </c>
      <c r="I49" s="169">
        <v>0</v>
      </c>
      <c r="J49" s="169">
        <v>0.5</v>
      </c>
      <c r="K49" s="169">
        <f t="shared" si="11"/>
        <v>0.5</v>
      </c>
      <c r="L49" s="178">
        <f t="shared" si="12"/>
        <v>20</v>
      </c>
      <c r="N49" s="218"/>
      <c r="O49" s="218"/>
      <c r="P49" s="218"/>
    </row>
    <row r="50" spans="2:18" ht="16.5" customHeight="1">
      <c r="B50" s="195" t="s">
        <v>2963</v>
      </c>
      <c r="C50" s="167" t="s">
        <v>2964</v>
      </c>
      <c r="D50" s="219">
        <f t="shared" si="9"/>
        <v>47</v>
      </c>
      <c r="E50" s="219">
        <f t="shared" si="10"/>
        <v>0.17499999999999999</v>
      </c>
      <c r="F50" s="219">
        <v>3.5</v>
      </c>
      <c r="G50" s="167"/>
      <c r="H50" s="217" t="s">
        <v>2969</v>
      </c>
      <c r="I50" s="169">
        <v>0</v>
      </c>
      <c r="J50" s="169">
        <v>0.5</v>
      </c>
      <c r="K50" s="169">
        <f t="shared" si="11"/>
        <v>0.5</v>
      </c>
      <c r="L50" s="178">
        <f t="shared" si="12"/>
        <v>20</v>
      </c>
      <c r="N50" s="218"/>
      <c r="O50" s="218"/>
      <c r="P50" s="218"/>
    </row>
    <row r="51" spans="2:18" ht="16.5" customHeight="1">
      <c r="B51" s="195" t="s">
        <v>2963</v>
      </c>
      <c r="C51" s="217" t="s">
        <v>2971</v>
      </c>
      <c r="D51" s="219">
        <f t="shared" si="9"/>
        <v>49</v>
      </c>
      <c r="E51" s="219">
        <f t="shared" si="10"/>
        <v>0.16250000000000001</v>
      </c>
      <c r="F51" s="219">
        <v>2.6</v>
      </c>
      <c r="G51" s="217">
        <v>2.6</v>
      </c>
      <c r="H51" s="217"/>
      <c r="I51" s="169">
        <v>0.1</v>
      </c>
      <c r="J51" s="169">
        <v>0.5</v>
      </c>
      <c r="K51" s="169">
        <f t="shared" si="11"/>
        <v>0.4</v>
      </c>
      <c r="L51" s="178">
        <f t="shared" si="12"/>
        <v>16</v>
      </c>
      <c r="N51" s="218"/>
      <c r="O51" s="218"/>
      <c r="P51" s="218"/>
    </row>
    <row r="52" spans="2:18" ht="16.5" customHeight="1">
      <c r="B52" s="195" t="s">
        <v>2992</v>
      </c>
      <c r="C52" s="167" t="s">
        <v>2994</v>
      </c>
      <c r="D52" s="219">
        <f t="shared" si="9"/>
        <v>50</v>
      </c>
      <c r="E52" s="219">
        <f t="shared" si="10"/>
        <v>0.15833333333333333</v>
      </c>
      <c r="F52" s="219">
        <v>1.9</v>
      </c>
      <c r="G52" s="167">
        <v>1.9</v>
      </c>
      <c r="H52" s="217" t="s">
        <v>3318</v>
      </c>
      <c r="I52" s="169">
        <v>0.2</v>
      </c>
      <c r="J52" s="169">
        <v>0.5</v>
      </c>
      <c r="K52" s="169">
        <f t="shared" si="11"/>
        <v>0.3</v>
      </c>
      <c r="L52" s="178">
        <f t="shared" si="12"/>
        <v>12</v>
      </c>
      <c r="M52" s="232" t="s">
        <v>3345</v>
      </c>
      <c r="N52" s="218"/>
      <c r="O52" s="218"/>
      <c r="P52" s="218"/>
    </row>
    <row r="53" spans="2:18" ht="16.5" customHeight="1">
      <c r="B53" s="195" t="s">
        <v>2992</v>
      </c>
      <c r="C53" s="167" t="s">
        <v>2994</v>
      </c>
      <c r="D53" s="219">
        <f t="shared" si="9"/>
        <v>50</v>
      </c>
      <c r="E53" s="219">
        <f t="shared" si="10"/>
        <v>0.15833333333333333</v>
      </c>
      <c r="F53" s="219">
        <v>1.9</v>
      </c>
      <c r="G53" s="167"/>
      <c r="H53" s="217" t="s">
        <v>3307</v>
      </c>
      <c r="I53" s="169">
        <v>0</v>
      </c>
      <c r="J53" s="183">
        <v>0.3</v>
      </c>
      <c r="K53" s="169">
        <f t="shared" si="11"/>
        <v>0.3</v>
      </c>
      <c r="L53" s="178">
        <f t="shared" si="12"/>
        <v>12</v>
      </c>
      <c r="M53" s="232"/>
      <c r="N53" s="218"/>
      <c r="O53" s="218"/>
      <c r="P53" s="218"/>
    </row>
    <row r="54" spans="2:18" ht="16.5" customHeight="1">
      <c r="B54" s="195" t="s">
        <v>2957</v>
      </c>
      <c r="C54" s="167" t="s">
        <v>2958</v>
      </c>
      <c r="D54" s="219">
        <f t="shared" si="9"/>
        <v>52</v>
      </c>
      <c r="E54" s="219">
        <f t="shared" si="10"/>
        <v>0.15625</v>
      </c>
      <c r="F54" s="219">
        <v>2.5</v>
      </c>
      <c r="G54" s="167"/>
      <c r="H54" s="217" t="s">
        <v>3320</v>
      </c>
      <c r="I54" s="169">
        <v>0.1</v>
      </c>
      <c r="J54" s="169">
        <v>0.5</v>
      </c>
      <c r="K54" s="169">
        <f t="shared" si="11"/>
        <v>0.4</v>
      </c>
      <c r="L54" s="178">
        <f t="shared" si="12"/>
        <v>16</v>
      </c>
      <c r="N54" s="218"/>
      <c r="O54" s="218"/>
      <c r="P54" s="218"/>
    </row>
    <row r="55" spans="2:18" ht="16.5" customHeight="1">
      <c r="B55" s="195" t="s">
        <v>2957</v>
      </c>
      <c r="C55" s="167" t="s">
        <v>2958</v>
      </c>
      <c r="D55" s="219">
        <f t="shared" si="9"/>
        <v>52</v>
      </c>
      <c r="E55" s="219">
        <f t="shared" si="10"/>
        <v>0.15625</v>
      </c>
      <c r="F55" s="219">
        <v>2.5</v>
      </c>
      <c r="G55" s="167"/>
      <c r="H55" s="217" t="s">
        <v>3321</v>
      </c>
      <c r="I55" s="169">
        <v>0.1</v>
      </c>
      <c r="J55" s="169">
        <v>0.5</v>
      </c>
      <c r="K55" s="169">
        <f t="shared" si="11"/>
        <v>0.4</v>
      </c>
      <c r="L55" s="178">
        <f t="shared" si="12"/>
        <v>16</v>
      </c>
      <c r="N55" s="218"/>
      <c r="O55" s="218"/>
      <c r="P55" s="218"/>
    </row>
    <row r="56" spans="2:18" ht="16.5" customHeight="1">
      <c r="B56" s="195" t="s">
        <v>2955</v>
      </c>
      <c r="C56" s="223" t="s">
        <v>3001</v>
      </c>
      <c r="D56" s="219">
        <f t="shared" si="9"/>
        <v>54</v>
      </c>
      <c r="E56" s="219">
        <f t="shared" si="10"/>
        <v>0.13999999999999999</v>
      </c>
      <c r="F56" s="219">
        <v>2.8</v>
      </c>
      <c r="G56" s="223">
        <v>2.8</v>
      </c>
      <c r="H56" s="217" t="s">
        <v>3322</v>
      </c>
      <c r="I56" s="169">
        <v>0</v>
      </c>
      <c r="J56" s="169">
        <v>0.5</v>
      </c>
      <c r="K56" s="169">
        <f t="shared" si="11"/>
        <v>0.5</v>
      </c>
      <c r="L56" s="178">
        <f t="shared" si="12"/>
        <v>20</v>
      </c>
      <c r="M56" s="231" t="s">
        <v>3346</v>
      </c>
      <c r="N56" s="218"/>
      <c r="O56" s="218"/>
      <c r="P56" s="218"/>
    </row>
    <row r="57" spans="2:18" ht="16.5" customHeight="1">
      <c r="B57" s="195" t="s">
        <v>2955</v>
      </c>
      <c r="C57" s="223" t="s">
        <v>3001</v>
      </c>
      <c r="D57" s="219">
        <f t="shared" si="9"/>
        <v>54</v>
      </c>
      <c r="E57" s="219">
        <f t="shared" si="10"/>
        <v>0.13999999999999999</v>
      </c>
      <c r="F57" s="219">
        <v>2.8</v>
      </c>
      <c r="G57" s="223"/>
      <c r="H57" s="217" t="s">
        <v>3323</v>
      </c>
      <c r="I57" s="169">
        <v>0</v>
      </c>
      <c r="J57" s="169">
        <v>0.5</v>
      </c>
      <c r="K57" s="169">
        <f t="shared" si="11"/>
        <v>0.5</v>
      </c>
      <c r="L57" s="178">
        <f t="shared" si="12"/>
        <v>20</v>
      </c>
      <c r="N57" s="218"/>
      <c r="O57" s="218"/>
      <c r="P57" s="218"/>
    </row>
    <row r="58" spans="2:18" ht="16.5" customHeight="1">
      <c r="B58" s="195" t="s">
        <v>2983</v>
      </c>
      <c r="C58" s="167" t="s">
        <v>2988</v>
      </c>
      <c r="D58" s="219">
        <f t="shared" si="9"/>
        <v>56</v>
      </c>
      <c r="E58" s="219">
        <f t="shared" si="10"/>
        <v>0.125</v>
      </c>
      <c r="F58" s="219">
        <v>1</v>
      </c>
      <c r="G58" s="167"/>
      <c r="H58" s="217" t="s">
        <v>2990</v>
      </c>
      <c r="I58" s="169">
        <v>0.1</v>
      </c>
      <c r="J58" s="183">
        <v>0.3</v>
      </c>
      <c r="K58" s="169">
        <f t="shared" si="11"/>
        <v>0.19999999999999998</v>
      </c>
      <c r="L58" s="178">
        <f t="shared" si="12"/>
        <v>7.9999999999999991</v>
      </c>
      <c r="M58" s="232" t="s">
        <v>3347</v>
      </c>
      <c r="N58" s="218"/>
      <c r="O58" s="218"/>
      <c r="P58" s="218"/>
      <c r="Q58" s="172"/>
      <c r="R58" s="172"/>
    </row>
    <row r="59" spans="2:18" ht="16.5" customHeight="1">
      <c r="B59" s="195" t="s">
        <v>2955</v>
      </c>
      <c r="C59" s="167" t="s">
        <v>3002</v>
      </c>
      <c r="D59" s="219">
        <f t="shared" si="9"/>
        <v>57</v>
      </c>
      <c r="E59" s="219">
        <f t="shared" si="10"/>
        <v>0.10500000000000001</v>
      </c>
      <c r="F59" s="219">
        <v>2.1</v>
      </c>
      <c r="G59" s="167">
        <v>2.1</v>
      </c>
      <c r="H59" s="217" t="s">
        <v>3322</v>
      </c>
      <c r="I59" s="169">
        <v>0</v>
      </c>
      <c r="J59" s="169">
        <v>0.5</v>
      </c>
      <c r="K59" s="169">
        <f t="shared" si="11"/>
        <v>0.5</v>
      </c>
      <c r="L59" s="178">
        <f t="shared" si="12"/>
        <v>20</v>
      </c>
      <c r="N59" s="218"/>
      <c r="O59" s="218"/>
      <c r="P59" s="218"/>
      <c r="Q59" s="172"/>
      <c r="R59" s="172"/>
    </row>
    <row r="60" spans="2:18" ht="16.5" customHeight="1">
      <c r="B60" s="195" t="s">
        <v>2955</v>
      </c>
      <c r="C60" s="167" t="s">
        <v>3002</v>
      </c>
      <c r="D60" s="219">
        <f t="shared" si="9"/>
        <v>57</v>
      </c>
      <c r="E60" s="219">
        <f t="shared" si="10"/>
        <v>0.10500000000000001</v>
      </c>
      <c r="F60" s="219">
        <v>2.1</v>
      </c>
      <c r="G60" s="167"/>
      <c r="H60" s="217" t="s">
        <v>3324</v>
      </c>
      <c r="I60" s="169">
        <v>0</v>
      </c>
      <c r="J60" s="169">
        <v>0.5</v>
      </c>
      <c r="K60" s="169">
        <f t="shared" si="11"/>
        <v>0.5</v>
      </c>
      <c r="L60" s="178">
        <f t="shared" si="12"/>
        <v>20</v>
      </c>
      <c r="N60" s="218"/>
      <c r="O60" s="218"/>
      <c r="P60" s="218"/>
      <c r="Q60" s="172"/>
      <c r="R60" s="172"/>
    </row>
    <row r="61" spans="2:18" ht="16.5" customHeight="1">
      <c r="B61" s="195" t="s">
        <v>2955</v>
      </c>
      <c r="C61" s="167" t="s">
        <v>3002</v>
      </c>
      <c r="D61" s="219">
        <f t="shared" si="9"/>
        <v>57</v>
      </c>
      <c r="E61" s="219">
        <f t="shared" si="10"/>
        <v>0.10500000000000001</v>
      </c>
      <c r="F61" s="219">
        <v>2.1</v>
      </c>
      <c r="G61" s="167"/>
      <c r="H61" s="217" t="s">
        <v>3325</v>
      </c>
      <c r="I61" s="169">
        <v>0</v>
      </c>
      <c r="J61" s="169">
        <v>0.5</v>
      </c>
      <c r="K61" s="169">
        <f t="shared" si="11"/>
        <v>0.5</v>
      </c>
      <c r="L61" s="178">
        <f t="shared" si="12"/>
        <v>20</v>
      </c>
      <c r="N61" s="218"/>
      <c r="O61" s="218"/>
      <c r="P61" s="218"/>
      <c r="Q61" s="172"/>
      <c r="R61" s="172"/>
    </row>
    <row r="62" spans="2:18" ht="16.5" customHeight="1">
      <c r="B62" s="195" t="s">
        <v>2955</v>
      </c>
      <c r="C62" s="167" t="s">
        <v>3002</v>
      </c>
      <c r="D62" s="219">
        <f t="shared" si="9"/>
        <v>57</v>
      </c>
      <c r="E62" s="219">
        <f t="shared" si="10"/>
        <v>0.10500000000000001</v>
      </c>
      <c r="F62" s="219">
        <v>2.1</v>
      </c>
      <c r="G62" s="167"/>
      <c r="H62" s="217" t="s">
        <v>3326</v>
      </c>
      <c r="I62" s="169">
        <v>0</v>
      </c>
      <c r="J62" s="169">
        <v>0.5</v>
      </c>
      <c r="K62" s="169">
        <f t="shared" si="11"/>
        <v>0.5</v>
      </c>
      <c r="L62" s="178">
        <f t="shared" si="12"/>
        <v>20</v>
      </c>
      <c r="N62" s="218"/>
      <c r="O62" s="218"/>
      <c r="P62" s="218"/>
      <c r="Q62" s="172"/>
      <c r="R62" s="172"/>
    </row>
    <row r="63" spans="2:18" ht="16.5" customHeight="1">
      <c r="B63" s="195" t="s">
        <v>2992</v>
      </c>
      <c r="C63" s="167" t="s">
        <v>2994</v>
      </c>
      <c r="D63" s="219">
        <f t="shared" si="9"/>
        <v>61</v>
      </c>
      <c r="E63" s="219">
        <f t="shared" si="10"/>
        <v>9.5000000000000001E-2</v>
      </c>
      <c r="F63" s="219">
        <v>1.9</v>
      </c>
      <c r="G63" s="167"/>
      <c r="H63" s="217" t="s">
        <v>3319</v>
      </c>
      <c r="I63" s="169">
        <v>0</v>
      </c>
      <c r="J63" s="169">
        <v>0.5</v>
      </c>
      <c r="K63" s="169">
        <f t="shared" si="11"/>
        <v>0.5</v>
      </c>
      <c r="L63" s="178">
        <f t="shared" si="12"/>
        <v>20</v>
      </c>
      <c r="M63" s="232"/>
      <c r="N63" s="218"/>
      <c r="O63" s="218"/>
      <c r="P63" s="218"/>
      <c r="Q63" s="172"/>
      <c r="R63" s="172"/>
    </row>
    <row r="64" spans="2:18" ht="16.5" customHeight="1">
      <c r="B64" s="195" t="s">
        <v>2955</v>
      </c>
      <c r="C64" s="224" t="s">
        <v>3000</v>
      </c>
      <c r="D64" s="219" t="str">
        <f t="shared" si="9"/>
        <v/>
      </c>
      <c r="E64" s="219" t="str">
        <f t="shared" si="10"/>
        <v/>
      </c>
      <c r="F64" s="219">
        <v>4</v>
      </c>
      <c r="G64" s="224">
        <v>4</v>
      </c>
      <c r="H64" s="222" t="s">
        <v>3322</v>
      </c>
      <c r="I64" s="175">
        <v>0.6</v>
      </c>
      <c r="J64" s="169">
        <v>0.5</v>
      </c>
      <c r="K64" s="171">
        <f t="shared" si="11"/>
        <v>-9.9999999999999978E-2</v>
      </c>
      <c r="L64" s="178">
        <f t="shared" si="12"/>
        <v>0</v>
      </c>
      <c r="M64" s="231" t="s">
        <v>3348</v>
      </c>
      <c r="N64" s="218"/>
      <c r="O64" s="218"/>
      <c r="P64" s="218"/>
      <c r="Q64" s="172"/>
      <c r="R64" s="172"/>
    </row>
    <row r="65" spans="2:18" ht="16.5" customHeight="1">
      <c r="B65" s="195" t="s">
        <v>2955</v>
      </c>
      <c r="C65" s="224" t="s">
        <v>3000</v>
      </c>
      <c r="D65" s="219" t="str">
        <f t="shared" si="9"/>
        <v/>
      </c>
      <c r="E65" s="219" t="str">
        <f t="shared" si="10"/>
        <v/>
      </c>
      <c r="F65" s="219">
        <v>4</v>
      </c>
      <c r="G65" s="224"/>
      <c r="H65" s="217" t="s">
        <v>3327</v>
      </c>
      <c r="I65" s="169">
        <v>0.5</v>
      </c>
      <c r="J65" s="169">
        <v>0.5</v>
      </c>
      <c r="K65" s="171">
        <f t="shared" si="11"/>
        <v>0</v>
      </c>
      <c r="L65" s="178">
        <f t="shared" si="12"/>
        <v>0</v>
      </c>
      <c r="N65" s="218"/>
      <c r="O65" s="218"/>
      <c r="P65" s="218"/>
      <c r="Q65" s="172"/>
      <c r="R65" s="172"/>
    </row>
    <row r="66" spans="2:18" ht="16.5" customHeight="1">
      <c r="B66" s="195" t="s">
        <v>2955</v>
      </c>
      <c r="C66" s="224" t="s">
        <v>3000</v>
      </c>
      <c r="D66" s="219" t="str">
        <f t="shared" ref="D66:D72" si="13">IFERROR(RANK(E66,E:E),"")</f>
        <v/>
      </c>
      <c r="E66" s="219" t="str">
        <f t="shared" ref="E66:E72" si="14">IFERROR(F66/L66,"")</f>
        <v/>
      </c>
      <c r="F66" s="219">
        <v>4</v>
      </c>
      <c r="G66" s="224"/>
      <c r="H66" s="217" t="s">
        <v>3328</v>
      </c>
      <c r="I66" s="169">
        <v>0.5</v>
      </c>
      <c r="J66" s="169">
        <v>0.5</v>
      </c>
      <c r="K66" s="171">
        <f t="shared" ref="K66:K72" si="15">J66-I66</f>
        <v>0</v>
      </c>
      <c r="L66" s="178">
        <f t="shared" ref="L66:L72" si="16">MAX(0,K66*40)</f>
        <v>0</v>
      </c>
      <c r="N66" s="218"/>
      <c r="O66" s="218"/>
      <c r="P66" s="218"/>
      <c r="Q66" s="172"/>
      <c r="R66" s="172"/>
    </row>
    <row r="67" spans="2:18" ht="16.5" customHeight="1">
      <c r="B67" s="195" t="s">
        <v>2957</v>
      </c>
      <c r="C67" s="167" t="s">
        <v>2958</v>
      </c>
      <c r="D67" s="219" t="str">
        <f t="shared" si="13"/>
        <v/>
      </c>
      <c r="E67" s="219" t="str">
        <f t="shared" si="14"/>
        <v/>
      </c>
      <c r="F67" s="219">
        <v>2.5</v>
      </c>
      <c r="G67" s="167">
        <v>2.5</v>
      </c>
      <c r="H67" s="217" t="s">
        <v>3329</v>
      </c>
      <c r="I67" s="171">
        <v>0.5</v>
      </c>
      <c r="J67" s="169">
        <v>0.5</v>
      </c>
      <c r="K67" s="171">
        <f t="shared" si="15"/>
        <v>0</v>
      </c>
      <c r="L67" s="178">
        <f t="shared" si="16"/>
        <v>0</v>
      </c>
      <c r="N67" s="218"/>
      <c r="O67" s="218"/>
      <c r="P67" s="218"/>
      <c r="Q67" s="172"/>
      <c r="R67" s="172"/>
    </row>
    <row r="68" spans="2:18" ht="16.5" customHeight="1">
      <c r="B68" s="195" t="s">
        <v>2963</v>
      </c>
      <c r="C68" s="226" t="s">
        <v>3006</v>
      </c>
      <c r="D68" s="219" t="str">
        <f t="shared" si="13"/>
        <v/>
      </c>
      <c r="E68" s="219" t="str">
        <f t="shared" si="14"/>
        <v/>
      </c>
      <c r="F68" s="219">
        <v>3.4</v>
      </c>
      <c r="G68" s="226">
        <v>3.4</v>
      </c>
      <c r="H68" s="217" t="s">
        <v>2978</v>
      </c>
      <c r="I68" s="170">
        <v>0.6</v>
      </c>
      <c r="J68" s="169">
        <v>0.5</v>
      </c>
      <c r="K68" s="171">
        <f t="shared" si="15"/>
        <v>-9.9999999999999978E-2</v>
      </c>
      <c r="L68" s="178">
        <f t="shared" si="16"/>
        <v>0</v>
      </c>
      <c r="N68" s="218"/>
      <c r="O68" s="218"/>
      <c r="P68" s="218"/>
      <c r="Q68" s="172"/>
      <c r="R68" s="172"/>
    </row>
    <row r="69" spans="2:18" ht="16.5" customHeight="1">
      <c r="B69" s="195" t="s">
        <v>2963</v>
      </c>
      <c r="C69" s="226" t="s">
        <v>3006</v>
      </c>
      <c r="D69" s="219" t="str">
        <f t="shared" si="13"/>
        <v/>
      </c>
      <c r="E69" s="219" t="str">
        <f t="shared" si="14"/>
        <v/>
      </c>
      <c r="F69" s="219">
        <v>3.4</v>
      </c>
      <c r="G69" s="226"/>
      <c r="H69" s="217" t="s">
        <v>2979</v>
      </c>
      <c r="I69" s="170">
        <v>0.6</v>
      </c>
      <c r="J69" s="169">
        <v>0.5</v>
      </c>
      <c r="K69" s="171">
        <f t="shared" si="15"/>
        <v>-9.9999999999999978E-2</v>
      </c>
      <c r="L69" s="178">
        <f t="shared" si="16"/>
        <v>0</v>
      </c>
      <c r="N69" s="218"/>
      <c r="O69" s="218"/>
      <c r="P69" s="218"/>
      <c r="Q69" s="172"/>
      <c r="R69" s="172"/>
    </row>
    <row r="70" spans="2:18" ht="16.5" customHeight="1">
      <c r="B70" s="195" t="s">
        <v>2983</v>
      </c>
      <c r="C70" s="167" t="s">
        <v>2984</v>
      </c>
      <c r="D70" s="219" t="str">
        <f t="shared" si="13"/>
        <v/>
      </c>
      <c r="E70" s="219" t="str">
        <f t="shared" si="14"/>
        <v/>
      </c>
      <c r="F70" s="219">
        <v>2.4</v>
      </c>
      <c r="G70" s="167">
        <v>2.4</v>
      </c>
      <c r="H70" s="217" t="s">
        <v>2985</v>
      </c>
      <c r="I70" s="169">
        <v>0.5</v>
      </c>
      <c r="J70" s="169">
        <v>0.5</v>
      </c>
      <c r="K70" s="171">
        <f t="shared" si="15"/>
        <v>0</v>
      </c>
      <c r="L70" s="178">
        <f t="shared" si="16"/>
        <v>0</v>
      </c>
      <c r="M70" s="232"/>
      <c r="N70" s="218"/>
      <c r="O70" s="218"/>
      <c r="P70" s="218"/>
    </row>
    <row r="71" spans="2:18" ht="16.5" customHeight="1">
      <c r="B71" s="195" t="s">
        <v>2983</v>
      </c>
      <c r="C71" s="167" t="s">
        <v>2984</v>
      </c>
      <c r="D71" s="219" t="str">
        <f t="shared" si="13"/>
        <v/>
      </c>
      <c r="E71" s="219" t="str">
        <f t="shared" si="14"/>
        <v/>
      </c>
      <c r="F71" s="219">
        <v>2.4</v>
      </c>
      <c r="G71" s="167"/>
      <c r="H71" s="217" t="s">
        <v>2986</v>
      </c>
      <c r="I71" s="169">
        <v>0.4</v>
      </c>
      <c r="J71" s="183">
        <v>0.4</v>
      </c>
      <c r="K71" s="171">
        <f t="shared" si="15"/>
        <v>0</v>
      </c>
      <c r="L71" s="178">
        <f t="shared" si="16"/>
        <v>0</v>
      </c>
      <c r="M71" s="232"/>
      <c r="N71" s="218"/>
      <c r="O71" s="218"/>
      <c r="P71" s="218"/>
    </row>
    <row r="72" spans="2:18" ht="16.5" customHeight="1">
      <c r="B72" s="195" t="s">
        <v>2983</v>
      </c>
      <c r="C72" s="167" t="s">
        <v>2984</v>
      </c>
      <c r="D72" s="219" t="str">
        <f t="shared" si="13"/>
        <v/>
      </c>
      <c r="E72" s="219" t="str">
        <f t="shared" si="14"/>
        <v/>
      </c>
      <c r="F72" s="219">
        <v>2.4</v>
      </c>
      <c r="G72" s="167"/>
      <c r="H72" s="217" t="s">
        <v>2987</v>
      </c>
      <c r="I72" s="169">
        <v>0.5</v>
      </c>
      <c r="J72" s="169">
        <v>0.5</v>
      </c>
      <c r="K72" s="171">
        <f t="shared" si="15"/>
        <v>0</v>
      </c>
      <c r="L72" s="178">
        <f t="shared" si="16"/>
        <v>0</v>
      </c>
      <c r="M72" s="232"/>
      <c r="N72" s="218"/>
      <c r="O72" s="218"/>
      <c r="P72" s="218"/>
    </row>
    <row r="73" spans="2:18" ht="16.5" customHeight="1">
      <c r="B73" s="217"/>
      <c r="C73" s="217"/>
      <c r="D73" s="217"/>
      <c r="E73" s="217"/>
      <c r="F73" s="217"/>
      <c r="G73" s="217"/>
      <c r="H73" s="217"/>
    </row>
    <row r="74" spans="2:18" ht="16.5" customHeight="1">
      <c r="B74" s="217"/>
      <c r="C74" s="217"/>
      <c r="D74" s="217"/>
      <c r="E74" s="217"/>
      <c r="F74" s="217"/>
      <c r="G74" s="217"/>
      <c r="H74" s="217"/>
    </row>
    <row r="75" spans="2:18" ht="16.5" customHeight="1">
      <c r="B75" s="217"/>
      <c r="C75" s="217"/>
      <c r="D75" s="217"/>
      <c r="E75" s="217"/>
      <c r="F75" s="217"/>
      <c r="G75" s="217"/>
      <c r="H75" s="217"/>
    </row>
    <row r="76" spans="2:18" ht="16.5" customHeight="1">
      <c r="B76" s="217"/>
      <c r="C76" s="217"/>
      <c r="D76" s="217"/>
      <c r="E76" s="217"/>
      <c r="F76" s="217"/>
      <c r="G76" s="217"/>
      <c r="H76" s="217"/>
    </row>
    <row r="77" spans="2:18" ht="16.5" customHeight="1">
      <c r="B77" s="217"/>
      <c r="C77" s="217"/>
      <c r="D77" s="186"/>
      <c r="E77" s="186"/>
      <c r="F77" s="186"/>
      <c r="G77" s="217"/>
      <c r="H77" s="217"/>
      <c r="I77" s="166"/>
      <c r="J77" s="166"/>
      <c r="K77" s="166"/>
      <c r="L77" s="166"/>
    </row>
    <row r="78" spans="2:18" ht="16.5" customHeight="1">
      <c r="B78" s="217"/>
      <c r="C78" s="217"/>
      <c r="D78" s="186"/>
      <c r="E78" s="186"/>
      <c r="F78" s="186"/>
      <c r="G78" s="217"/>
      <c r="H78" s="217"/>
      <c r="I78" s="166"/>
      <c r="J78" s="166"/>
      <c r="K78" s="166"/>
      <c r="L78" s="166"/>
    </row>
    <row r="79" spans="2:18" ht="16.5" customHeight="1">
      <c r="B79" s="217"/>
      <c r="C79" s="217"/>
      <c r="D79" s="186"/>
      <c r="E79" s="186"/>
      <c r="F79" s="186"/>
      <c r="G79" s="217"/>
      <c r="H79" s="217"/>
      <c r="I79" s="166"/>
      <c r="J79" s="166"/>
      <c r="K79" s="166"/>
      <c r="L79" s="166"/>
    </row>
    <row r="80" spans="2:18" ht="16.5" customHeight="1">
      <c r="B80" s="217"/>
      <c r="C80" s="217"/>
      <c r="D80" s="186"/>
      <c r="E80" s="186"/>
      <c r="F80" s="186"/>
      <c r="G80" s="217"/>
      <c r="H80" s="217"/>
      <c r="I80" s="166"/>
      <c r="J80" s="166"/>
      <c r="K80" s="166"/>
      <c r="L80" s="166"/>
    </row>
    <row r="81" spans="2:12" ht="16.5" customHeight="1">
      <c r="B81" s="217"/>
      <c r="C81" s="217"/>
      <c r="D81" s="186"/>
      <c r="E81" s="186"/>
      <c r="F81" s="186"/>
      <c r="G81" s="217"/>
      <c r="H81" s="217"/>
      <c r="I81" s="166"/>
      <c r="J81" s="166"/>
      <c r="K81" s="166"/>
      <c r="L81" s="166"/>
    </row>
    <row r="82" spans="2:12" ht="16.5" customHeight="1">
      <c r="B82" s="217"/>
      <c r="C82" s="217"/>
      <c r="D82" s="186"/>
      <c r="E82" s="186"/>
      <c r="F82" s="186"/>
      <c r="G82" s="217"/>
      <c r="H82" s="217"/>
      <c r="I82" s="166"/>
      <c r="J82" s="166"/>
      <c r="K82" s="166"/>
      <c r="L82" s="166"/>
    </row>
    <row r="83" spans="2:12" ht="16.5" customHeight="1">
      <c r="B83" s="217"/>
      <c r="C83" s="217"/>
      <c r="D83" s="186"/>
      <c r="E83" s="186"/>
      <c r="F83" s="186"/>
      <c r="G83" s="217"/>
      <c r="H83" s="217"/>
      <c r="I83" s="166"/>
      <c r="J83" s="166"/>
      <c r="K83" s="166"/>
      <c r="L83" s="166"/>
    </row>
    <row r="84" spans="2:12" ht="16.5" customHeight="1">
      <c r="B84" s="217"/>
      <c r="C84" s="217"/>
      <c r="D84" s="186"/>
      <c r="E84" s="186"/>
      <c r="F84" s="186"/>
      <c r="G84" s="217"/>
      <c r="H84" s="217"/>
      <c r="I84" s="166"/>
      <c r="J84" s="166"/>
      <c r="K84" s="166"/>
      <c r="L84" s="166"/>
    </row>
    <row r="85" spans="2:12" ht="16.5" customHeight="1">
      <c r="B85" s="217"/>
      <c r="C85" s="217"/>
      <c r="D85" s="186"/>
      <c r="E85" s="186"/>
      <c r="F85" s="186"/>
      <c r="G85" s="217"/>
      <c r="H85" s="217"/>
      <c r="I85" s="166"/>
      <c r="J85" s="166"/>
      <c r="K85" s="166"/>
      <c r="L85" s="166"/>
    </row>
    <row r="86" spans="2:12" ht="16.5" customHeight="1">
      <c r="B86" s="217"/>
      <c r="C86" s="217"/>
      <c r="D86" s="186"/>
      <c r="E86" s="186"/>
      <c r="F86" s="186"/>
      <c r="G86" s="217"/>
      <c r="H86" s="217"/>
      <c r="I86" s="166"/>
      <c r="J86" s="166"/>
      <c r="K86" s="166"/>
      <c r="L86" s="166"/>
    </row>
    <row r="87" spans="2:12" ht="16.5" customHeight="1">
      <c r="B87" s="217"/>
      <c r="C87" s="217"/>
      <c r="D87" s="186"/>
      <c r="E87" s="186"/>
      <c r="F87" s="186"/>
      <c r="G87" s="217"/>
      <c r="H87" s="217"/>
      <c r="I87" s="166"/>
      <c r="J87" s="166"/>
      <c r="K87" s="166"/>
      <c r="L87" s="166"/>
    </row>
    <row r="88" spans="2:12" ht="16.5" customHeight="1">
      <c r="B88" s="217"/>
      <c r="C88" s="217"/>
      <c r="D88" s="186"/>
      <c r="E88" s="186"/>
      <c r="F88" s="186"/>
      <c r="G88" s="217"/>
      <c r="H88" s="217"/>
      <c r="I88" s="166"/>
      <c r="J88" s="166"/>
      <c r="K88" s="166"/>
      <c r="L88" s="166"/>
    </row>
    <row r="89" spans="2:12" ht="16.5" customHeight="1">
      <c r="B89" s="217"/>
      <c r="C89" s="217"/>
      <c r="D89" s="186"/>
      <c r="E89" s="186"/>
      <c r="F89" s="186"/>
      <c r="G89" s="217"/>
      <c r="H89" s="217"/>
      <c r="I89" s="166"/>
      <c r="J89" s="166"/>
      <c r="K89" s="166"/>
      <c r="L89" s="166"/>
    </row>
    <row r="90" spans="2:12" ht="16.5" customHeight="1">
      <c r="B90" s="217"/>
      <c r="C90" s="217"/>
      <c r="D90" s="186"/>
      <c r="E90" s="186"/>
      <c r="F90" s="186"/>
      <c r="G90" s="217"/>
      <c r="H90" s="217"/>
      <c r="I90" s="166"/>
      <c r="J90" s="166"/>
      <c r="K90" s="166"/>
      <c r="L90" s="166"/>
    </row>
    <row r="91" spans="2:12" ht="5.25" customHeight="1">
      <c r="B91" s="217"/>
      <c r="C91" s="217"/>
      <c r="D91" s="186"/>
      <c r="E91" s="186"/>
      <c r="F91" s="186"/>
      <c r="G91" s="217"/>
      <c r="H91" s="217"/>
      <c r="I91" s="166"/>
      <c r="J91" s="166"/>
      <c r="K91" s="166"/>
      <c r="L91" s="166"/>
    </row>
    <row r="92" spans="2:12" ht="16.5" customHeight="1">
      <c r="B92" s="217"/>
      <c r="C92" s="217"/>
      <c r="D92" s="186"/>
      <c r="E92" s="186"/>
      <c r="F92" s="186"/>
      <c r="G92" s="217"/>
      <c r="H92" s="217"/>
      <c r="I92" s="166"/>
      <c r="J92" s="166"/>
      <c r="K92" s="166"/>
      <c r="L92" s="166"/>
    </row>
    <row r="93" spans="2:12" ht="16.5" customHeight="1">
      <c r="B93" s="217"/>
      <c r="C93" s="217"/>
      <c r="D93" s="186"/>
      <c r="E93" s="186"/>
      <c r="F93" s="186"/>
      <c r="G93" s="217"/>
      <c r="H93" s="217"/>
      <c r="I93" s="166"/>
      <c r="J93" s="166"/>
      <c r="K93" s="166"/>
      <c r="L93" s="166"/>
    </row>
    <row r="94" spans="2:12" ht="16.5" customHeight="1">
      <c r="B94" s="217"/>
      <c r="C94" s="217"/>
      <c r="D94" s="186"/>
      <c r="E94" s="186"/>
      <c r="F94" s="186"/>
      <c r="G94" s="217"/>
      <c r="H94" s="217"/>
      <c r="I94" s="166"/>
      <c r="J94" s="166"/>
      <c r="K94" s="166"/>
      <c r="L94" s="166"/>
    </row>
    <row r="95" spans="2:12" ht="16.5" customHeight="1">
      <c r="B95" s="217"/>
      <c r="C95" s="217"/>
      <c r="D95" s="186"/>
      <c r="E95" s="186"/>
      <c r="F95" s="186"/>
      <c r="G95" s="217"/>
      <c r="H95" s="217"/>
      <c r="I95" s="166"/>
      <c r="J95" s="166"/>
      <c r="K95" s="166"/>
      <c r="L95" s="166"/>
    </row>
    <row r="96" spans="2:12" ht="16.5" customHeight="1">
      <c r="B96" s="217"/>
      <c r="C96" s="217"/>
      <c r="D96" s="186"/>
      <c r="E96" s="186"/>
      <c r="F96" s="186"/>
      <c r="G96" s="217"/>
      <c r="H96" s="217"/>
      <c r="I96" s="166"/>
      <c r="J96" s="166"/>
      <c r="K96" s="166"/>
      <c r="L96" s="166"/>
    </row>
    <row r="97" spans="2:12" ht="16.5" customHeight="1">
      <c r="B97" s="217"/>
      <c r="C97" s="217"/>
      <c r="D97" s="186"/>
      <c r="E97" s="186"/>
      <c r="F97" s="186"/>
      <c r="G97" s="217"/>
      <c r="H97" s="217"/>
      <c r="I97" s="166"/>
      <c r="J97" s="166"/>
      <c r="K97" s="166"/>
      <c r="L97" s="166"/>
    </row>
    <row r="98" spans="2:12" ht="16.5" customHeight="1">
      <c r="B98" s="217"/>
      <c r="C98" s="217"/>
      <c r="D98" s="186"/>
      <c r="E98" s="186"/>
      <c r="F98" s="186"/>
      <c r="G98" s="217"/>
      <c r="H98" s="217"/>
      <c r="I98" s="166"/>
      <c r="J98" s="166"/>
      <c r="K98" s="166"/>
      <c r="L98" s="166"/>
    </row>
    <row r="99" spans="2:12" ht="16.5" customHeight="1">
      <c r="B99" s="217"/>
      <c r="C99" s="217"/>
      <c r="D99" s="186"/>
      <c r="E99" s="186"/>
      <c r="F99" s="186"/>
      <c r="G99" s="217"/>
      <c r="H99" s="217"/>
      <c r="I99" s="166"/>
      <c r="J99" s="166"/>
      <c r="K99" s="166"/>
      <c r="L99" s="166"/>
    </row>
    <row r="100" spans="2:12" ht="16.5" customHeight="1">
      <c r="B100" s="217"/>
      <c r="C100" s="217"/>
      <c r="D100" s="186"/>
      <c r="E100" s="186"/>
      <c r="F100" s="186"/>
      <c r="G100" s="217"/>
      <c r="H100" s="217"/>
      <c r="I100" s="166"/>
      <c r="J100" s="166"/>
      <c r="K100" s="166"/>
      <c r="L100" s="166"/>
    </row>
    <row r="101" spans="2:12" ht="16.5" customHeight="1">
      <c r="B101" s="217"/>
      <c r="C101" s="217"/>
      <c r="D101" s="186"/>
      <c r="E101" s="186"/>
      <c r="F101" s="186"/>
      <c r="G101" s="217"/>
      <c r="H101" s="217"/>
      <c r="I101" s="166"/>
      <c r="J101" s="166"/>
      <c r="K101" s="166"/>
      <c r="L101" s="166"/>
    </row>
    <row r="102" spans="2:12" ht="16.5" customHeight="1">
      <c r="B102" s="217"/>
      <c r="C102" s="217"/>
      <c r="D102" s="186"/>
      <c r="E102" s="186"/>
      <c r="F102" s="186"/>
      <c r="G102" s="217"/>
      <c r="H102" s="217"/>
      <c r="I102" s="166"/>
      <c r="J102" s="166"/>
      <c r="K102" s="166"/>
      <c r="L102" s="166"/>
    </row>
    <row r="103" spans="2:12" ht="16.5" customHeight="1">
      <c r="B103" s="217"/>
      <c r="C103" s="217"/>
      <c r="D103" s="186"/>
      <c r="E103" s="186"/>
      <c r="F103" s="186"/>
      <c r="G103" s="217"/>
      <c r="H103" s="217"/>
      <c r="I103" s="166"/>
      <c r="J103" s="166"/>
      <c r="K103" s="166"/>
      <c r="L103" s="166"/>
    </row>
    <row r="104" spans="2:12" ht="16.5" customHeight="1">
      <c r="B104" s="217"/>
      <c r="C104" s="217"/>
      <c r="D104" s="186"/>
      <c r="E104" s="186"/>
      <c r="F104" s="186"/>
      <c r="G104" s="217"/>
      <c r="H104" s="217"/>
      <c r="I104" s="166"/>
      <c r="J104" s="166"/>
      <c r="K104" s="166"/>
      <c r="L104" s="166"/>
    </row>
    <row r="105" spans="2:12" ht="16.5" customHeight="1">
      <c r="B105" s="217"/>
      <c r="C105" s="217"/>
      <c r="D105" s="186"/>
      <c r="E105" s="186"/>
      <c r="F105" s="186"/>
      <c r="G105" s="217"/>
      <c r="H105" s="217"/>
      <c r="I105" s="166"/>
      <c r="J105" s="166"/>
      <c r="K105" s="166"/>
      <c r="L105" s="166"/>
    </row>
    <row r="106" spans="2:12" ht="16.5" customHeight="1">
      <c r="B106" s="217"/>
      <c r="C106" s="217"/>
      <c r="D106" s="186"/>
      <c r="E106" s="186"/>
      <c r="F106" s="186"/>
      <c r="G106" s="217"/>
      <c r="H106" s="217"/>
      <c r="I106" s="166"/>
      <c r="J106" s="166"/>
      <c r="K106" s="166"/>
      <c r="L106" s="166"/>
    </row>
    <row r="107" spans="2:12" ht="16.5" customHeight="1">
      <c r="B107" s="217"/>
      <c r="C107" s="217"/>
      <c r="D107" s="186"/>
      <c r="E107" s="186"/>
      <c r="F107" s="186"/>
      <c r="G107" s="217"/>
      <c r="H107" s="217"/>
      <c r="I107" s="166"/>
      <c r="J107" s="166"/>
      <c r="K107" s="166"/>
      <c r="L107" s="166"/>
    </row>
    <row r="108" spans="2:12" ht="16.5" customHeight="1">
      <c r="B108" s="217"/>
      <c r="C108" s="217"/>
      <c r="D108" s="186"/>
      <c r="E108" s="186"/>
      <c r="F108" s="186"/>
      <c r="G108" s="217"/>
      <c r="H108" s="217"/>
      <c r="I108" s="166"/>
      <c r="J108" s="166"/>
      <c r="K108" s="166"/>
      <c r="L108" s="166"/>
    </row>
    <row r="109" spans="2:12" ht="16.5" customHeight="1">
      <c r="B109" s="217"/>
      <c r="C109" s="217"/>
      <c r="D109" s="186"/>
      <c r="E109" s="186"/>
      <c r="F109" s="186"/>
      <c r="G109" s="217"/>
      <c r="H109" s="217"/>
      <c r="I109" s="166"/>
      <c r="J109" s="166"/>
      <c r="K109" s="166"/>
      <c r="L109" s="166"/>
    </row>
    <row r="110" spans="2:12" ht="16.5" customHeight="1">
      <c r="B110" s="217"/>
      <c r="C110" s="217"/>
      <c r="D110" s="186"/>
      <c r="E110" s="186"/>
      <c r="F110" s="186"/>
      <c r="G110" s="217"/>
      <c r="H110" s="217"/>
      <c r="I110" s="166"/>
      <c r="J110" s="166"/>
      <c r="K110" s="166"/>
      <c r="L110" s="166"/>
    </row>
    <row r="111" spans="2:12" ht="16.5" customHeight="1">
      <c r="B111" s="217"/>
      <c r="C111" s="217"/>
      <c r="D111" s="186"/>
      <c r="E111" s="186"/>
      <c r="F111" s="186"/>
      <c r="G111" s="217"/>
      <c r="H111" s="217"/>
      <c r="I111" s="166"/>
      <c r="J111" s="166"/>
      <c r="K111" s="166"/>
      <c r="L111" s="166"/>
    </row>
    <row r="112" spans="2:12" ht="16.5" customHeight="1">
      <c r="B112" s="217"/>
      <c r="C112" s="217"/>
      <c r="D112" s="186"/>
      <c r="E112" s="186"/>
      <c r="F112" s="186"/>
      <c r="G112" s="217"/>
      <c r="H112" s="217"/>
      <c r="I112" s="166"/>
      <c r="J112" s="166"/>
      <c r="K112" s="166"/>
      <c r="L112" s="166"/>
    </row>
    <row r="113" spans="2:12" ht="16.5" customHeight="1">
      <c r="B113" s="217"/>
      <c r="C113" s="217"/>
      <c r="D113" s="186"/>
      <c r="E113" s="186"/>
      <c r="F113" s="186"/>
      <c r="G113" s="217"/>
      <c r="H113" s="217"/>
      <c r="I113" s="166"/>
      <c r="J113" s="166"/>
      <c r="K113" s="166"/>
      <c r="L113" s="166"/>
    </row>
    <row r="114" spans="2:12" ht="16.5" customHeight="1">
      <c r="B114" s="217"/>
      <c r="C114" s="217"/>
      <c r="D114" s="186"/>
      <c r="E114" s="186"/>
      <c r="F114" s="186"/>
      <c r="G114" s="217"/>
      <c r="H114" s="217"/>
      <c r="I114" s="166"/>
      <c r="J114" s="166"/>
      <c r="K114" s="166"/>
      <c r="L114" s="166"/>
    </row>
    <row r="115" spans="2:12" ht="16.5" customHeight="1">
      <c r="B115" s="217"/>
      <c r="C115" s="217"/>
      <c r="D115" s="186"/>
      <c r="E115" s="186"/>
      <c r="F115" s="186"/>
      <c r="G115" s="217"/>
      <c r="H115" s="217"/>
      <c r="I115" s="166"/>
      <c r="J115" s="166"/>
      <c r="K115" s="166"/>
      <c r="L115" s="166"/>
    </row>
    <row r="116" spans="2:12" ht="16.5" customHeight="1">
      <c r="B116" s="217"/>
      <c r="C116" s="217"/>
      <c r="D116" s="186"/>
      <c r="E116" s="186"/>
      <c r="F116" s="186"/>
      <c r="G116" s="217"/>
      <c r="H116" s="217"/>
      <c r="I116" s="166"/>
      <c r="J116" s="166"/>
      <c r="K116" s="166"/>
      <c r="L116" s="166"/>
    </row>
    <row r="117" spans="2:12" ht="16.5" customHeight="1">
      <c r="B117" s="217"/>
      <c r="C117" s="217"/>
      <c r="D117" s="186"/>
      <c r="E117" s="186"/>
      <c r="F117" s="186"/>
      <c r="G117" s="217"/>
      <c r="H117" s="217"/>
      <c r="I117" s="166"/>
      <c r="J117" s="166"/>
      <c r="K117" s="166"/>
      <c r="L117" s="166"/>
    </row>
    <row r="118" spans="2:12" ht="16.5" customHeight="1">
      <c r="B118" s="217"/>
      <c r="C118" s="217"/>
      <c r="D118" s="186"/>
      <c r="E118" s="186"/>
      <c r="F118" s="186"/>
      <c r="G118" s="217"/>
      <c r="H118" s="217"/>
      <c r="I118" s="166"/>
      <c r="J118" s="166"/>
      <c r="K118" s="166"/>
      <c r="L118" s="166"/>
    </row>
    <row r="119" spans="2:12" ht="16.5" customHeight="1">
      <c r="B119" s="217"/>
      <c r="C119" s="217"/>
      <c r="D119" s="186"/>
      <c r="E119" s="186"/>
      <c r="F119" s="186"/>
      <c r="G119" s="217"/>
      <c r="H119" s="217"/>
      <c r="I119" s="166"/>
      <c r="J119" s="166"/>
      <c r="K119" s="166"/>
      <c r="L119" s="166"/>
    </row>
    <row r="120" spans="2:12" ht="16.5" customHeight="1">
      <c r="B120" s="217"/>
      <c r="C120" s="217"/>
      <c r="D120" s="186"/>
      <c r="E120" s="186"/>
      <c r="F120" s="186"/>
      <c r="G120" s="217"/>
      <c r="H120" s="217"/>
      <c r="I120" s="166"/>
      <c r="J120" s="166"/>
      <c r="K120" s="166"/>
      <c r="L120" s="166"/>
    </row>
    <row r="121" spans="2:12" ht="16.5" customHeight="1">
      <c r="B121" s="217"/>
      <c r="C121" s="217"/>
      <c r="D121" s="186"/>
      <c r="E121" s="186"/>
      <c r="F121" s="186"/>
      <c r="G121" s="217"/>
      <c r="H121" s="217"/>
      <c r="I121" s="166"/>
      <c r="J121" s="166"/>
      <c r="K121" s="166"/>
      <c r="L121" s="166"/>
    </row>
    <row r="122" spans="2:12" ht="16.5" customHeight="1">
      <c r="B122" s="217"/>
      <c r="C122" s="217"/>
      <c r="D122" s="186"/>
      <c r="E122" s="186"/>
      <c r="F122" s="186"/>
      <c r="G122" s="217"/>
      <c r="H122" s="217"/>
      <c r="I122" s="166"/>
      <c r="J122" s="166"/>
      <c r="K122" s="166"/>
      <c r="L122" s="166"/>
    </row>
    <row r="123" spans="2:12" ht="16.5" customHeight="1">
      <c r="B123" s="217"/>
      <c r="C123" s="217"/>
      <c r="D123" s="186"/>
      <c r="E123" s="186"/>
      <c r="F123" s="186"/>
      <c r="G123" s="217"/>
      <c r="H123" s="217"/>
      <c r="I123" s="166"/>
      <c r="J123" s="166"/>
      <c r="K123" s="166"/>
      <c r="L123" s="166"/>
    </row>
    <row r="124" spans="2:12" ht="16.5" customHeight="1">
      <c r="B124" s="217"/>
      <c r="C124" s="217"/>
      <c r="D124" s="186"/>
      <c r="E124" s="186"/>
      <c r="F124" s="186"/>
      <c r="G124" s="217"/>
      <c r="H124" s="217"/>
      <c r="I124" s="166"/>
      <c r="J124" s="166"/>
      <c r="K124" s="166"/>
      <c r="L124" s="166"/>
    </row>
    <row r="125" spans="2:12" ht="16.5" customHeight="1">
      <c r="B125" s="217"/>
      <c r="C125" s="217"/>
      <c r="D125" s="186"/>
      <c r="E125" s="186"/>
      <c r="F125" s="186"/>
      <c r="G125" s="217"/>
      <c r="H125" s="217"/>
      <c r="I125" s="166"/>
      <c r="J125" s="166"/>
      <c r="K125" s="166"/>
      <c r="L125" s="166"/>
    </row>
    <row r="126" spans="2:12" ht="16.5" customHeight="1">
      <c r="B126" s="217"/>
      <c r="C126" s="217"/>
      <c r="D126" s="186"/>
      <c r="E126" s="186"/>
      <c r="F126" s="186"/>
      <c r="G126" s="217"/>
      <c r="H126" s="217"/>
      <c r="I126" s="166"/>
      <c r="J126" s="166"/>
      <c r="K126" s="166"/>
      <c r="L126" s="166"/>
    </row>
    <row r="127" spans="2:12" ht="16.5" customHeight="1">
      <c r="B127" s="217"/>
      <c r="C127" s="217"/>
      <c r="D127" s="186"/>
      <c r="E127" s="186"/>
      <c r="F127" s="186"/>
      <c r="G127" s="217"/>
      <c r="H127" s="217"/>
      <c r="I127" s="166"/>
      <c r="J127" s="166"/>
      <c r="K127" s="166"/>
      <c r="L127" s="166"/>
    </row>
    <row r="128" spans="2:12" ht="16.5" customHeight="1">
      <c r="B128" s="217"/>
      <c r="C128" s="217"/>
      <c r="D128" s="186"/>
      <c r="E128" s="186"/>
      <c r="F128" s="186"/>
      <c r="G128" s="217"/>
      <c r="H128" s="217"/>
      <c r="I128" s="166"/>
      <c r="J128" s="166"/>
      <c r="K128" s="166"/>
      <c r="L128" s="166"/>
    </row>
    <row r="129" spans="2:12" ht="16.5" customHeight="1">
      <c r="B129" s="217"/>
      <c r="C129" s="217"/>
      <c r="D129" s="186"/>
      <c r="E129" s="186"/>
      <c r="F129" s="186"/>
      <c r="G129" s="217"/>
      <c r="H129" s="217"/>
      <c r="I129" s="166"/>
      <c r="J129" s="166"/>
      <c r="K129" s="166"/>
      <c r="L129" s="166"/>
    </row>
    <row r="130" spans="2:12" ht="16.5" customHeight="1">
      <c r="B130" s="217"/>
      <c r="C130" s="217"/>
      <c r="D130" s="186"/>
      <c r="E130" s="186"/>
      <c r="F130" s="186"/>
      <c r="G130" s="217"/>
      <c r="H130" s="217"/>
      <c r="I130" s="166"/>
      <c r="J130" s="166"/>
      <c r="K130" s="166"/>
      <c r="L130" s="166"/>
    </row>
    <row r="131" spans="2:12" ht="16.5" customHeight="1">
      <c r="B131" s="217"/>
      <c r="C131" s="217"/>
      <c r="D131" s="186"/>
      <c r="E131" s="186"/>
      <c r="F131" s="186"/>
      <c r="G131" s="217"/>
      <c r="H131" s="217"/>
      <c r="I131" s="166"/>
      <c r="J131" s="166"/>
      <c r="K131" s="166"/>
      <c r="L131" s="166"/>
    </row>
    <row r="132" spans="2:12" ht="16.5" customHeight="1">
      <c r="B132" s="217"/>
      <c r="C132" s="217"/>
      <c r="D132" s="186"/>
      <c r="E132" s="186"/>
      <c r="F132" s="186"/>
      <c r="G132" s="217"/>
      <c r="H132" s="217"/>
      <c r="I132" s="166"/>
      <c r="J132" s="166"/>
      <c r="K132" s="166"/>
      <c r="L132" s="166"/>
    </row>
    <row r="133" spans="2:12" ht="16.5" customHeight="1">
      <c r="B133" s="217"/>
      <c r="C133" s="217"/>
      <c r="D133" s="186"/>
      <c r="E133" s="186"/>
      <c r="F133" s="186"/>
      <c r="G133" s="217"/>
      <c r="H133" s="217"/>
      <c r="I133" s="166"/>
      <c r="J133" s="166"/>
      <c r="K133" s="166"/>
      <c r="L133" s="166"/>
    </row>
    <row r="134" spans="2:12" ht="16.5" customHeight="1">
      <c r="B134" s="217"/>
      <c r="C134" s="217"/>
      <c r="D134" s="186"/>
      <c r="E134" s="186"/>
      <c r="F134" s="186"/>
      <c r="G134" s="217"/>
      <c r="H134" s="217"/>
      <c r="I134" s="166"/>
      <c r="J134" s="166"/>
      <c r="K134" s="166"/>
      <c r="L134" s="166"/>
    </row>
    <row r="135" spans="2:12" ht="16.5" customHeight="1">
      <c r="B135" s="217"/>
      <c r="C135" s="217"/>
      <c r="D135" s="186"/>
      <c r="E135" s="186"/>
      <c r="F135" s="186"/>
      <c r="G135" s="217"/>
      <c r="H135" s="217"/>
      <c r="I135" s="166"/>
      <c r="J135" s="166"/>
      <c r="K135" s="166"/>
      <c r="L135" s="166"/>
    </row>
    <row r="136" spans="2:12" ht="16.5" customHeight="1">
      <c r="B136" s="217"/>
      <c r="C136" s="217"/>
      <c r="D136" s="186"/>
      <c r="E136" s="186"/>
      <c r="F136" s="186"/>
      <c r="G136" s="217"/>
      <c r="H136" s="217"/>
      <c r="I136" s="166"/>
      <c r="J136" s="166"/>
      <c r="K136" s="166"/>
      <c r="L136" s="166"/>
    </row>
    <row r="137" spans="2:12" ht="16.5" customHeight="1">
      <c r="B137" s="217"/>
      <c r="C137" s="217"/>
      <c r="D137" s="186"/>
      <c r="E137" s="186"/>
      <c r="F137" s="186"/>
      <c r="G137" s="217"/>
      <c r="H137" s="217"/>
      <c r="I137" s="166"/>
      <c r="J137" s="166"/>
      <c r="K137" s="166"/>
      <c r="L137" s="166"/>
    </row>
    <row r="138" spans="2:12" ht="16.5" customHeight="1">
      <c r="B138" s="217"/>
      <c r="C138" s="217"/>
      <c r="D138" s="186"/>
      <c r="E138" s="186"/>
      <c r="F138" s="186"/>
      <c r="G138" s="217"/>
      <c r="H138" s="217"/>
      <c r="I138" s="166"/>
      <c r="J138" s="166"/>
      <c r="K138" s="166"/>
      <c r="L138" s="166"/>
    </row>
    <row r="139" spans="2:12" ht="16.5" customHeight="1">
      <c r="B139" s="217"/>
      <c r="C139" s="217"/>
      <c r="D139" s="186"/>
      <c r="E139" s="186"/>
      <c r="F139" s="186"/>
      <c r="G139" s="217"/>
      <c r="H139" s="217"/>
      <c r="I139" s="166"/>
      <c r="J139" s="166"/>
      <c r="K139" s="166"/>
      <c r="L139" s="166"/>
    </row>
    <row r="140" spans="2:12" ht="16.5" customHeight="1">
      <c r="B140" s="217"/>
      <c r="C140" s="217"/>
      <c r="D140" s="186"/>
      <c r="E140" s="186"/>
      <c r="F140" s="186"/>
      <c r="G140" s="217"/>
      <c r="H140" s="217"/>
      <c r="I140" s="166"/>
      <c r="J140" s="166"/>
      <c r="K140" s="166"/>
      <c r="L140" s="166"/>
    </row>
    <row r="141" spans="2:12" ht="16.5" customHeight="1">
      <c r="B141" s="217"/>
      <c r="C141" s="217"/>
      <c r="D141" s="186"/>
      <c r="E141" s="186"/>
      <c r="F141" s="186"/>
      <c r="G141" s="217"/>
      <c r="H141" s="217"/>
      <c r="I141" s="166"/>
      <c r="J141" s="166"/>
      <c r="K141" s="166"/>
      <c r="L141" s="166"/>
    </row>
    <row r="142" spans="2:12" ht="16.5" customHeight="1">
      <c r="B142" s="217"/>
      <c r="C142" s="217"/>
      <c r="D142" s="186"/>
      <c r="E142" s="186"/>
      <c r="F142" s="186"/>
      <c r="G142" s="217"/>
      <c r="H142" s="217"/>
      <c r="I142" s="166"/>
      <c r="J142" s="166"/>
      <c r="K142" s="166"/>
      <c r="L142" s="166"/>
    </row>
    <row r="143" spans="2:12" ht="16.5" customHeight="1">
      <c r="B143" s="217"/>
      <c r="C143" s="217"/>
      <c r="D143" s="186"/>
      <c r="E143" s="186"/>
      <c r="F143" s="186"/>
      <c r="G143" s="217"/>
      <c r="H143" s="217"/>
      <c r="I143" s="166"/>
      <c r="J143" s="166"/>
      <c r="K143" s="166"/>
      <c r="L143" s="166"/>
    </row>
    <row r="144" spans="2:12" ht="16.5" customHeight="1">
      <c r="B144" s="217"/>
      <c r="C144" s="217"/>
      <c r="D144" s="186"/>
      <c r="E144" s="186"/>
      <c r="F144" s="186"/>
      <c r="G144" s="217"/>
      <c r="H144" s="217"/>
      <c r="I144" s="166"/>
      <c r="J144" s="166"/>
      <c r="K144" s="166"/>
      <c r="L144" s="166"/>
    </row>
    <row r="145" spans="2:12" ht="16.5" customHeight="1">
      <c r="B145" s="217"/>
      <c r="C145" s="217"/>
      <c r="D145" s="186"/>
      <c r="E145" s="186"/>
      <c r="F145" s="186"/>
      <c r="G145" s="217"/>
      <c r="H145" s="217"/>
      <c r="I145" s="166"/>
      <c r="J145" s="166"/>
      <c r="K145" s="166"/>
      <c r="L145" s="166"/>
    </row>
    <row r="146" spans="2:12" ht="16.5" customHeight="1">
      <c r="B146" s="217"/>
      <c r="C146" s="217"/>
      <c r="D146" s="186"/>
      <c r="E146" s="186"/>
      <c r="F146" s="186"/>
      <c r="G146" s="217"/>
      <c r="H146" s="217"/>
      <c r="I146" s="166"/>
      <c r="J146" s="166"/>
      <c r="K146" s="166"/>
      <c r="L146" s="166"/>
    </row>
    <row r="147" spans="2:12" ht="16.5" customHeight="1">
      <c r="B147" s="217"/>
      <c r="C147" s="217"/>
      <c r="D147" s="186"/>
      <c r="E147" s="186"/>
      <c r="F147" s="186"/>
      <c r="G147" s="217"/>
      <c r="H147" s="217"/>
      <c r="I147" s="166"/>
      <c r="J147" s="166"/>
      <c r="K147" s="166"/>
      <c r="L147" s="166"/>
    </row>
    <row r="148" spans="2:12" ht="16.5" customHeight="1">
      <c r="B148" s="217"/>
      <c r="C148" s="217"/>
      <c r="D148" s="186"/>
      <c r="E148" s="186"/>
      <c r="F148" s="186"/>
      <c r="G148" s="217"/>
      <c r="H148" s="217"/>
      <c r="I148" s="166"/>
      <c r="J148" s="166"/>
      <c r="K148" s="166"/>
      <c r="L148" s="166"/>
    </row>
    <row r="149" spans="2:12" ht="16.5" customHeight="1">
      <c r="B149" s="217"/>
      <c r="C149" s="217"/>
      <c r="D149" s="186"/>
      <c r="E149" s="186"/>
      <c r="F149" s="186"/>
      <c r="G149" s="217"/>
      <c r="H149" s="217"/>
      <c r="I149" s="166"/>
      <c r="J149" s="166"/>
      <c r="K149" s="166"/>
      <c r="L149" s="166"/>
    </row>
    <row r="150" spans="2:12" ht="16.5" customHeight="1">
      <c r="B150" s="217"/>
      <c r="C150" s="217"/>
      <c r="D150" s="186"/>
      <c r="E150" s="186"/>
      <c r="F150" s="186"/>
      <c r="G150" s="217"/>
      <c r="H150" s="217"/>
      <c r="I150" s="166"/>
      <c r="J150" s="166"/>
      <c r="K150" s="166"/>
      <c r="L150" s="166"/>
    </row>
    <row r="151" spans="2:12" ht="16.5" customHeight="1">
      <c r="B151" s="217"/>
      <c r="C151" s="217"/>
      <c r="D151" s="186"/>
      <c r="E151" s="186"/>
      <c r="F151" s="186"/>
      <c r="G151" s="217"/>
      <c r="H151" s="217"/>
      <c r="I151" s="166"/>
      <c r="J151" s="166"/>
      <c r="K151" s="166"/>
      <c r="L151" s="166"/>
    </row>
    <row r="152" spans="2:12" ht="16.5" customHeight="1">
      <c r="B152" s="217"/>
      <c r="C152" s="217"/>
      <c r="D152" s="186"/>
      <c r="E152" s="186"/>
      <c r="F152" s="186"/>
      <c r="G152" s="217"/>
      <c r="H152" s="217"/>
      <c r="I152" s="166"/>
      <c r="J152" s="166"/>
      <c r="K152" s="166"/>
      <c r="L152" s="166"/>
    </row>
    <row r="153" spans="2:12" ht="16.5" customHeight="1">
      <c r="B153" s="217"/>
      <c r="C153" s="217"/>
      <c r="D153" s="186"/>
      <c r="E153" s="186"/>
      <c r="F153" s="186"/>
      <c r="G153" s="217"/>
      <c r="H153" s="217"/>
      <c r="I153" s="166"/>
      <c r="J153" s="166"/>
      <c r="K153" s="166"/>
      <c r="L153" s="166"/>
    </row>
    <row r="154" spans="2:12" ht="16.5" customHeight="1">
      <c r="B154" s="217"/>
      <c r="C154" s="217"/>
      <c r="D154" s="186"/>
      <c r="E154" s="186"/>
      <c r="F154" s="186"/>
      <c r="G154" s="217"/>
      <c r="H154" s="217"/>
      <c r="I154" s="166"/>
      <c r="J154" s="166"/>
      <c r="K154" s="166"/>
      <c r="L154" s="166"/>
    </row>
    <row r="155" spans="2:12" ht="16.5" customHeight="1">
      <c r="B155" s="217"/>
      <c r="C155" s="217"/>
      <c r="D155" s="186"/>
      <c r="E155" s="186"/>
      <c r="F155" s="186"/>
      <c r="G155" s="217"/>
      <c r="H155" s="217"/>
      <c r="I155" s="166"/>
      <c r="J155" s="166"/>
      <c r="K155" s="166"/>
      <c r="L155" s="166"/>
    </row>
    <row r="156" spans="2:12" ht="16.5" customHeight="1">
      <c r="B156" s="217"/>
      <c r="C156" s="217"/>
      <c r="D156" s="186"/>
      <c r="E156" s="186"/>
      <c r="F156" s="186"/>
      <c r="G156" s="217"/>
      <c r="H156" s="217"/>
      <c r="I156" s="166"/>
      <c r="J156" s="166"/>
      <c r="K156" s="166"/>
      <c r="L156" s="166"/>
    </row>
    <row r="157" spans="2:12" ht="16.5" customHeight="1">
      <c r="B157" s="217"/>
      <c r="C157" s="217"/>
      <c r="D157" s="186"/>
      <c r="E157" s="186"/>
      <c r="F157" s="186"/>
      <c r="G157" s="217"/>
      <c r="H157" s="217"/>
      <c r="I157" s="166"/>
      <c r="J157" s="166"/>
      <c r="K157" s="166"/>
      <c r="L157" s="166"/>
    </row>
    <row r="158" spans="2:12" ht="16.5" customHeight="1">
      <c r="B158" s="217"/>
      <c r="C158" s="217"/>
      <c r="D158" s="186"/>
      <c r="E158" s="186"/>
      <c r="F158" s="186"/>
      <c r="G158" s="217"/>
      <c r="H158" s="217"/>
      <c r="I158" s="166"/>
      <c r="J158" s="166"/>
      <c r="K158" s="166"/>
      <c r="L158" s="166"/>
    </row>
    <row r="159" spans="2:12" ht="16.5" customHeight="1">
      <c r="B159" s="217"/>
      <c r="C159" s="217"/>
      <c r="D159" s="186"/>
      <c r="E159" s="186"/>
      <c r="F159" s="186"/>
      <c r="G159" s="217"/>
      <c r="H159" s="217"/>
      <c r="I159" s="166"/>
      <c r="J159" s="166"/>
      <c r="K159" s="166"/>
      <c r="L159" s="166"/>
    </row>
    <row r="160" spans="2:12" ht="16.5" customHeight="1">
      <c r="B160" s="217"/>
      <c r="C160" s="217"/>
      <c r="D160" s="186"/>
      <c r="E160" s="186"/>
      <c r="F160" s="186"/>
      <c r="G160" s="217"/>
      <c r="H160" s="217"/>
      <c r="I160" s="166"/>
      <c r="J160" s="166"/>
      <c r="K160" s="166"/>
      <c r="L160" s="166"/>
    </row>
    <row r="161" spans="2:12" ht="16.5" customHeight="1">
      <c r="B161" s="217"/>
      <c r="C161" s="217"/>
      <c r="D161" s="186"/>
      <c r="E161" s="186"/>
      <c r="F161" s="186"/>
      <c r="G161" s="217"/>
      <c r="H161" s="217"/>
      <c r="I161" s="166"/>
      <c r="J161" s="166"/>
      <c r="K161" s="166"/>
      <c r="L161" s="166"/>
    </row>
    <row r="162" spans="2:12" ht="16.5" customHeight="1">
      <c r="B162" s="217"/>
      <c r="C162" s="217"/>
      <c r="D162" s="186"/>
      <c r="E162" s="186"/>
      <c r="F162" s="186"/>
      <c r="G162" s="217"/>
      <c r="H162" s="217"/>
      <c r="I162" s="166"/>
      <c r="J162" s="166"/>
      <c r="K162" s="166"/>
      <c r="L162" s="166"/>
    </row>
    <row r="163" spans="2:12" ht="16.5" customHeight="1">
      <c r="B163" s="217"/>
      <c r="C163" s="217"/>
      <c r="D163" s="186"/>
      <c r="E163" s="186"/>
      <c r="F163" s="186"/>
      <c r="G163" s="217"/>
      <c r="H163" s="217"/>
      <c r="I163" s="166"/>
      <c r="J163" s="166"/>
      <c r="K163" s="166"/>
      <c r="L163" s="166"/>
    </row>
    <row r="164" spans="2:12" ht="16.5" customHeight="1">
      <c r="B164" s="217"/>
      <c r="C164" s="217"/>
      <c r="D164" s="186"/>
      <c r="E164" s="186"/>
      <c r="F164" s="186"/>
      <c r="G164" s="217"/>
      <c r="H164" s="217"/>
      <c r="I164" s="166"/>
      <c r="J164" s="166"/>
      <c r="K164" s="166"/>
      <c r="L164" s="166"/>
    </row>
    <row r="165" spans="2:12" ht="16.5" customHeight="1">
      <c r="B165" s="217"/>
      <c r="C165" s="217"/>
      <c r="D165" s="186"/>
      <c r="E165" s="186"/>
      <c r="F165" s="186"/>
      <c r="G165" s="217"/>
      <c r="H165" s="217"/>
      <c r="I165" s="166"/>
      <c r="J165" s="166"/>
      <c r="K165" s="166"/>
      <c r="L165" s="166"/>
    </row>
    <row r="166" spans="2:12" ht="16.5" customHeight="1">
      <c r="B166" s="217"/>
      <c r="C166" s="217"/>
      <c r="D166" s="186"/>
      <c r="E166" s="186"/>
      <c r="F166" s="186"/>
      <c r="G166" s="217"/>
      <c r="H166" s="217"/>
      <c r="I166" s="166"/>
      <c r="J166" s="166"/>
      <c r="K166" s="166"/>
      <c r="L166" s="166"/>
    </row>
    <row r="167" spans="2:12" ht="16.5" customHeight="1">
      <c r="B167" s="217"/>
      <c r="C167" s="217"/>
      <c r="D167" s="186"/>
      <c r="E167" s="186"/>
      <c r="F167" s="186"/>
      <c r="G167" s="217"/>
      <c r="H167" s="217"/>
      <c r="I167" s="166"/>
      <c r="J167" s="166"/>
      <c r="K167" s="166"/>
      <c r="L167" s="166"/>
    </row>
    <row r="168" spans="2:12" ht="16.5" customHeight="1">
      <c r="B168" s="217"/>
      <c r="C168" s="217"/>
      <c r="D168" s="186"/>
      <c r="E168" s="186"/>
      <c r="F168" s="186"/>
      <c r="G168" s="217"/>
      <c r="H168" s="217"/>
      <c r="I168" s="166"/>
      <c r="J168" s="166"/>
      <c r="K168" s="166"/>
      <c r="L168" s="166"/>
    </row>
    <row r="169" spans="2:12" ht="16.5" customHeight="1">
      <c r="B169" s="217"/>
      <c r="C169" s="217"/>
      <c r="D169" s="186"/>
      <c r="E169" s="186"/>
      <c r="F169" s="186"/>
      <c r="G169" s="217"/>
      <c r="H169" s="217"/>
      <c r="I169" s="166"/>
      <c r="J169" s="166"/>
      <c r="K169" s="166"/>
      <c r="L169" s="166"/>
    </row>
    <row r="170" spans="2:12" ht="16.5" customHeight="1">
      <c r="B170" s="217"/>
      <c r="C170" s="217"/>
      <c r="D170" s="186"/>
      <c r="E170" s="186"/>
      <c r="F170" s="186"/>
      <c r="G170" s="217"/>
      <c r="H170" s="217"/>
      <c r="I170" s="166"/>
      <c r="J170" s="166"/>
      <c r="K170" s="166"/>
      <c r="L170" s="166"/>
    </row>
    <row r="171" spans="2:12" ht="16.5" customHeight="1">
      <c r="B171" s="217"/>
      <c r="C171" s="217"/>
      <c r="D171" s="186"/>
      <c r="E171" s="186"/>
      <c r="F171" s="186"/>
      <c r="G171" s="217"/>
      <c r="H171" s="217"/>
      <c r="I171" s="166"/>
      <c r="J171" s="166"/>
      <c r="K171" s="166"/>
      <c r="L171" s="166"/>
    </row>
    <row r="172" spans="2:12" ht="16.5" customHeight="1">
      <c r="B172" s="217"/>
      <c r="C172" s="217"/>
      <c r="D172" s="186"/>
      <c r="E172" s="186"/>
      <c r="F172" s="186"/>
      <c r="G172" s="217"/>
      <c r="H172" s="217"/>
      <c r="I172" s="166"/>
      <c r="J172" s="166"/>
      <c r="K172" s="166"/>
      <c r="L172" s="166"/>
    </row>
    <row r="173" spans="2:12" ht="16.5" customHeight="1">
      <c r="B173" s="217"/>
      <c r="C173" s="217"/>
      <c r="D173" s="186"/>
      <c r="E173" s="186"/>
      <c r="F173" s="186"/>
      <c r="G173" s="217"/>
      <c r="H173" s="217"/>
      <c r="I173" s="166"/>
      <c r="J173" s="166"/>
      <c r="K173" s="166"/>
      <c r="L173" s="166"/>
    </row>
    <row r="174" spans="2:12" ht="16.5" customHeight="1">
      <c r="B174" s="217"/>
      <c r="C174" s="217"/>
      <c r="D174" s="186"/>
      <c r="E174" s="186"/>
      <c r="F174" s="186"/>
      <c r="G174" s="217"/>
      <c r="H174" s="217"/>
      <c r="I174" s="166"/>
      <c r="J174" s="166"/>
      <c r="K174" s="166"/>
      <c r="L174" s="166"/>
    </row>
    <row r="175" spans="2:12" ht="16.5" customHeight="1">
      <c r="B175" s="217"/>
      <c r="C175" s="217"/>
      <c r="D175" s="186"/>
      <c r="E175" s="186"/>
      <c r="F175" s="186"/>
      <c r="G175" s="217"/>
      <c r="H175" s="217"/>
      <c r="I175" s="166"/>
      <c r="J175" s="166"/>
      <c r="K175" s="166"/>
      <c r="L175" s="166"/>
    </row>
    <row r="176" spans="2:12" ht="16.5" customHeight="1">
      <c r="B176" s="217"/>
      <c r="C176" s="217"/>
      <c r="D176" s="186"/>
      <c r="E176" s="186"/>
      <c r="F176" s="186"/>
      <c r="G176" s="217"/>
      <c r="H176" s="217"/>
      <c r="I176" s="166"/>
      <c r="J176" s="166"/>
      <c r="K176" s="166"/>
      <c r="L176" s="166"/>
    </row>
    <row r="177" spans="2:12" ht="16.5" customHeight="1">
      <c r="B177" s="217"/>
      <c r="C177" s="217"/>
      <c r="D177" s="186"/>
      <c r="E177" s="186"/>
      <c r="F177" s="186"/>
      <c r="G177" s="217"/>
      <c r="H177" s="217"/>
      <c r="I177" s="166"/>
      <c r="J177" s="166"/>
      <c r="K177" s="166"/>
      <c r="L177" s="166"/>
    </row>
    <row r="178" spans="2:12" ht="16.5" customHeight="1">
      <c r="B178" s="217"/>
      <c r="C178" s="217"/>
      <c r="D178" s="186"/>
      <c r="E178" s="186"/>
      <c r="F178" s="186"/>
      <c r="G178" s="217"/>
      <c r="H178" s="217"/>
      <c r="I178" s="166"/>
      <c r="J178" s="166"/>
      <c r="K178" s="166"/>
      <c r="L178" s="166"/>
    </row>
    <row r="179" spans="2:12" ht="16.5" customHeight="1">
      <c r="B179" s="217"/>
      <c r="C179" s="217"/>
      <c r="D179" s="186"/>
      <c r="E179" s="186"/>
      <c r="F179" s="186"/>
      <c r="G179" s="217"/>
      <c r="H179" s="217"/>
      <c r="I179" s="166"/>
      <c r="J179" s="166"/>
      <c r="K179" s="166"/>
      <c r="L179" s="166"/>
    </row>
    <row r="180" spans="2:12" ht="16.5" customHeight="1">
      <c r="B180" s="217"/>
      <c r="C180" s="217"/>
      <c r="D180" s="186"/>
      <c r="E180" s="186"/>
      <c r="F180" s="186"/>
      <c r="G180" s="217"/>
      <c r="H180" s="217"/>
      <c r="I180" s="166"/>
      <c r="J180" s="166"/>
      <c r="K180" s="166"/>
      <c r="L180" s="166"/>
    </row>
    <row r="181" spans="2:12" ht="16.5" customHeight="1">
      <c r="B181" s="217"/>
      <c r="C181" s="217"/>
      <c r="D181" s="186"/>
      <c r="E181" s="186"/>
      <c r="F181" s="186"/>
      <c r="G181" s="217"/>
      <c r="H181" s="217"/>
      <c r="I181" s="166"/>
      <c r="J181" s="166"/>
      <c r="K181" s="166"/>
      <c r="L181" s="166"/>
    </row>
    <row r="182" spans="2:12" ht="16.5" customHeight="1">
      <c r="B182" s="217"/>
      <c r="C182" s="217"/>
      <c r="D182" s="186"/>
      <c r="E182" s="186"/>
      <c r="F182" s="186"/>
      <c r="G182" s="217"/>
      <c r="H182" s="217"/>
      <c r="I182" s="166"/>
      <c r="J182" s="166"/>
      <c r="K182" s="166"/>
      <c r="L182" s="166"/>
    </row>
    <row r="183" spans="2:12" ht="16.5" customHeight="1">
      <c r="B183" s="217"/>
      <c r="C183" s="217"/>
      <c r="D183" s="186"/>
      <c r="E183" s="186"/>
      <c r="F183" s="186"/>
      <c r="G183" s="217"/>
      <c r="H183" s="217"/>
      <c r="I183" s="166"/>
      <c r="J183" s="166"/>
      <c r="K183" s="166"/>
      <c r="L183" s="166"/>
    </row>
    <row r="184" spans="2:12" ht="16.5" customHeight="1">
      <c r="B184" s="217"/>
      <c r="C184" s="217"/>
      <c r="D184" s="186"/>
      <c r="E184" s="186"/>
      <c r="F184" s="186"/>
      <c r="G184" s="217"/>
      <c r="H184" s="217"/>
      <c r="I184" s="166"/>
      <c r="J184" s="166"/>
      <c r="K184" s="166"/>
      <c r="L184" s="166"/>
    </row>
    <row r="185" spans="2:12" ht="16.5" customHeight="1">
      <c r="B185" s="217"/>
      <c r="C185" s="217"/>
      <c r="D185" s="186"/>
      <c r="E185" s="186"/>
      <c r="F185" s="186"/>
      <c r="G185" s="217"/>
      <c r="H185" s="217"/>
      <c r="I185" s="166"/>
      <c r="J185" s="166"/>
      <c r="K185" s="166"/>
      <c r="L185" s="166"/>
    </row>
    <row r="186" spans="2:12" ht="16.5" customHeight="1">
      <c r="B186" s="217"/>
      <c r="C186" s="217"/>
      <c r="D186" s="186"/>
      <c r="E186" s="186"/>
      <c r="F186" s="186"/>
      <c r="G186" s="217"/>
      <c r="H186" s="217"/>
      <c r="I186" s="166"/>
      <c r="J186" s="166"/>
      <c r="K186" s="166"/>
      <c r="L186" s="166"/>
    </row>
    <row r="187" spans="2:12" ht="16.5" customHeight="1">
      <c r="B187" s="217"/>
      <c r="C187" s="217"/>
      <c r="D187" s="186"/>
      <c r="E187" s="186"/>
      <c r="F187" s="186"/>
      <c r="G187" s="217"/>
      <c r="H187" s="217"/>
      <c r="I187" s="166"/>
      <c r="J187" s="166"/>
      <c r="K187" s="166"/>
      <c r="L187" s="166"/>
    </row>
    <row r="188" spans="2:12" ht="16.5" customHeight="1">
      <c r="B188" s="217"/>
      <c r="C188" s="217"/>
      <c r="D188" s="186"/>
      <c r="E188" s="186"/>
      <c r="F188" s="186"/>
      <c r="G188" s="217"/>
      <c r="H188" s="217"/>
      <c r="I188" s="166"/>
      <c r="J188" s="166"/>
      <c r="K188" s="166"/>
      <c r="L188" s="166"/>
    </row>
    <row r="189" spans="2:12" ht="16.5" customHeight="1">
      <c r="B189" s="217"/>
      <c r="C189" s="217"/>
      <c r="D189" s="186"/>
      <c r="E189" s="186"/>
      <c r="F189" s="186"/>
      <c r="G189" s="217"/>
      <c r="H189" s="217"/>
      <c r="I189" s="166"/>
      <c r="J189" s="166"/>
      <c r="K189" s="166"/>
      <c r="L189" s="166"/>
    </row>
    <row r="190" spans="2:12" ht="16.5" customHeight="1">
      <c r="B190" s="217"/>
      <c r="C190" s="217"/>
      <c r="D190" s="186"/>
      <c r="E190" s="186"/>
      <c r="F190" s="186"/>
      <c r="G190" s="217"/>
      <c r="H190" s="217"/>
      <c r="I190" s="166"/>
      <c r="J190" s="166"/>
      <c r="K190" s="166"/>
      <c r="L190" s="166"/>
    </row>
    <row r="191" spans="2:12" ht="16.5" customHeight="1">
      <c r="B191" s="217"/>
      <c r="C191" s="217"/>
      <c r="D191" s="186"/>
      <c r="E191" s="186"/>
      <c r="F191" s="186"/>
      <c r="G191" s="217"/>
      <c r="H191" s="217"/>
      <c r="I191" s="166"/>
      <c r="J191" s="166"/>
      <c r="K191" s="166"/>
      <c r="L191" s="166"/>
    </row>
    <row r="192" spans="2:12" ht="16.5" customHeight="1">
      <c r="B192" s="217"/>
      <c r="C192" s="217"/>
      <c r="D192" s="186"/>
      <c r="E192" s="186"/>
      <c r="F192" s="186"/>
      <c r="G192" s="217"/>
      <c r="H192" s="217"/>
      <c r="I192" s="166"/>
      <c r="J192" s="166"/>
      <c r="K192" s="166"/>
      <c r="L192" s="166"/>
    </row>
    <row r="193" spans="2:12" ht="16.5" customHeight="1">
      <c r="B193" s="217"/>
      <c r="C193" s="217"/>
      <c r="D193" s="186"/>
      <c r="E193" s="186"/>
      <c r="F193" s="186"/>
      <c r="G193" s="217"/>
      <c r="H193" s="217"/>
      <c r="I193" s="166"/>
      <c r="J193" s="166"/>
      <c r="K193" s="166"/>
      <c r="L193" s="166"/>
    </row>
    <row r="194" spans="2:12" ht="16.5" customHeight="1">
      <c r="B194" s="217"/>
      <c r="C194" s="217"/>
      <c r="D194" s="186"/>
      <c r="E194" s="186"/>
      <c r="F194" s="186"/>
      <c r="G194" s="217"/>
      <c r="H194" s="217"/>
      <c r="I194" s="166"/>
      <c r="J194" s="166"/>
      <c r="K194" s="166"/>
      <c r="L194" s="166"/>
    </row>
    <row r="195" spans="2:12" ht="16.5" customHeight="1">
      <c r="B195" s="217"/>
      <c r="C195" s="217"/>
      <c r="D195" s="186"/>
      <c r="E195" s="186"/>
      <c r="F195" s="186"/>
      <c r="G195" s="217"/>
      <c r="H195" s="217"/>
      <c r="I195" s="166"/>
      <c r="J195" s="166"/>
      <c r="K195" s="166"/>
      <c r="L195" s="166"/>
    </row>
    <row r="196" spans="2:12" ht="16.5" customHeight="1">
      <c r="B196" s="217"/>
      <c r="C196" s="217"/>
      <c r="D196" s="186"/>
      <c r="E196" s="186"/>
      <c r="F196" s="186"/>
      <c r="G196" s="217"/>
      <c r="H196" s="217"/>
      <c r="I196" s="166"/>
      <c r="J196" s="166"/>
      <c r="K196" s="166"/>
      <c r="L196" s="166"/>
    </row>
    <row r="197" spans="2:12" ht="16.5" customHeight="1">
      <c r="B197" s="217"/>
      <c r="C197" s="217"/>
      <c r="D197" s="186"/>
      <c r="E197" s="186"/>
      <c r="F197" s="186"/>
      <c r="G197" s="217"/>
      <c r="H197" s="217"/>
      <c r="I197" s="166"/>
      <c r="J197" s="166"/>
      <c r="K197" s="166"/>
      <c r="L197" s="166"/>
    </row>
    <row r="198" spans="2:12" ht="16.5" customHeight="1">
      <c r="B198" s="217"/>
      <c r="C198" s="217"/>
      <c r="D198" s="186"/>
      <c r="E198" s="186"/>
      <c r="F198" s="186"/>
      <c r="G198" s="217"/>
      <c r="H198" s="217"/>
      <c r="I198" s="166"/>
      <c r="J198" s="166"/>
      <c r="K198" s="166"/>
      <c r="L198" s="166"/>
    </row>
    <row r="199" spans="2:12" ht="16.5" customHeight="1">
      <c r="B199" s="217"/>
      <c r="C199" s="217"/>
      <c r="D199" s="186"/>
      <c r="E199" s="186"/>
      <c r="F199" s="186"/>
      <c r="G199" s="217"/>
      <c r="H199" s="217"/>
      <c r="I199" s="166"/>
      <c r="J199" s="166"/>
      <c r="K199" s="166"/>
      <c r="L199" s="166"/>
    </row>
    <row r="200" spans="2:12" ht="16.5" customHeight="1">
      <c r="B200" s="217"/>
      <c r="C200" s="217"/>
      <c r="D200" s="186"/>
      <c r="E200" s="186"/>
      <c r="F200" s="186"/>
      <c r="G200" s="217"/>
      <c r="H200" s="217"/>
      <c r="I200" s="166"/>
      <c r="J200" s="166"/>
      <c r="K200" s="166"/>
      <c r="L200" s="166"/>
    </row>
    <row r="201" spans="2:12" ht="16.5" customHeight="1">
      <c r="B201" s="217"/>
      <c r="C201" s="217"/>
      <c r="D201" s="186"/>
      <c r="E201" s="186"/>
      <c r="F201" s="186"/>
      <c r="G201" s="217"/>
      <c r="H201" s="217"/>
      <c r="I201" s="166"/>
      <c r="J201" s="166"/>
      <c r="K201" s="166"/>
      <c r="L201" s="166"/>
    </row>
    <row r="202" spans="2:12" ht="16.5" customHeight="1">
      <c r="B202" s="217"/>
      <c r="C202" s="217"/>
      <c r="D202" s="186"/>
      <c r="E202" s="186"/>
      <c r="F202" s="186"/>
      <c r="G202" s="217"/>
      <c r="H202" s="217"/>
      <c r="I202" s="166"/>
      <c r="J202" s="166"/>
      <c r="K202" s="166"/>
      <c r="L202" s="166"/>
    </row>
    <row r="203" spans="2:12" ht="16.5" customHeight="1">
      <c r="B203" s="217"/>
      <c r="C203" s="217"/>
      <c r="D203" s="186"/>
      <c r="E203" s="186"/>
      <c r="F203" s="186"/>
      <c r="G203" s="217"/>
      <c r="H203" s="217"/>
      <c r="I203" s="166"/>
      <c r="J203" s="166"/>
      <c r="K203" s="166"/>
      <c r="L203" s="166"/>
    </row>
    <row r="204" spans="2:12" ht="16.5" customHeight="1">
      <c r="B204" s="217"/>
      <c r="C204" s="217"/>
      <c r="D204" s="186"/>
      <c r="E204" s="186"/>
      <c r="F204" s="186"/>
      <c r="G204" s="217"/>
      <c r="H204" s="217"/>
      <c r="I204" s="166"/>
      <c r="J204" s="166"/>
      <c r="K204" s="166"/>
      <c r="L204" s="166"/>
    </row>
    <row r="205" spans="2:12" ht="16.5" customHeight="1">
      <c r="B205" s="217"/>
      <c r="C205" s="217"/>
      <c r="D205" s="186"/>
      <c r="E205" s="186"/>
      <c r="F205" s="186"/>
      <c r="G205" s="217"/>
      <c r="H205" s="217"/>
      <c r="I205" s="166"/>
      <c r="J205" s="166"/>
      <c r="K205" s="166"/>
      <c r="L205" s="166"/>
    </row>
    <row r="206" spans="2:12" ht="16.5" customHeight="1">
      <c r="B206" s="217"/>
      <c r="C206" s="217"/>
      <c r="D206" s="186"/>
      <c r="E206" s="186"/>
      <c r="F206" s="186"/>
      <c r="G206" s="217"/>
      <c r="H206" s="217"/>
      <c r="I206" s="166"/>
      <c r="J206" s="166"/>
      <c r="K206" s="166"/>
      <c r="L206" s="166"/>
    </row>
    <row r="207" spans="2:12" ht="16.5" customHeight="1">
      <c r="B207" s="217"/>
      <c r="C207" s="217"/>
      <c r="D207" s="186"/>
      <c r="E207" s="186"/>
      <c r="F207" s="186"/>
      <c r="G207" s="217"/>
      <c r="H207" s="217"/>
      <c r="I207" s="166"/>
      <c r="J207" s="166"/>
      <c r="K207" s="166"/>
      <c r="L207" s="166"/>
    </row>
    <row r="208" spans="2:12" ht="16.5" customHeight="1">
      <c r="B208" s="217"/>
      <c r="C208" s="217"/>
      <c r="D208" s="186"/>
      <c r="E208" s="186"/>
      <c r="F208" s="186"/>
      <c r="G208" s="217"/>
      <c r="H208" s="217"/>
      <c r="I208" s="166"/>
      <c r="J208" s="166"/>
      <c r="K208" s="166"/>
      <c r="L208" s="166"/>
    </row>
    <row r="209" spans="2:12" ht="16.5" customHeight="1">
      <c r="B209" s="217"/>
      <c r="C209" s="217"/>
      <c r="D209" s="186"/>
      <c r="E209" s="186"/>
      <c r="F209" s="186"/>
      <c r="G209" s="217"/>
      <c r="H209" s="217"/>
      <c r="I209" s="166"/>
      <c r="J209" s="166"/>
      <c r="K209" s="166"/>
      <c r="L209" s="166"/>
    </row>
    <row r="210" spans="2:12" ht="16.5" customHeight="1">
      <c r="B210" s="217"/>
      <c r="C210" s="217"/>
      <c r="D210" s="186"/>
      <c r="E210" s="186"/>
      <c r="F210" s="186"/>
      <c r="G210" s="217"/>
      <c r="H210" s="217"/>
      <c r="I210" s="166"/>
      <c r="J210" s="166"/>
      <c r="K210" s="166"/>
      <c r="L210" s="166"/>
    </row>
    <row r="211" spans="2:12" ht="16.5" customHeight="1">
      <c r="B211" s="217"/>
      <c r="C211" s="217"/>
      <c r="D211" s="186"/>
      <c r="E211" s="186"/>
      <c r="F211" s="186"/>
      <c r="G211" s="217"/>
      <c r="H211" s="217"/>
      <c r="I211" s="166"/>
      <c r="J211" s="166"/>
      <c r="K211" s="166"/>
      <c r="L211" s="166"/>
    </row>
    <row r="212" spans="2:12" ht="16.5" customHeight="1">
      <c r="B212" s="217"/>
      <c r="C212" s="217"/>
      <c r="D212" s="186"/>
      <c r="E212" s="186"/>
      <c r="F212" s="186"/>
      <c r="G212" s="217"/>
      <c r="H212" s="217"/>
      <c r="I212" s="166"/>
      <c r="J212" s="166"/>
      <c r="K212" s="166"/>
      <c r="L212" s="166"/>
    </row>
    <row r="213" spans="2:12" ht="16.5" customHeight="1">
      <c r="B213" s="217"/>
      <c r="C213" s="217"/>
      <c r="D213" s="186"/>
      <c r="E213" s="186"/>
      <c r="F213" s="186"/>
      <c r="G213" s="217"/>
      <c r="H213" s="217"/>
      <c r="I213" s="166"/>
      <c r="J213" s="166"/>
      <c r="K213" s="166"/>
      <c r="L213" s="166"/>
    </row>
    <row r="214" spans="2:12" ht="16.5" customHeight="1">
      <c r="B214" s="217"/>
      <c r="C214" s="217"/>
      <c r="D214" s="186"/>
      <c r="E214" s="186"/>
      <c r="F214" s="186"/>
      <c r="G214" s="217"/>
      <c r="H214" s="217"/>
      <c r="I214" s="166"/>
      <c r="J214" s="166"/>
      <c r="K214" s="166"/>
      <c r="L214" s="166"/>
    </row>
    <row r="215" spans="2:12" ht="16.5" customHeight="1">
      <c r="B215" s="217"/>
      <c r="C215" s="217"/>
      <c r="D215" s="186"/>
      <c r="E215" s="186"/>
      <c r="F215" s="186"/>
      <c r="G215" s="217"/>
      <c r="H215" s="217"/>
      <c r="I215" s="166"/>
      <c r="J215" s="166"/>
      <c r="K215" s="166"/>
      <c r="L215" s="166"/>
    </row>
    <row r="216" spans="2:12" ht="16.5" customHeight="1">
      <c r="B216" s="217"/>
      <c r="C216" s="217"/>
      <c r="D216" s="186"/>
      <c r="E216" s="186"/>
      <c r="F216" s="186"/>
      <c r="G216" s="217"/>
      <c r="H216" s="217"/>
      <c r="I216" s="166"/>
      <c r="J216" s="166"/>
      <c r="K216" s="166"/>
      <c r="L216" s="166"/>
    </row>
    <row r="217" spans="2:12" ht="16.5" customHeight="1">
      <c r="B217" s="217"/>
      <c r="C217" s="217"/>
      <c r="D217" s="186"/>
      <c r="E217" s="186"/>
      <c r="F217" s="186"/>
      <c r="G217" s="217"/>
      <c r="H217" s="217"/>
      <c r="I217" s="166"/>
      <c r="J217" s="166"/>
      <c r="K217" s="166"/>
      <c r="L217" s="166"/>
    </row>
    <row r="218" spans="2:12" ht="16.5" customHeight="1">
      <c r="B218" s="217"/>
      <c r="C218" s="217"/>
      <c r="D218" s="186"/>
      <c r="E218" s="186"/>
      <c r="F218" s="186"/>
      <c r="G218" s="217"/>
      <c r="H218" s="217"/>
      <c r="I218" s="166"/>
      <c r="J218" s="166"/>
      <c r="K218" s="166"/>
      <c r="L218" s="166"/>
    </row>
    <row r="219" spans="2:12" ht="16.5" customHeight="1">
      <c r="B219" s="217"/>
      <c r="C219" s="217"/>
      <c r="D219" s="186"/>
      <c r="E219" s="186"/>
      <c r="F219" s="186"/>
      <c r="G219" s="217"/>
      <c r="H219" s="217"/>
      <c r="I219" s="166"/>
      <c r="J219" s="166"/>
      <c r="K219" s="166"/>
      <c r="L219" s="166"/>
    </row>
    <row r="220" spans="2:12" ht="16.5" customHeight="1">
      <c r="B220" s="217"/>
      <c r="C220" s="217"/>
      <c r="D220" s="186"/>
      <c r="E220" s="186"/>
      <c r="F220" s="186"/>
      <c r="G220" s="217"/>
      <c r="H220" s="217"/>
      <c r="I220" s="166"/>
      <c r="J220" s="166"/>
      <c r="K220" s="166"/>
      <c r="L220" s="166"/>
    </row>
    <row r="221" spans="2:12" ht="16.5" customHeight="1">
      <c r="B221" s="217"/>
      <c r="C221" s="217"/>
      <c r="D221" s="186"/>
      <c r="E221" s="186"/>
      <c r="F221" s="186"/>
      <c r="G221" s="217"/>
      <c r="H221" s="217"/>
      <c r="I221" s="166"/>
      <c r="J221" s="166"/>
      <c r="K221" s="166"/>
      <c r="L221" s="166"/>
    </row>
    <row r="222" spans="2:12" ht="16.5" customHeight="1">
      <c r="B222" s="217"/>
      <c r="C222" s="217"/>
      <c r="D222" s="186"/>
      <c r="E222" s="186"/>
      <c r="F222" s="186"/>
      <c r="G222" s="217"/>
      <c r="H222" s="217"/>
      <c r="I222" s="166"/>
      <c r="J222" s="166"/>
      <c r="K222" s="166"/>
      <c r="L222" s="166"/>
    </row>
    <row r="223" spans="2:12" ht="16.5" customHeight="1">
      <c r="B223" s="217"/>
      <c r="C223" s="217"/>
      <c r="D223" s="186"/>
      <c r="E223" s="186"/>
      <c r="F223" s="186"/>
      <c r="G223" s="217"/>
      <c r="H223" s="217"/>
      <c r="I223" s="166"/>
      <c r="J223" s="166"/>
      <c r="K223" s="166"/>
      <c r="L223" s="166"/>
    </row>
    <row r="224" spans="2:12" ht="16.5" customHeight="1">
      <c r="B224" s="217"/>
      <c r="C224" s="217"/>
      <c r="D224" s="186"/>
      <c r="E224" s="186"/>
      <c r="F224" s="186"/>
      <c r="G224" s="217"/>
      <c r="H224" s="217"/>
      <c r="I224" s="166"/>
      <c r="J224" s="166"/>
      <c r="K224" s="166"/>
      <c r="L224" s="166"/>
    </row>
    <row r="225" spans="2:12" ht="16.5" customHeight="1">
      <c r="B225" s="217"/>
      <c r="C225" s="217"/>
      <c r="D225" s="186"/>
      <c r="E225" s="186"/>
      <c r="F225" s="186"/>
      <c r="G225" s="217"/>
      <c r="H225" s="217"/>
      <c r="I225" s="166"/>
      <c r="J225" s="166"/>
      <c r="K225" s="166"/>
      <c r="L225" s="166"/>
    </row>
    <row r="226" spans="2:12" ht="16.5" customHeight="1">
      <c r="B226" s="217"/>
      <c r="C226" s="217"/>
      <c r="D226" s="186"/>
      <c r="E226" s="186"/>
      <c r="F226" s="186"/>
      <c r="G226" s="217"/>
      <c r="H226" s="217"/>
      <c r="I226" s="166"/>
      <c r="J226" s="166"/>
      <c r="K226" s="166"/>
      <c r="L226" s="166"/>
    </row>
    <row r="227" spans="2:12" ht="16.5" customHeight="1">
      <c r="B227" s="217"/>
      <c r="C227" s="217"/>
      <c r="D227" s="186"/>
      <c r="E227" s="186"/>
      <c r="F227" s="186"/>
      <c r="G227" s="217"/>
      <c r="H227" s="217"/>
      <c r="I227" s="166"/>
      <c r="J227" s="166"/>
      <c r="K227" s="166"/>
      <c r="L227" s="166"/>
    </row>
    <row r="228" spans="2:12" ht="16.5" customHeight="1">
      <c r="B228" s="217"/>
      <c r="C228" s="217"/>
      <c r="D228" s="186"/>
      <c r="E228" s="186"/>
      <c r="F228" s="186"/>
      <c r="G228" s="217"/>
      <c r="H228" s="217"/>
      <c r="I228" s="166"/>
      <c r="J228" s="166"/>
      <c r="K228" s="166"/>
      <c r="L228" s="166"/>
    </row>
    <row r="229" spans="2:12" ht="16.5" customHeight="1">
      <c r="B229" s="217"/>
      <c r="C229" s="217"/>
      <c r="D229" s="186"/>
      <c r="E229" s="186"/>
      <c r="F229" s="186"/>
      <c r="G229" s="217"/>
      <c r="H229" s="217"/>
      <c r="I229" s="166"/>
      <c r="J229" s="166"/>
      <c r="K229" s="166"/>
      <c r="L229" s="166"/>
    </row>
    <row r="230" spans="2:12" ht="16.5" customHeight="1">
      <c r="B230" s="217"/>
      <c r="C230" s="217"/>
      <c r="D230" s="186"/>
      <c r="E230" s="186"/>
      <c r="F230" s="186"/>
      <c r="G230" s="217"/>
      <c r="H230" s="217"/>
      <c r="I230" s="166"/>
      <c r="J230" s="166"/>
      <c r="K230" s="166"/>
      <c r="L230" s="166"/>
    </row>
    <row r="231" spans="2:12" ht="16.5" customHeight="1">
      <c r="B231" s="217"/>
      <c r="C231" s="217"/>
      <c r="D231" s="186"/>
      <c r="E231" s="186"/>
      <c r="F231" s="186"/>
      <c r="G231" s="217"/>
      <c r="H231" s="217"/>
      <c r="I231" s="166"/>
      <c r="J231" s="166"/>
      <c r="K231" s="166"/>
      <c r="L231" s="166"/>
    </row>
    <row r="232" spans="2:12" ht="16.5" customHeight="1">
      <c r="B232" s="217"/>
      <c r="C232" s="217"/>
      <c r="D232" s="186"/>
      <c r="E232" s="186"/>
      <c r="F232" s="186"/>
      <c r="G232" s="217"/>
      <c r="H232" s="217"/>
      <c r="I232" s="166"/>
      <c r="J232" s="166"/>
      <c r="K232" s="166"/>
      <c r="L232" s="166"/>
    </row>
    <row r="233" spans="2:12" ht="16.5" customHeight="1">
      <c r="B233" s="217"/>
      <c r="C233" s="217"/>
      <c r="D233" s="186"/>
      <c r="E233" s="186"/>
      <c r="F233" s="186"/>
      <c r="G233" s="217"/>
      <c r="H233" s="217"/>
      <c r="I233" s="166"/>
      <c r="J233" s="166"/>
      <c r="K233" s="166"/>
      <c r="L233" s="166"/>
    </row>
    <row r="234" spans="2:12" ht="16.5" customHeight="1">
      <c r="B234" s="217"/>
      <c r="C234" s="217"/>
      <c r="D234" s="186"/>
      <c r="E234" s="186"/>
      <c r="F234" s="186"/>
      <c r="G234" s="217"/>
      <c r="H234" s="217"/>
      <c r="I234" s="166"/>
      <c r="J234" s="166"/>
      <c r="K234" s="166"/>
      <c r="L234" s="166"/>
    </row>
    <row r="235" spans="2:12" ht="16.5" customHeight="1">
      <c r="B235" s="217"/>
      <c r="C235" s="217"/>
      <c r="D235" s="186"/>
      <c r="E235" s="186"/>
      <c r="F235" s="186"/>
      <c r="G235" s="217"/>
      <c r="H235" s="217"/>
      <c r="I235" s="166"/>
      <c r="J235" s="166"/>
      <c r="K235" s="166"/>
      <c r="L235" s="166"/>
    </row>
    <row r="236" spans="2:12" ht="16.5" customHeight="1">
      <c r="B236" s="217"/>
      <c r="C236" s="217"/>
      <c r="D236" s="186"/>
      <c r="E236" s="186"/>
      <c r="F236" s="186"/>
      <c r="G236" s="217"/>
      <c r="H236" s="217"/>
      <c r="I236" s="166"/>
      <c r="J236" s="166"/>
      <c r="K236" s="166"/>
      <c r="L236" s="166"/>
    </row>
    <row r="237" spans="2:12" ht="16.5" customHeight="1">
      <c r="B237" s="217"/>
      <c r="C237" s="217"/>
      <c r="D237" s="186"/>
      <c r="E237" s="186"/>
      <c r="F237" s="186"/>
      <c r="G237" s="217"/>
      <c r="H237" s="217"/>
      <c r="I237" s="166"/>
      <c r="J237" s="166"/>
      <c r="K237" s="166"/>
      <c r="L237" s="166"/>
    </row>
    <row r="238" spans="2:12" ht="16.5" customHeight="1">
      <c r="B238" s="217"/>
      <c r="C238" s="217"/>
      <c r="D238" s="186"/>
      <c r="E238" s="186"/>
      <c r="F238" s="186"/>
      <c r="G238" s="217"/>
      <c r="H238" s="217"/>
      <c r="I238" s="166"/>
      <c r="J238" s="166"/>
      <c r="K238" s="166"/>
      <c r="L238" s="166"/>
    </row>
    <row r="239" spans="2:12" ht="16.5" customHeight="1">
      <c r="B239" s="217"/>
      <c r="C239" s="217"/>
      <c r="D239" s="186"/>
      <c r="E239" s="186"/>
      <c r="F239" s="186"/>
      <c r="G239" s="217"/>
      <c r="H239" s="217"/>
      <c r="I239" s="166"/>
      <c r="J239" s="166"/>
      <c r="K239" s="166"/>
      <c r="L239" s="166"/>
    </row>
    <row r="240" spans="2:12" ht="16.5" customHeight="1">
      <c r="B240" s="217"/>
      <c r="C240" s="217"/>
      <c r="D240" s="186"/>
      <c r="E240" s="186"/>
      <c r="F240" s="186"/>
      <c r="G240" s="217"/>
      <c r="H240" s="217"/>
      <c r="I240" s="166"/>
      <c r="J240" s="166"/>
      <c r="K240" s="166"/>
      <c r="L240" s="166"/>
    </row>
    <row r="241" spans="2:12" ht="16.5" customHeight="1">
      <c r="B241" s="217"/>
      <c r="C241" s="217"/>
      <c r="D241" s="186"/>
      <c r="E241" s="186"/>
      <c r="F241" s="186"/>
      <c r="G241" s="217"/>
      <c r="H241" s="217"/>
      <c r="I241" s="166"/>
      <c r="J241" s="166"/>
      <c r="K241" s="166"/>
      <c r="L241" s="166"/>
    </row>
    <row r="242" spans="2:12" ht="16.5" customHeight="1">
      <c r="B242" s="217"/>
      <c r="C242" s="217"/>
      <c r="D242" s="186"/>
      <c r="E242" s="186"/>
      <c r="F242" s="186"/>
      <c r="G242" s="217"/>
      <c r="H242" s="217"/>
      <c r="I242" s="166"/>
      <c r="J242" s="166"/>
      <c r="K242" s="166"/>
      <c r="L242" s="166"/>
    </row>
    <row r="243" spans="2:12" ht="16.5" customHeight="1">
      <c r="B243" s="217"/>
      <c r="C243" s="217"/>
      <c r="D243" s="186"/>
      <c r="E243" s="186"/>
      <c r="F243" s="186"/>
      <c r="G243" s="217"/>
      <c r="H243" s="217"/>
      <c r="I243" s="166"/>
      <c r="J243" s="166"/>
      <c r="K243" s="166"/>
      <c r="L243" s="166"/>
    </row>
    <row r="244" spans="2:12" ht="16.5" customHeight="1">
      <c r="B244" s="217"/>
      <c r="C244" s="217"/>
      <c r="D244" s="186"/>
      <c r="E244" s="186"/>
      <c r="F244" s="186"/>
      <c r="G244" s="217"/>
      <c r="H244" s="217"/>
      <c r="I244" s="166"/>
      <c r="J244" s="166"/>
      <c r="K244" s="166"/>
      <c r="L244" s="166"/>
    </row>
    <row r="245" spans="2:12" ht="16.5" customHeight="1">
      <c r="B245" s="217"/>
      <c r="C245" s="217"/>
      <c r="D245" s="186"/>
      <c r="E245" s="186"/>
      <c r="F245" s="186"/>
      <c r="G245" s="217"/>
      <c r="H245" s="217"/>
      <c r="I245" s="166"/>
      <c r="J245" s="166"/>
      <c r="K245" s="166"/>
      <c r="L245" s="166"/>
    </row>
    <row r="246" spans="2:12" ht="16.5" customHeight="1">
      <c r="B246" s="217"/>
      <c r="C246" s="217"/>
      <c r="D246" s="186"/>
      <c r="E246" s="186"/>
      <c r="F246" s="186"/>
      <c r="G246" s="217"/>
      <c r="H246" s="217"/>
      <c r="I246" s="166"/>
      <c r="J246" s="166"/>
      <c r="K246" s="166"/>
      <c r="L246" s="166"/>
    </row>
    <row r="247" spans="2:12" ht="16.5" customHeight="1">
      <c r="B247" s="217"/>
      <c r="C247" s="217"/>
      <c r="D247" s="186"/>
      <c r="E247" s="186"/>
      <c r="F247" s="186"/>
      <c r="G247" s="217"/>
      <c r="H247" s="217"/>
      <c r="I247" s="166"/>
      <c r="J247" s="166"/>
      <c r="K247" s="166"/>
      <c r="L247" s="166"/>
    </row>
    <row r="248" spans="2:12" ht="16.5" customHeight="1">
      <c r="B248" s="217"/>
      <c r="C248" s="217"/>
      <c r="D248" s="186"/>
      <c r="E248" s="186"/>
      <c r="F248" s="186"/>
      <c r="G248" s="217"/>
      <c r="H248" s="217"/>
      <c r="I248" s="166"/>
      <c r="J248" s="166"/>
      <c r="K248" s="166"/>
      <c r="L248" s="166"/>
    </row>
    <row r="249" spans="2:12" ht="16.5" customHeight="1">
      <c r="B249" s="217"/>
      <c r="C249" s="217"/>
      <c r="D249" s="186"/>
      <c r="E249" s="186"/>
      <c r="F249" s="186"/>
      <c r="G249" s="217"/>
      <c r="H249" s="217"/>
      <c r="I249" s="166"/>
      <c r="J249" s="166"/>
      <c r="K249" s="166"/>
      <c r="L249" s="166"/>
    </row>
    <row r="250" spans="2:12" ht="16.5" customHeight="1">
      <c r="B250" s="217"/>
      <c r="C250" s="217"/>
      <c r="D250" s="186"/>
      <c r="E250" s="186"/>
      <c r="F250" s="186"/>
      <c r="G250" s="217"/>
      <c r="H250" s="217"/>
      <c r="I250" s="166"/>
      <c r="J250" s="166"/>
      <c r="K250" s="166"/>
      <c r="L250" s="166"/>
    </row>
    <row r="251" spans="2:12" ht="16.5" customHeight="1">
      <c r="B251" s="217"/>
      <c r="C251" s="217"/>
      <c r="D251" s="186"/>
      <c r="E251" s="186"/>
      <c r="F251" s="186"/>
      <c r="G251" s="217"/>
      <c r="H251" s="217"/>
      <c r="I251" s="166"/>
      <c r="J251" s="166"/>
      <c r="K251" s="166"/>
      <c r="L251" s="166"/>
    </row>
    <row r="252" spans="2:12" ht="16.5" customHeight="1">
      <c r="B252" s="217"/>
      <c r="C252" s="217"/>
      <c r="D252" s="186"/>
      <c r="E252" s="186"/>
      <c r="F252" s="186"/>
      <c r="G252" s="217"/>
      <c r="H252" s="217"/>
      <c r="I252" s="166"/>
      <c r="J252" s="166"/>
      <c r="K252" s="166"/>
      <c r="L252" s="166"/>
    </row>
    <row r="253" spans="2:12" ht="16.5" customHeight="1">
      <c r="B253" s="217"/>
      <c r="C253" s="217"/>
      <c r="D253" s="186"/>
      <c r="E253" s="186"/>
      <c r="F253" s="186"/>
      <c r="G253" s="217"/>
      <c r="H253" s="217"/>
      <c r="I253" s="166"/>
      <c r="J253" s="166"/>
      <c r="K253" s="166"/>
      <c r="L253" s="166"/>
    </row>
    <row r="254" spans="2:12" ht="16.5" customHeight="1">
      <c r="B254" s="217"/>
      <c r="C254" s="217"/>
      <c r="D254" s="186"/>
      <c r="E254" s="186"/>
      <c r="F254" s="186"/>
      <c r="G254" s="217"/>
      <c r="H254" s="217"/>
      <c r="I254" s="166"/>
      <c r="J254" s="166"/>
      <c r="K254" s="166"/>
      <c r="L254" s="166"/>
    </row>
    <row r="255" spans="2:12" ht="16.5" customHeight="1">
      <c r="B255" s="217"/>
      <c r="C255" s="217"/>
      <c r="D255" s="186"/>
      <c r="E255" s="186"/>
      <c r="F255" s="186"/>
      <c r="G255" s="217"/>
      <c r="H255" s="217"/>
      <c r="I255" s="166"/>
      <c r="J255" s="166"/>
      <c r="K255" s="166"/>
      <c r="L255" s="166"/>
    </row>
    <row r="256" spans="2:12" ht="16.5" customHeight="1">
      <c r="B256" s="217"/>
      <c r="C256" s="217"/>
      <c r="D256" s="186"/>
      <c r="E256" s="186"/>
      <c r="F256" s="186"/>
      <c r="G256" s="217"/>
      <c r="H256" s="217"/>
      <c r="I256" s="166"/>
      <c r="J256" s="166"/>
      <c r="K256" s="166"/>
      <c r="L256" s="166"/>
    </row>
    <row r="257" spans="2:12" ht="16.5" customHeight="1">
      <c r="B257" s="217"/>
      <c r="C257" s="217"/>
      <c r="D257" s="186"/>
      <c r="E257" s="186"/>
      <c r="F257" s="186"/>
      <c r="G257" s="217"/>
      <c r="H257" s="217"/>
      <c r="I257" s="166"/>
      <c r="J257" s="166"/>
      <c r="K257" s="166"/>
      <c r="L257" s="166"/>
    </row>
    <row r="258" spans="2:12" ht="16.5" customHeight="1">
      <c r="B258" s="217"/>
      <c r="C258" s="217"/>
      <c r="D258" s="186"/>
      <c r="E258" s="186"/>
      <c r="F258" s="186"/>
      <c r="G258" s="217"/>
      <c r="H258" s="217"/>
      <c r="I258" s="166"/>
      <c r="J258" s="166"/>
      <c r="K258" s="166"/>
      <c r="L258" s="166"/>
    </row>
    <row r="259" spans="2:12" ht="16.5" customHeight="1">
      <c r="B259" s="217"/>
      <c r="C259" s="217"/>
      <c r="D259" s="186"/>
      <c r="E259" s="186"/>
      <c r="F259" s="186"/>
      <c r="G259" s="217"/>
      <c r="H259" s="217"/>
      <c r="I259" s="166"/>
      <c r="J259" s="166"/>
      <c r="K259" s="166"/>
      <c r="L259" s="166"/>
    </row>
    <row r="260" spans="2:12" ht="16.5" customHeight="1">
      <c r="B260" s="217"/>
      <c r="C260" s="217"/>
      <c r="D260" s="186"/>
      <c r="E260" s="186"/>
      <c r="F260" s="186"/>
      <c r="G260" s="217"/>
      <c r="H260" s="217"/>
      <c r="I260" s="166"/>
      <c r="J260" s="166"/>
      <c r="K260" s="166"/>
      <c r="L260" s="166"/>
    </row>
    <row r="261" spans="2:12" ht="16.5" customHeight="1">
      <c r="B261" s="217"/>
      <c r="C261" s="217"/>
      <c r="D261" s="186"/>
      <c r="E261" s="186"/>
      <c r="F261" s="186"/>
      <c r="G261" s="217"/>
      <c r="H261" s="217"/>
      <c r="I261" s="166"/>
      <c r="J261" s="166"/>
      <c r="K261" s="166"/>
      <c r="L261" s="166"/>
    </row>
    <row r="262" spans="2:12" ht="16.5" customHeight="1">
      <c r="B262" s="217"/>
      <c r="C262" s="217"/>
      <c r="D262" s="186"/>
      <c r="E262" s="186"/>
      <c r="F262" s="186"/>
      <c r="G262" s="217"/>
      <c r="H262" s="217"/>
      <c r="I262" s="166"/>
      <c r="J262" s="166"/>
      <c r="K262" s="166"/>
      <c r="L262" s="166"/>
    </row>
    <row r="263" spans="2:12" ht="16.5" customHeight="1">
      <c r="B263" s="217"/>
      <c r="C263" s="217"/>
      <c r="D263" s="186"/>
      <c r="E263" s="186"/>
      <c r="F263" s="186"/>
      <c r="G263" s="217"/>
      <c r="H263" s="217"/>
      <c r="I263" s="166"/>
      <c r="J263" s="166"/>
      <c r="K263" s="166"/>
      <c r="L263" s="166"/>
    </row>
    <row r="264" spans="2:12" ht="16.5" customHeight="1">
      <c r="B264" s="217"/>
      <c r="C264" s="217"/>
      <c r="D264" s="186"/>
      <c r="E264" s="186"/>
      <c r="F264" s="186"/>
      <c r="G264" s="217"/>
      <c r="H264" s="217"/>
      <c r="I264" s="166"/>
      <c r="J264" s="166"/>
      <c r="K264" s="166"/>
      <c r="L264" s="166"/>
    </row>
    <row r="265" spans="2:12" ht="16.5" customHeight="1">
      <c r="B265" s="217"/>
      <c r="C265" s="217"/>
      <c r="D265" s="186"/>
      <c r="E265" s="186"/>
      <c r="F265" s="186"/>
      <c r="G265" s="217"/>
      <c r="H265" s="217"/>
      <c r="I265" s="166"/>
      <c r="J265" s="166"/>
      <c r="K265" s="166"/>
      <c r="L265" s="166"/>
    </row>
    <row r="266" spans="2:12" ht="16.5" customHeight="1">
      <c r="B266" s="217"/>
      <c r="C266" s="217"/>
      <c r="D266" s="186"/>
      <c r="E266" s="186"/>
      <c r="F266" s="186"/>
      <c r="G266" s="217"/>
      <c r="H266" s="217"/>
      <c r="I266" s="166"/>
      <c r="J266" s="166"/>
      <c r="K266" s="166"/>
      <c r="L266" s="166"/>
    </row>
    <row r="267" spans="2:12" ht="16.5" customHeight="1">
      <c r="B267" s="217"/>
      <c r="C267" s="217"/>
      <c r="D267" s="186"/>
      <c r="E267" s="186"/>
      <c r="F267" s="186"/>
      <c r="G267" s="217"/>
      <c r="H267" s="217"/>
      <c r="I267" s="166"/>
      <c r="J267" s="166"/>
      <c r="K267" s="166"/>
      <c r="L267" s="166"/>
    </row>
    <row r="268" spans="2:12" ht="16.5" customHeight="1">
      <c r="B268" s="217"/>
      <c r="C268" s="217"/>
      <c r="D268" s="186"/>
      <c r="E268" s="186"/>
      <c r="F268" s="186"/>
      <c r="G268" s="217"/>
      <c r="H268" s="217"/>
      <c r="I268" s="166"/>
      <c r="J268" s="166"/>
      <c r="K268" s="166"/>
      <c r="L268" s="166"/>
    </row>
    <row r="269" spans="2:12" ht="16.5" customHeight="1">
      <c r="B269" s="217"/>
      <c r="C269" s="217"/>
      <c r="D269" s="186"/>
      <c r="E269" s="186"/>
      <c r="F269" s="186"/>
      <c r="G269" s="217"/>
      <c r="H269" s="217"/>
      <c r="I269" s="166"/>
      <c r="J269" s="166"/>
      <c r="K269" s="166"/>
      <c r="L269" s="166"/>
    </row>
    <row r="270" spans="2:12" ht="16.5" customHeight="1">
      <c r="B270" s="217"/>
      <c r="C270" s="217"/>
      <c r="D270" s="186"/>
      <c r="E270" s="186"/>
      <c r="F270" s="186"/>
      <c r="G270" s="217"/>
      <c r="H270" s="217"/>
      <c r="I270" s="166"/>
      <c r="J270" s="166"/>
      <c r="K270" s="166"/>
      <c r="L270" s="166"/>
    </row>
    <row r="271" spans="2:12" ht="16.5" customHeight="1">
      <c r="B271" s="217"/>
      <c r="C271" s="217"/>
      <c r="D271" s="186"/>
      <c r="E271" s="186"/>
      <c r="F271" s="186"/>
      <c r="G271" s="217"/>
      <c r="H271" s="217"/>
      <c r="I271" s="166"/>
      <c r="J271" s="166"/>
      <c r="K271" s="166"/>
      <c r="L271" s="166"/>
    </row>
    <row r="272" spans="2:12" ht="16.5" customHeight="1">
      <c r="B272" s="217"/>
      <c r="C272" s="217"/>
      <c r="D272" s="186"/>
      <c r="E272" s="186"/>
      <c r="F272" s="186"/>
      <c r="G272" s="217"/>
      <c r="H272" s="217"/>
      <c r="I272" s="166"/>
      <c r="J272" s="166"/>
      <c r="K272" s="166"/>
      <c r="L272" s="166"/>
    </row>
    <row r="273" spans="2:12" ht="16.5" customHeight="1">
      <c r="B273" s="217"/>
      <c r="C273" s="217"/>
      <c r="D273" s="186"/>
      <c r="E273" s="186"/>
      <c r="F273" s="186"/>
      <c r="G273" s="217"/>
      <c r="H273" s="217"/>
      <c r="I273" s="166"/>
      <c r="J273" s="166"/>
      <c r="K273" s="166"/>
      <c r="L273" s="166"/>
    </row>
    <row r="274" spans="2:12" ht="16.5" customHeight="1">
      <c r="B274" s="217"/>
      <c r="C274" s="217"/>
      <c r="D274" s="186"/>
      <c r="E274" s="186"/>
      <c r="F274" s="186"/>
      <c r="G274" s="217"/>
      <c r="H274" s="217"/>
      <c r="I274" s="166"/>
      <c r="J274" s="166"/>
      <c r="K274" s="166"/>
      <c r="L274" s="166"/>
    </row>
    <row r="275" spans="2:12" ht="16.5" customHeight="1">
      <c r="B275" s="217"/>
      <c r="C275" s="217"/>
      <c r="D275" s="186"/>
      <c r="E275" s="186"/>
      <c r="F275" s="186"/>
      <c r="G275" s="217"/>
      <c r="H275" s="217"/>
      <c r="I275" s="166"/>
      <c r="J275" s="166"/>
      <c r="K275" s="166"/>
      <c r="L275" s="166"/>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12">
    <mergeCell ref="U18:V19"/>
    <mergeCell ref="AB2:AD2"/>
    <mergeCell ref="AE2:AF2"/>
    <mergeCell ref="AG2:AH2"/>
    <mergeCell ref="AG4:AH9"/>
    <mergeCell ref="AE4:AF9"/>
    <mergeCell ref="AE11:AF11"/>
    <mergeCell ref="AG11:AH11"/>
    <mergeCell ref="AG12:AH12"/>
    <mergeCell ref="AE12:AF12"/>
    <mergeCell ref="AE14:AF14"/>
    <mergeCell ref="AG14:AH14"/>
  </mergeCells>
  <phoneticPr fontId="39"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11" sqref="E111"/>
    </sheetView>
  </sheetViews>
  <sheetFormatPr defaultColWidth="14.42578125" defaultRowHeight="15" customHeight="1"/>
  <cols>
    <col min="1" max="1" width="6" customWidth="1"/>
    <col min="2" max="2" width="15.140625" customWidth="1"/>
    <col min="3" max="3" width="10.28515625" customWidth="1"/>
    <col min="4" max="4" width="24.28515625" customWidth="1"/>
    <col min="5" max="5" width="35.7109375" customWidth="1"/>
    <col min="6" max="7" width="9.140625" customWidth="1"/>
    <col min="8" max="8" width="16.28515625" customWidth="1"/>
    <col min="9" max="17" width="9.140625" customWidth="1"/>
    <col min="18" max="18" width="10.7109375" customWidth="1"/>
    <col min="19" max="24" width="9.140625" customWidth="1"/>
    <col min="25" max="26" width="8.7109375" customWidth="1"/>
  </cols>
  <sheetData>
    <row r="1" spans="1:26" ht="15" customHeight="1">
      <c r="A1" s="301" t="s">
        <v>0</v>
      </c>
      <c r="B1" s="302"/>
      <c r="C1" s="302"/>
      <c r="D1" s="302"/>
      <c r="E1" s="1"/>
      <c r="F1" s="301" t="s">
        <v>1</v>
      </c>
      <c r="G1" s="302"/>
      <c r="H1" s="302"/>
      <c r="I1" s="302"/>
      <c r="J1" s="2"/>
      <c r="K1" s="2"/>
      <c r="L1" s="2"/>
      <c r="M1" s="2"/>
      <c r="N1" s="2"/>
      <c r="O1" s="2"/>
      <c r="P1" s="2"/>
      <c r="Q1" s="2"/>
      <c r="R1" s="2"/>
      <c r="S1" s="2"/>
      <c r="T1" s="2"/>
      <c r="U1" s="2"/>
      <c r="V1" s="2"/>
      <c r="W1" s="2"/>
      <c r="X1" s="2"/>
      <c r="Y1" s="2"/>
      <c r="Z1" s="2"/>
    </row>
    <row r="2" spans="1:26" ht="15" customHeight="1">
      <c r="A2" s="302"/>
      <c r="B2" s="302"/>
      <c r="C2" s="302"/>
      <c r="D2" s="302"/>
      <c r="E2" s="1"/>
      <c r="F2" s="302"/>
      <c r="G2" s="302"/>
      <c r="H2" s="302"/>
      <c r="I2" s="302"/>
      <c r="J2" s="2"/>
      <c r="K2" s="2"/>
      <c r="L2" s="2"/>
      <c r="M2" s="2"/>
      <c r="N2" s="2"/>
      <c r="O2" s="2"/>
      <c r="P2" s="2"/>
      <c r="Q2" s="2"/>
      <c r="R2" s="2"/>
      <c r="S2" s="2"/>
      <c r="T2" s="2"/>
      <c r="U2" s="2"/>
      <c r="V2" s="2"/>
      <c r="W2" s="2"/>
      <c r="X2" s="2"/>
      <c r="Y2" s="2"/>
      <c r="Z2" s="2"/>
    </row>
    <row r="3" spans="1:26" ht="18.75">
      <c r="A3" s="302"/>
      <c r="B3" s="302"/>
      <c r="C3" s="302"/>
      <c r="D3" s="302"/>
      <c r="E3" s="3" t="s">
        <v>2</v>
      </c>
      <c r="F3" s="302"/>
      <c r="G3" s="302"/>
      <c r="H3" s="302"/>
      <c r="I3" s="302"/>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303" t="s">
        <v>8</v>
      </c>
      <c r="G4" s="302"/>
      <c r="H4" s="5" t="s">
        <v>9</v>
      </c>
      <c r="I4" s="5">
        <v>1</v>
      </c>
      <c r="J4" s="2"/>
      <c r="K4" s="2"/>
      <c r="L4" s="2"/>
      <c r="M4" s="2"/>
      <c r="N4" s="2"/>
      <c r="O4" s="2"/>
      <c r="P4" s="2"/>
      <c r="Q4" s="2"/>
      <c r="R4" s="2"/>
      <c r="S4" s="2"/>
      <c r="T4" s="2"/>
      <c r="U4" s="2"/>
      <c r="V4" s="2"/>
      <c r="W4" s="2"/>
      <c r="X4" s="2"/>
      <c r="Y4" s="2"/>
      <c r="Z4" s="2"/>
    </row>
    <row r="5" spans="1:26">
      <c r="A5" s="7">
        <v>1</v>
      </c>
      <c r="B5" s="8" t="s">
        <v>10</v>
      </c>
      <c r="C5" s="7"/>
      <c r="D5" s="9" t="s">
        <v>11</v>
      </c>
      <c r="E5" s="7"/>
      <c r="F5" s="302"/>
      <c r="G5" s="302"/>
      <c r="H5" s="5" t="s">
        <v>12</v>
      </c>
      <c r="I5" s="5" t="s">
        <v>13</v>
      </c>
      <c r="J5" s="2"/>
      <c r="K5" s="2"/>
      <c r="L5" s="2"/>
      <c r="M5" s="2"/>
      <c r="N5" s="2"/>
      <c r="O5" s="2"/>
      <c r="P5" s="2"/>
      <c r="Q5" s="2"/>
      <c r="R5" s="2"/>
      <c r="S5" s="2"/>
      <c r="T5" s="2"/>
      <c r="U5" s="2"/>
      <c r="V5" s="2"/>
      <c r="W5" s="2"/>
      <c r="X5" s="2"/>
      <c r="Y5" s="2"/>
      <c r="Z5" s="2"/>
    </row>
    <row r="6" spans="1:26">
      <c r="A6" s="4"/>
      <c r="B6" s="5"/>
      <c r="C6" s="4"/>
      <c r="D6" s="2"/>
      <c r="E6" s="4"/>
      <c r="F6" s="302"/>
      <c r="G6" s="302"/>
      <c r="H6" s="5" t="s">
        <v>14</v>
      </c>
      <c r="I6" s="5" t="s">
        <v>15</v>
      </c>
      <c r="J6" s="2"/>
      <c r="K6" s="2"/>
      <c r="L6" s="2"/>
      <c r="M6" s="2"/>
      <c r="N6" s="2"/>
      <c r="O6" s="2"/>
      <c r="P6" s="2"/>
      <c r="Q6" s="2"/>
      <c r="R6" s="2"/>
      <c r="S6" s="304" t="s">
        <v>16</v>
      </c>
      <c r="T6" s="302"/>
      <c r="U6" s="302"/>
      <c r="V6" s="2"/>
      <c r="W6" s="2"/>
      <c r="X6" s="2"/>
      <c r="Y6" s="2"/>
      <c r="Z6" s="2"/>
    </row>
    <row r="7" spans="1:26">
      <c r="A7" s="4"/>
      <c r="B7" s="5"/>
      <c r="C7" s="4"/>
      <c r="D7" s="2"/>
      <c r="E7" s="4"/>
      <c r="F7" s="302"/>
      <c r="G7" s="302"/>
      <c r="H7" s="5" t="s">
        <v>17</v>
      </c>
      <c r="I7" s="5" t="s">
        <v>18</v>
      </c>
      <c r="J7" s="2"/>
      <c r="K7" s="2"/>
      <c r="L7" s="2"/>
      <c r="M7" s="2"/>
      <c r="N7" s="2"/>
      <c r="O7" s="2"/>
      <c r="P7" s="2"/>
      <c r="Q7" s="2"/>
      <c r="R7" s="2"/>
      <c r="S7" s="4" t="s">
        <v>19</v>
      </c>
      <c r="T7" s="2" t="s">
        <v>20</v>
      </c>
      <c r="U7" s="2" t="s">
        <v>21</v>
      </c>
      <c r="V7" s="2"/>
      <c r="W7" s="2"/>
      <c r="X7" s="2"/>
      <c r="Y7" s="2"/>
      <c r="Z7" s="2"/>
    </row>
    <row r="8" spans="1:26">
      <c r="A8" s="4"/>
      <c r="B8" s="5"/>
      <c r="C8" s="4"/>
      <c r="D8" s="2"/>
      <c r="E8" s="4"/>
      <c r="F8" s="302"/>
      <c r="G8" s="302"/>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c r="A9" s="2"/>
      <c r="B9" s="2"/>
      <c r="C9" s="2"/>
      <c r="D9" s="2"/>
      <c r="E9" s="4"/>
      <c r="F9" s="302"/>
      <c r="G9" s="302"/>
      <c r="H9" s="5" t="s">
        <v>27</v>
      </c>
      <c r="I9" s="5" t="s">
        <v>28</v>
      </c>
      <c r="J9" s="2"/>
      <c r="K9" s="2"/>
      <c r="L9" s="2"/>
      <c r="M9" s="2"/>
      <c r="N9" s="2"/>
      <c r="O9" s="2"/>
      <c r="P9" s="2"/>
      <c r="Q9" s="2"/>
      <c r="R9" s="2"/>
      <c r="S9" s="2"/>
      <c r="T9" s="10"/>
      <c r="U9" s="2"/>
      <c r="V9" s="2"/>
      <c r="W9" s="2" t="s">
        <v>29</v>
      </c>
      <c r="X9" s="2" t="s">
        <v>30</v>
      </c>
      <c r="Y9" s="2"/>
      <c r="Z9" s="2"/>
    </row>
    <row r="10" spans="1:26">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303" t="s">
        <v>36</v>
      </c>
      <c r="G11" s="302"/>
      <c r="H11" s="5" t="s">
        <v>9</v>
      </c>
      <c r="I11" s="5">
        <v>2</v>
      </c>
      <c r="J11" s="2"/>
      <c r="K11" s="2"/>
      <c r="L11" s="2"/>
      <c r="M11" s="2"/>
      <c r="N11" s="2"/>
      <c r="O11" s="2"/>
      <c r="P11" s="2"/>
      <c r="Q11" s="2"/>
      <c r="R11" s="2"/>
      <c r="S11" s="2"/>
      <c r="T11" s="2"/>
      <c r="U11" s="2"/>
      <c r="V11" s="2"/>
      <c r="W11" s="2" t="s">
        <v>37</v>
      </c>
      <c r="X11" s="2" t="s">
        <v>38</v>
      </c>
      <c r="Y11" s="2"/>
      <c r="Z11" s="2"/>
    </row>
    <row r="12" spans="1:26">
      <c r="A12" s="4">
        <v>3</v>
      </c>
      <c r="B12" s="5" t="s">
        <v>39</v>
      </c>
      <c r="C12" s="4" t="s">
        <v>40</v>
      </c>
      <c r="D12" s="2" t="s">
        <v>41</v>
      </c>
      <c r="E12" s="4" t="s">
        <v>42</v>
      </c>
      <c r="F12" s="302"/>
      <c r="G12" s="302"/>
      <c r="H12" s="5" t="s">
        <v>12</v>
      </c>
      <c r="I12" s="5" t="s">
        <v>43</v>
      </c>
      <c r="J12" s="2"/>
      <c r="K12" s="2"/>
      <c r="L12" s="2"/>
      <c r="M12" s="2"/>
      <c r="N12" s="2"/>
      <c r="O12" s="2"/>
      <c r="P12" s="2"/>
      <c r="Q12" s="2"/>
      <c r="R12" s="2"/>
      <c r="S12" s="2"/>
      <c r="T12" s="2"/>
      <c r="U12" s="2"/>
      <c r="V12" s="2"/>
      <c r="W12" s="2" t="s">
        <v>44</v>
      </c>
      <c r="X12" s="2" t="s">
        <v>45</v>
      </c>
      <c r="Y12" s="2"/>
      <c r="Z12" s="2"/>
    </row>
    <row r="13" spans="1:26">
      <c r="A13" s="7" t="s">
        <v>46</v>
      </c>
      <c r="B13" s="8" t="s">
        <v>47</v>
      </c>
      <c r="C13" s="8" t="s">
        <v>48</v>
      </c>
      <c r="D13" s="9" t="s">
        <v>49</v>
      </c>
      <c r="E13" s="7" t="s">
        <v>50</v>
      </c>
      <c r="F13" s="302"/>
      <c r="G13" s="302"/>
      <c r="H13" s="5" t="s">
        <v>14</v>
      </c>
      <c r="I13" s="5" t="s">
        <v>51</v>
      </c>
      <c r="J13" s="2"/>
      <c r="K13" s="2"/>
      <c r="L13" s="2"/>
      <c r="M13" s="2"/>
      <c r="N13" s="2"/>
      <c r="O13" s="2"/>
      <c r="P13" s="2"/>
      <c r="Q13" s="2"/>
      <c r="R13" s="2"/>
      <c r="S13" s="2"/>
      <c r="T13" s="2"/>
      <c r="U13" s="2"/>
      <c r="V13" s="2"/>
      <c r="W13" s="2"/>
      <c r="X13" s="2"/>
      <c r="Y13" s="2"/>
      <c r="Z13" s="2"/>
    </row>
    <row r="14" spans="1:26">
      <c r="A14" s="4"/>
      <c r="B14" s="5"/>
      <c r="C14" s="4"/>
      <c r="D14" s="2"/>
      <c r="E14" s="4"/>
      <c r="F14" s="302"/>
      <c r="G14" s="302"/>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c r="A15" s="4"/>
      <c r="B15" s="5"/>
      <c r="C15" s="4"/>
      <c r="D15" s="2"/>
      <c r="E15" s="4"/>
      <c r="F15" s="302"/>
      <c r="G15" s="302"/>
      <c r="H15" s="5" t="s">
        <v>56</v>
      </c>
      <c r="I15" s="5" t="s">
        <v>57</v>
      </c>
      <c r="J15" s="2"/>
      <c r="K15" s="2"/>
      <c r="L15" s="2"/>
      <c r="M15" s="2"/>
      <c r="N15" s="2"/>
      <c r="O15" s="2"/>
      <c r="P15" s="2"/>
      <c r="Q15" s="2"/>
      <c r="R15" s="2"/>
      <c r="S15" s="2"/>
      <c r="T15" s="10"/>
      <c r="U15" s="2"/>
      <c r="V15" s="2"/>
      <c r="W15" s="2" t="s">
        <v>52</v>
      </c>
      <c r="X15" s="2" t="s">
        <v>58</v>
      </c>
      <c r="Y15" s="2"/>
      <c r="Z15" s="2"/>
    </row>
    <row r="16" spans="1:26">
      <c r="A16" s="4"/>
      <c r="B16" s="5"/>
      <c r="C16" s="4"/>
      <c r="D16" s="2"/>
      <c r="E16" s="4"/>
      <c r="F16" s="302"/>
      <c r="G16" s="302"/>
      <c r="H16" s="5" t="s">
        <v>27</v>
      </c>
      <c r="I16" s="5" t="s">
        <v>59</v>
      </c>
      <c r="J16" s="2"/>
      <c r="K16" s="2"/>
      <c r="L16" s="2"/>
      <c r="M16" s="2"/>
      <c r="N16" s="2"/>
      <c r="O16" s="2"/>
      <c r="P16" s="2"/>
      <c r="Q16" s="2"/>
      <c r="R16" s="2"/>
      <c r="S16" s="2"/>
      <c r="T16" s="2"/>
      <c r="U16" s="2"/>
      <c r="V16" s="2"/>
      <c r="W16" s="2"/>
      <c r="X16" s="2"/>
      <c r="Y16" s="2"/>
      <c r="Z16" s="2"/>
    </row>
    <row r="17" spans="1:26">
      <c r="A17" s="4"/>
      <c r="B17" s="5"/>
      <c r="C17" s="4"/>
      <c r="D17" s="2"/>
      <c r="E17" s="4"/>
      <c r="F17" s="303" t="s">
        <v>60</v>
      </c>
      <c r="G17" s="302"/>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c r="A18" s="4"/>
      <c r="B18" s="5"/>
      <c r="C18" s="4"/>
      <c r="D18" s="2"/>
      <c r="E18" s="4"/>
      <c r="F18" s="302"/>
      <c r="G18" s="302"/>
      <c r="H18" s="5" t="s">
        <v>12</v>
      </c>
      <c r="I18" s="5" t="s">
        <v>64</v>
      </c>
      <c r="J18" s="2"/>
      <c r="K18" s="2"/>
      <c r="L18" s="2"/>
      <c r="M18" s="2"/>
      <c r="N18" s="2"/>
      <c r="O18" s="2"/>
      <c r="P18" s="2"/>
      <c r="Q18" s="2"/>
      <c r="R18" s="2"/>
      <c r="S18" s="2"/>
      <c r="T18" s="10"/>
      <c r="U18" s="2"/>
      <c r="V18" s="2"/>
      <c r="W18" s="2" t="s">
        <v>65</v>
      </c>
      <c r="X18" s="2" t="s">
        <v>66</v>
      </c>
      <c r="Y18" s="2"/>
      <c r="Z18" s="2"/>
    </row>
    <row r="19" spans="1:26">
      <c r="A19" s="4"/>
      <c r="B19" s="5"/>
      <c r="C19" s="4"/>
      <c r="D19" s="2"/>
      <c r="E19" s="4"/>
      <c r="F19" s="302"/>
      <c r="G19" s="302"/>
      <c r="H19" s="5" t="s">
        <v>67</v>
      </c>
      <c r="I19" s="5" t="s">
        <v>68</v>
      </c>
      <c r="J19" s="2"/>
      <c r="K19" s="2"/>
      <c r="L19" s="2"/>
      <c r="M19" s="2"/>
      <c r="N19" s="2"/>
      <c r="O19" s="2"/>
      <c r="P19" s="2"/>
      <c r="Q19" s="2"/>
      <c r="R19" s="2"/>
      <c r="S19" s="2"/>
      <c r="T19" s="2"/>
      <c r="U19" s="2"/>
      <c r="V19" s="2"/>
      <c r="W19" s="2" t="s">
        <v>69</v>
      </c>
      <c r="X19" s="2" t="s">
        <v>70</v>
      </c>
      <c r="Y19" s="2"/>
      <c r="Z19" s="2"/>
    </row>
    <row r="20" spans="1:26">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303" t="s">
        <v>75</v>
      </c>
      <c r="G21" s="302"/>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302"/>
      <c r="G22" s="302"/>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302"/>
      <c r="G23" s="302"/>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302"/>
      <c r="G24" s="302"/>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302"/>
      <c r="G25" s="302"/>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302"/>
      <c r="G26" s="302"/>
      <c r="H26" s="305"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302"/>
      <c r="G27" s="302"/>
      <c r="H27" s="302"/>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302"/>
      <c r="G28" s="302"/>
      <c r="H28" s="5"/>
      <c r="I28" s="5"/>
      <c r="J28" s="2"/>
      <c r="K28" s="2"/>
      <c r="L28" s="2"/>
      <c r="M28" s="2"/>
      <c r="N28" s="2"/>
      <c r="O28" s="2"/>
      <c r="P28" s="2"/>
      <c r="Q28" s="2"/>
      <c r="R28" s="2"/>
      <c r="S28" s="2"/>
      <c r="T28" s="2"/>
      <c r="U28" s="2"/>
      <c r="V28" s="2"/>
      <c r="W28" s="2"/>
      <c r="X28" s="2"/>
      <c r="Y28" s="2"/>
      <c r="Z28" s="2"/>
    </row>
    <row r="29" spans="1:26" ht="15.75" customHeight="1">
      <c r="A29" s="13" t="s">
        <v>101</v>
      </c>
      <c r="B29" s="8" t="s">
        <v>102</v>
      </c>
      <c r="C29" s="7" t="s">
        <v>84</v>
      </c>
      <c r="D29" s="7" t="s">
        <v>103</v>
      </c>
      <c r="E29" s="7"/>
      <c r="F29" s="302"/>
      <c r="G29" s="302"/>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303" t="s">
        <v>104</v>
      </c>
      <c r="G30" s="302"/>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302"/>
      <c r="G31" s="302"/>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302"/>
      <c r="G32" s="302"/>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303" t="s">
        <v>113</v>
      </c>
      <c r="G33" s="302"/>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302"/>
      <c r="G34" s="302"/>
      <c r="H34" s="5" t="s">
        <v>12</v>
      </c>
      <c r="I34" s="5" t="s">
        <v>117</v>
      </c>
      <c r="J34" s="2"/>
      <c r="K34" s="2"/>
      <c r="L34" s="2"/>
      <c r="M34" s="2"/>
      <c r="N34" s="2"/>
      <c r="O34" s="2"/>
      <c r="P34" s="2"/>
      <c r="Q34" s="2"/>
      <c r="R34" s="2"/>
      <c r="S34" s="2"/>
      <c r="T34" s="2"/>
      <c r="U34" s="2"/>
      <c r="V34" s="2"/>
      <c r="W34" s="2"/>
      <c r="X34" s="2"/>
      <c r="Y34" s="2"/>
      <c r="Z34" s="2"/>
    </row>
    <row r="35" spans="1:26" ht="15.75" customHeight="1">
      <c r="A35" s="13" t="s">
        <v>118</v>
      </c>
      <c r="B35" s="8" t="s">
        <v>119</v>
      </c>
      <c r="C35" s="7" t="s">
        <v>84</v>
      </c>
      <c r="D35" s="9" t="s">
        <v>120</v>
      </c>
      <c r="E35" s="7" t="s">
        <v>121</v>
      </c>
      <c r="F35" s="302"/>
      <c r="G35" s="302"/>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303" t="s">
        <v>124</v>
      </c>
      <c r="G37" s="302"/>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302"/>
      <c r="G38" s="302"/>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302"/>
      <c r="G39" s="302"/>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302"/>
      <c r="G40" s="302"/>
      <c r="H40" s="5" t="s">
        <v>17</v>
      </c>
      <c r="I40" s="5" t="s">
        <v>133</v>
      </c>
      <c r="J40" s="2"/>
      <c r="K40" s="2"/>
      <c r="L40" s="2"/>
      <c r="M40" s="2"/>
      <c r="N40" s="2"/>
      <c r="O40" s="2"/>
      <c r="P40" s="2"/>
      <c r="Q40" s="2"/>
      <c r="R40" s="2"/>
      <c r="S40" s="2"/>
      <c r="T40" s="2"/>
      <c r="U40" s="2"/>
      <c r="V40" s="2"/>
      <c r="W40" s="2"/>
      <c r="X40" s="2"/>
      <c r="Y40" s="2"/>
      <c r="Z40" s="2"/>
    </row>
    <row r="41" spans="1:26" ht="15.75" customHeight="1">
      <c r="A41" s="14" t="s">
        <v>134</v>
      </c>
      <c r="B41" s="5" t="s">
        <v>135</v>
      </c>
      <c r="C41" s="4" t="s">
        <v>84</v>
      </c>
      <c r="D41" s="2" t="s">
        <v>136</v>
      </c>
      <c r="E41" s="4"/>
      <c r="F41" s="302"/>
      <c r="G41" s="302"/>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302"/>
      <c r="G42" s="302"/>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303" t="s">
        <v>140</v>
      </c>
      <c r="G43" s="302"/>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302"/>
      <c r="G44" s="302"/>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302"/>
      <c r="G45" s="302"/>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303" t="s">
        <v>143</v>
      </c>
      <c r="G46" s="302"/>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302"/>
      <c r="G47" s="302"/>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307"/>
      <c r="G48" s="307"/>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303" t="s">
        <v>149</v>
      </c>
      <c r="G50" s="302"/>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302"/>
      <c r="G51" s="302"/>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302"/>
      <c r="G52" s="302"/>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302"/>
      <c r="G53" s="302"/>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302"/>
      <c r="G54" s="302"/>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306" t="s">
        <v>163</v>
      </c>
      <c r="E55" s="4"/>
      <c r="F55" s="302"/>
      <c r="G55" s="302"/>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302"/>
      <c r="E56" s="4"/>
      <c r="F56" s="302"/>
      <c r="G56" s="302"/>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302"/>
      <c r="G57" s="302"/>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302"/>
      <c r="G58" s="302"/>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302"/>
      <c r="G59" s="302"/>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302"/>
      <c r="G60" s="302"/>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302"/>
      <c r="G61" s="302"/>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302"/>
      <c r="G62" s="302"/>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303" t="s">
        <v>181</v>
      </c>
      <c r="G63" s="302"/>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302"/>
      <c r="G64" s="302"/>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302"/>
      <c r="G65" s="302"/>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302"/>
      <c r="G66" s="302"/>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6" t="s">
        <v>193</v>
      </c>
      <c r="F67" s="302"/>
      <c r="G67" s="302"/>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302"/>
      <c r="G68" s="302"/>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6" t="s">
        <v>199</v>
      </c>
      <c r="F69" s="302"/>
      <c r="G69" s="302"/>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303" t="s">
        <v>202</v>
      </c>
      <c r="G70" s="302"/>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302"/>
      <c r="G71" s="302"/>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302"/>
      <c r="G72" s="302"/>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302"/>
      <c r="G73" s="302"/>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302"/>
      <c r="G74" s="302"/>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302"/>
      <c r="G75" s="302"/>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302"/>
      <c r="G76" s="302"/>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302"/>
      <c r="G77" s="302"/>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302"/>
      <c r="G78" s="302"/>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302"/>
      <c r="G79" s="302"/>
      <c r="H79" s="5"/>
      <c r="I79" s="5"/>
      <c r="J79" s="2"/>
      <c r="K79" s="2"/>
      <c r="L79" s="2"/>
      <c r="M79" s="2"/>
      <c r="N79" s="2"/>
      <c r="O79" s="2"/>
      <c r="P79" s="2"/>
      <c r="Q79" s="2"/>
      <c r="R79" s="2"/>
      <c r="S79" s="2"/>
      <c r="T79" s="2"/>
      <c r="U79" s="2"/>
      <c r="V79" s="2"/>
      <c r="W79" s="2"/>
      <c r="X79" s="2"/>
      <c r="Y79" s="2"/>
      <c r="Z79" s="2"/>
    </row>
    <row r="80" spans="1:26" ht="15" customHeight="1">
      <c r="A80" s="14" t="s">
        <v>222</v>
      </c>
      <c r="B80" s="5" t="s">
        <v>208</v>
      </c>
      <c r="C80" s="4" t="s">
        <v>84</v>
      </c>
      <c r="D80" s="2" t="s">
        <v>223</v>
      </c>
      <c r="E80" s="4"/>
      <c r="F80" s="302"/>
      <c r="G80" s="302"/>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303" t="s">
        <v>226</v>
      </c>
      <c r="G81" s="302"/>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302"/>
      <c r="G82" s="302"/>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302"/>
      <c r="G83" s="302"/>
      <c r="H83" s="5"/>
      <c r="I83" s="5"/>
      <c r="J83" s="2"/>
      <c r="K83" s="2"/>
      <c r="L83" s="2"/>
      <c r="M83" s="2"/>
      <c r="N83" s="2"/>
      <c r="O83" s="2"/>
      <c r="P83" s="2"/>
      <c r="Q83" s="2"/>
      <c r="R83" s="2"/>
      <c r="S83" s="2"/>
      <c r="T83" s="2"/>
      <c r="U83" s="2"/>
      <c r="V83" s="2"/>
      <c r="W83" s="2"/>
      <c r="X83" s="2"/>
      <c r="Y83" s="2"/>
      <c r="Z83" s="2"/>
    </row>
    <row r="84" spans="1:26" ht="15.75" customHeight="1">
      <c r="A84" s="13" t="s">
        <v>231</v>
      </c>
      <c r="B84" s="8" t="s">
        <v>208</v>
      </c>
      <c r="C84" s="7" t="s">
        <v>84</v>
      </c>
      <c r="D84" s="9" t="s">
        <v>232</v>
      </c>
      <c r="E84" s="7" t="s">
        <v>233</v>
      </c>
      <c r="F84" s="307"/>
      <c r="G84" s="307"/>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7"/>
      <c r="G85" s="17"/>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308" t="s">
        <v>236</v>
      </c>
      <c r="G86" s="302"/>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302"/>
      <c r="G87" s="302"/>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302"/>
      <c r="G88" s="302"/>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302"/>
      <c r="G89" s="302"/>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302"/>
      <c r="G90" s="302"/>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302"/>
      <c r="G91" s="302"/>
      <c r="H91" s="18" t="s">
        <v>27</v>
      </c>
      <c r="I91" s="5" t="s">
        <v>251</v>
      </c>
      <c r="J91" s="2"/>
      <c r="K91" s="2"/>
      <c r="L91" s="2"/>
      <c r="M91" s="2"/>
      <c r="N91" s="2"/>
      <c r="O91" s="2"/>
      <c r="P91" s="2"/>
      <c r="Q91" s="2"/>
      <c r="R91" s="2"/>
      <c r="S91" s="2"/>
      <c r="T91" s="2"/>
      <c r="U91" s="2"/>
      <c r="V91" s="2"/>
      <c r="W91" s="2"/>
      <c r="X91" s="2"/>
      <c r="Y91" s="2"/>
      <c r="Z91" s="2"/>
    </row>
    <row r="92" spans="1:26" ht="15.75" customHeight="1">
      <c r="A92" s="14" t="s">
        <v>252</v>
      </c>
      <c r="B92" s="5" t="s">
        <v>208</v>
      </c>
      <c r="C92" s="4" t="s">
        <v>84</v>
      </c>
      <c r="D92" s="2" t="s">
        <v>253</v>
      </c>
      <c r="E92" s="4"/>
      <c r="F92" s="302"/>
      <c r="G92" s="302"/>
      <c r="H92" s="18"/>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302"/>
      <c r="G93" s="302"/>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302"/>
      <c r="G94" s="302"/>
      <c r="H94" s="5"/>
      <c r="I94" s="5"/>
      <c r="J94" s="2"/>
      <c r="K94" s="2"/>
      <c r="L94" s="2"/>
      <c r="M94" s="2"/>
      <c r="N94" s="2"/>
      <c r="O94" s="2"/>
      <c r="P94" s="2"/>
      <c r="Q94" s="2"/>
      <c r="R94" s="2"/>
      <c r="S94" s="2"/>
      <c r="T94" s="2"/>
      <c r="U94" s="2"/>
      <c r="V94" s="2"/>
      <c r="W94" s="2"/>
      <c r="X94" s="2"/>
      <c r="Y94" s="2"/>
      <c r="Z94" s="2"/>
    </row>
    <row r="95" spans="1:26" ht="15.75" customHeight="1">
      <c r="A95" s="14" t="s">
        <v>258</v>
      </c>
      <c r="B95" s="5" t="s">
        <v>208</v>
      </c>
      <c r="C95" s="4" t="s">
        <v>84</v>
      </c>
      <c r="D95" s="2" t="s">
        <v>259</v>
      </c>
      <c r="E95" s="4"/>
      <c r="F95" s="302"/>
      <c r="G95" s="302"/>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302"/>
      <c r="G96" s="302"/>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302"/>
      <c r="G97" s="302"/>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302"/>
      <c r="G98" s="302"/>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302"/>
      <c r="G99" s="302"/>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302"/>
      <c r="G100" s="302"/>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302"/>
      <c r="G101" s="302"/>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302"/>
      <c r="G102" s="302"/>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307"/>
      <c r="G103" s="307"/>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309" t="s">
        <v>274</v>
      </c>
      <c r="G104" s="310"/>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302"/>
      <c r="G105" s="302"/>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302"/>
      <c r="G106" s="302"/>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302"/>
      <c r="G107" s="302"/>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302"/>
      <c r="G108" s="302"/>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302"/>
      <c r="G109" s="302"/>
      <c r="H109" s="18"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302"/>
      <c r="G110" s="302"/>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302"/>
      <c r="G111" s="302"/>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302"/>
      <c r="G112" s="302"/>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6" t="s">
        <v>296</v>
      </c>
      <c r="F113" s="302"/>
      <c r="G113" s="302"/>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9"/>
      <c r="G114" s="19"/>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9"/>
      <c r="G115" s="19"/>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9"/>
      <c r="G116" s="19"/>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9"/>
      <c r="G117" s="19"/>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9"/>
      <c r="G118" s="19"/>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9"/>
      <c r="G119" s="19"/>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9"/>
      <c r="G120" s="19"/>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9"/>
      <c r="G121" s="19"/>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D55:D56"/>
    <mergeCell ref="F81:G84"/>
    <mergeCell ref="F86:G103"/>
    <mergeCell ref="F104:G113"/>
    <mergeCell ref="F21:G29"/>
    <mergeCell ref="F30:G32"/>
    <mergeCell ref="F33:G35"/>
    <mergeCell ref="F37:G42"/>
    <mergeCell ref="F43:G45"/>
    <mergeCell ref="F46:G48"/>
    <mergeCell ref="F17:G19"/>
    <mergeCell ref="H26:H27"/>
    <mergeCell ref="F50:G62"/>
    <mergeCell ref="F63:G69"/>
    <mergeCell ref="F70:G80"/>
    <mergeCell ref="A1:D3"/>
    <mergeCell ref="F1:I3"/>
    <mergeCell ref="F4:G9"/>
    <mergeCell ref="S6:U6"/>
    <mergeCell ref="F11:G16"/>
  </mergeCells>
  <phoneticPr fontId="39"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topLeftCell="A19" workbookViewId="0">
      <selection activeCell="M46" sqref="M46"/>
    </sheetView>
  </sheetViews>
  <sheetFormatPr defaultColWidth="14.42578125" defaultRowHeight="15" customHeight="1"/>
  <cols>
    <col min="1" max="1" width="13.140625" customWidth="1"/>
    <col min="2" max="2" width="23.28515625" customWidth="1"/>
    <col min="3" max="26" width="8.7109375" customWidth="1"/>
  </cols>
  <sheetData>
    <row r="1" spans="1:34">
      <c r="A1" s="311" t="s">
        <v>297</v>
      </c>
      <c r="B1" s="302"/>
      <c r="C1" s="302"/>
      <c r="D1" s="302"/>
      <c r="E1" s="302"/>
      <c r="F1" s="2"/>
      <c r="G1" s="2"/>
      <c r="H1" s="2"/>
      <c r="I1" s="2"/>
      <c r="J1" s="2"/>
      <c r="K1" s="2"/>
      <c r="L1" s="2"/>
      <c r="M1" s="2"/>
      <c r="N1" s="2"/>
      <c r="O1" s="2"/>
      <c r="P1" s="2"/>
      <c r="Q1" s="2"/>
      <c r="R1" s="2"/>
      <c r="S1" s="2"/>
      <c r="T1" s="2"/>
    </row>
    <row r="2" spans="1:34">
      <c r="A2" s="307"/>
      <c r="B2" s="307"/>
      <c r="C2" s="307"/>
      <c r="D2" s="307"/>
      <c r="E2" s="307"/>
      <c r="F2" s="312" t="s">
        <v>298</v>
      </c>
      <c r="G2" s="307"/>
      <c r="H2" s="307"/>
      <c r="I2" s="9" t="s">
        <v>299</v>
      </c>
      <c r="J2" s="9"/>
      <c r="K2" s="9"/>
      <c r="L2" s="9"/>
      <c r="M2" s="9"/>
      <c r="N2" s="9"/>
      <c r="O2" s="9"/>
      <c r="P2" s="9"/>
      <c r="Q2" s="9"/>
      <c r="R2" s="9"/>
      <c r="S2" s="9"/>
      <c r="T2" s="9"/>
    </row>
    <row r="3" spans="1:34" ht="32.25" customHeight="1">
      <c r="A3" s="313" t="s">
        <v>300</v>
      </c>
      <c r="B3" s="18" t="s">
        <v>301</v>
      </c>
      <c r="C3" s="317" t="s">
        <v>302</v>
      </c>
      <c r="D3" s="317"/>
      <c r="E3" s="317"/>
      <c r="F3" s="317"/>
      <c r="G3" s="317"/>
      <c r="H3" s="18"/>
      <c r="I3" s="18"/>
      <c r="J3" s="18"/>
      <c r="K3" s="18"/>
      <c r="L3" s="18"/>
      <c r="M3" s="18"/>
      <c r="N3" s="18"/>
      <c r="O3" s="18"/>
      <c r="P3" s="18"/>
      <c r="Q3" s="18"/>
      <c r="R3" s="18"/>
      <c r="S3" s="18"/>
      <c r="T3" s="18"/>
      <c r="U3" s="18"/>
      <c r="V3" s="18"/>
      <c r="W3" s="18"/>
      <c r="X3" s="18"/>
      <c r="Y3" s="18"/>
      <c r="Z3" s="18"/>
    </row>
    <row r="4" spans="1:34" ht="32.25" customHeight="1">
      <c r="A4" s="314"/>
      <c r="B4" s="18" t="s">
        <v>303</v>
      </c>
      <c r="C4" s="18" t="s">
        <v>304</v>
      </c>
      <c r="D4" s="18"/>
      <c r="E4" s="18" t="s">
        <v>305</v>
      </c>
      <c r="F4" s="18"/>
      <c r="G4" s="18"/>
      <c r="H4" s="18"/>
      <c r="I4" s="18"/>
      <c r="J4" s="18"/>
      <c r="K4" s="18"/>
      <c r="L4" s="18"/>
      <c r="M4" s="18"/>
      <c r="N4" s="18"/>
      <c r="O4" s="18"/>
      <c r="P4" s="18"/>
      <c r="Q4" s="18"/>
      <c r="R4" s="18"/>
      <c r="S4" s="18"/>
      <c r="T4" s="18"/>
      <c r="U4" s="18"/>
      <c r="V4" s="18"/>
      <c r="W4" s="18"/>
      <c r="X4" s="18"/>
      <c r="Y4" s="18"/>
      <c r="Z4" s="18"/>
    </row>
    <row r="5" spans="1:34" ht="32.25" customHeight="1">
      <c r="A5" s="314"/>
      <c r="B5" s="18" t="s">
        <v>306</v>
      </c>
      <c r="C5" s="18" t="s">
        <v>307</v>
      </c>
      <c r="D5" s="18"/>
      <c r="E5" s="18"/>
      <c r="F5" s="18"/>
      <c r="G5" s="18"/>
      <c r="H5" s="18"/>
      <c r="I5" s="18"/>
      <c r="J5" s="18"/>
      <c r="K5" s="18"/>
      <c r="L5" s="18"/>
      <c r="M5" s="18"/>
      <c r="N5" s="18"/>
      <c r="O5" s="18"/>
      <c r="P5" s="18"/>
      <c r="Q5" s="18"/>
      <c r="R5" s="18"/>
      <c r="S5" s="18"/>
      <c r="T5" s="18"/>
      <c r="U5" s="18"/>
      <c r="V5" s="18"/>
      <c r="W5" s="18"/>
      <c r="X5" s="18"/>
      <c r="Y5" s="18"/>
      <c r="Z5" s="18"/>
    </row>
    <row r="6" spans="1:34" ht="32.25" customHeight="1">
      <c r="A6" s="314"/>
      <c r="B6" s="18" t="s">
        <v>308</v>
      </c>
      <c r="C6" s="18" t="s">
        <v>309</v>
      </c>
      <c r="D6" s="18"/>
      <c r="E6" s="18"/>
      <c r="F6" s="18"/>
      <c r="G6" s="18"/>
      <c r="H6" s="18"/>
      <c r="I6" s="18"/>
      <c r="J6" s="18"/>
      <c r="K6" s="18"/>
      <c r="L6" s="18"/>
      <c r="M6" s="18"/>
      <c r="N6" s="18"/>
      <c r="O6" s="18"/>
      <c r="P6" s="18"/>
      <c r="Q6" s="18"/>
      <c r="R6" s="18"/>
      <c r="S6" s="18"/>
      <c r="T6" s="18"/>
      <c r="U6" s="18"/>
      <c r="V6" s="18"/>
      <c r="W6" s="18"/>
      <c r="X6" s="18"/>
      <c r="Y6" s="18"/>
      <c r="Z6" s="18"/>
    </row>
    <row r="7" spans="1:34" ht="32.25" customHeight="1">
      <c r="A7" s="314"/>
      <c r="B7" s="18" t="s">
        <v>310</v>
      </c>
      <c r="C7" s="18" t="s">
        <v>311</v>
      </c>
      <c r="D7" s="18"/>
      <c r="E7" s="18"/>
      <c r="F7" s="18"/>
      <c r="G7" s="18"/>
      <c r="H7" s="18"/>
      <c r="I7" s="18"/>
      <c r="J7" s="18"/>
      <c r="K7" s="18"/>
      <c r="L7" s="18"/>
      <c r="M7" s="18"/>
      <c r="N7" s="18"/>
      <c r="O7" s="18"/>
      <c r="P7" s="18"/>
      <c r="Q7" s="18"/>
      <c r="R7" s="18"/>
      <c r="S7" s="18"/>
      <c r="T7" s="18"/>
      <c r="U7" s="18"/>
      <c r="V7" s="18"/>
      <c r="W7" s="18"/>
      <c r="X7" s="18"/>
      <c r="Y7" s="18"/>
      <c r="Z7" s="18"/>
    </row>
    <row r="8" spans="1:34" ht="32.25" customHeight="1">
      <c r="A8" s="314"/>
      <c r="B8" s="18" t="s">
        <v>312</v>
      </c>
      <c r="C8" s="18" t="s">
        <v>313</v>
      </c>
      <c r="D8" s="18"/>
      <c r="E8" s="18"/>
      <c r="F8" s="18"/>
      <c r="G8" s="18"/>
      <c r="H8" s="18"/>
      <c r="I8" s="18"/>
      <c r="J8" s="18"/>
      <c r="K8" s="18"/>
      <c r="L8" s="18"/>
      <c r="M8" s="18"/>
      <c r="N8" s="18"/>
      <c r="O8" s="18"/>
      <c r="P8" s="18"/>
      <c r="Q8" s="18"/>
      <c r="R8" s="18"/>
      <c r="S8" s="18"/>
      <c r="T8" s="18"/>
      <c r="U8" s="18"/>
      <c r="V8" s="18"/>
      <c r="W8" s="18"/>
      <c r="X8" s="18"/>
      <c r="Y8" s="18"/>
      <c r="Z8" s="18"/>
    </row>
    <row r="9" spans="1:34" ht="32.25" customHeight="1">
      <c r="A9" s="314"/>
      <c r="B9" s="18" t="s">
        <v>314</v>
      </c>
      <c r="C9" s="18" t="s">
        <v>315</v>
      </c>
      <c r="D9" s="18"/>
      <c r="E9" s="18"/>
      <c r="F9" s="18"/>
      <c r="G9" s="18"/>
      <c r="H9" s="18"/>
      <c r="I9" s="18"/>
      <c r="J9" s="18"/>
      <c r="K9" s="18"/>
      <c r="L9" s="18"/>
      <c r="M9" s="18"/>
      <c r="N9" s="18"/>
      <c r="O9" s="18"/>
      <c r="P9" s="18"/>
      <c r="Q9" s="18"/>
      <c r="R9" s="18"/>
      <c r="S9" s="18"/>
      <c r="T9" s="18"/>
      <c r="U9" s="18"/>
      <c r="V9" s="18"/>
      <c r="W9" s="18"/>
      <c r="X9" s="18"/>
      <c r="Y9" s="18"/>
      <c r="Z9" s="18"/>
    </row>
    <row r="10" spans="1:34" ht="32.25" customHeight="1">
      <c r="A10" s="314"/>
      <c r="B10" s="18" t="s">
        <v>316</v>
      </c>
      <c r="C10" s="18" t="s">
        <v>317</v>
      </c>
      <c r="D10" s="18"/>
      <c r="E10" s="18"/>
      <c r="F10" s="18"/>
      <c r="G10" s="18"/>
      <c r="H10" s="18"/>
      <c r="I10" s="18"/>
      <c r="J10" s="18"/>
      <c r="K10" s="18"/>
      <c r="L10" s="18"/>
      <c r="M10" s="18"/>
      <c r="N10" s="18"/>
      <c r="O10" s="18"/>
      <c r="P10" s="18"/>
      <c r="Q10" s="18"/>
      <c r="R10" s="18"/>
      <c r="S10" s="18"/>
      <c r="T10" s="18"/>
      <c r="U10" s="18"/>
      <c r="V10" s="18"/>
      <c r="W10" s="18"/>
      <c r="X10" s="18"/>
      <c r="Y10" s="18"/>
      <c r="Z10" s="18"/>
    </row>
    <row r="11" spans="1:34" ht="32.25" customHeight="1">
      <c r="A11" s="314"/>
      <c r="B11" s="18" t="s">
        <v>318</v>
      </c>
      <c r="C11" s="18" t="s">
        <v>319</v>
      </c>
      <c r="D11" s="18"/>
      <c r="E11" s="18"/>
      <c r="F11" s="18"/>
      <c r="G11" s="18"/>
      <c r="H11" s="18"/>
      <c r="I11" s="18"/>
      <c r="J11" s="18"/>
      <c r="K11" s="18"/>
      <c r="L11" s="18"/>
      <c r="M11" s="18"/>
      <c r="N11" s="18"/>
      <c r="O11" s="18"/>
      <c r="P11" s="18"/>
      <c r="Q11" s="18"/>
      <c r="R11" s="18"/>
      <c r="S11" s="18"/>
      <c r="T11" s="18"/>
      <c r="U11" s="18"/>
      <c r="V11" s="18"/>
      <c r="W11" s="18"/>
      <c r="X11" s="18"/>
      <c r="Y11" s="18"/>
      <c r="Z11" s="18"/>
    </row>
    <row r="12" spans="1:34" ht="40.5" customHeight="1">
      <c r="A12" s="313" t="s">
        <v>320</v>
      </c>
      <c r="B12" s="18" t="s">
        <v>321</v>
      </c>
      <c r="C12" s="315" t="s">
        <v>3272</v>
      </c>
      <c r="D12" s="316"/>
      <c r="E12" s="316"/>
      <c r="F12" s="316"/>
      <c r="G12" s="316"/>
      <c r="H12" s="316"/>
      <c r="I12" s="316"/>
      <c r="J12" s="316"/>
      <c r="K12" s="316"/>
      <c r="L12" s="316"/>
      <c r="M12" s="316"/>
      <c r="N12" s="316"/>
      <c r="O12" s="316"/>
      <c r="P12" s="316"/>
      <c r="Q12" s="18"/>
      <c r="R12" s="18"/>
      <c r="S12" s="18"/>
      <c r="T12" s="18"/>
      <c r="U12" s="18"/>
      <c r="V12" s="18"/>
      <c r="W12" s="18"/>
      <c r="X12" s="18"/>
      <c r="Y12" s="18"/>
      <c r="Z12" s="18"/>
    </row>
    <row r="13" spans="1:34" ht="32.25" customHeight="1">
      <c r="A13" s="314"/>
      <c r="B13" s="18" t="s">
        <v>322</v>
      </c>
      <c r="C13" s="315" t="s">
        <v>323</v>
      </c>
      <c r="D13" s="316"/>
      <c r="E13" s="316"/>
      <c r="F13" s="316"/>
      <c r="G13" s="316"/>
      <c r="H13" s="316"/>
      <c r="I13" s="316"/>
      <c r="J13" s="316"/>
      <c r="K13" s="316"/>
      <c r="L13" s="316"/>
      <c r="M13" s="316"/>
      <c r="N13" s="18"/>
      <c r="O13" s="18"/>
      <c r="P13" s="18"/>
      <c r="Q13" s="18"/>
      <c r="R13" s="18"/>
      <c r="S13" s="18"/>
      <c r="T13" s="18"/>
      <c r="U13" s="18"/>
      <c r="V13" s="18"/>
      <c r="W13" s="18"/>
      <c r="X13" s="18"/>
      <c r="Y13" s="18"/>
      <c r="Z13" s="18"/>
    </row>
    <row r="14" spans="1:34" ht="32.25" customHeight="1">
      <c r="A14" s="314"/>
      <c r="B14" s="18" t="s">
        <v>324</v>
      </c>
      <c r="C14" s="318" t="s">
        <v>325</v>
      </c>
      <c r="D14" s="302"/>
      <c r="E14" s="302"/>
      <c r="F14" s="302"/>
      <c r="G14" s="302"/>
      <c r="H14" s="302"/>
      <c r="I14" s="302"/>
      <c r="J14" s="302"/>
      <c r="K14" s="18"/>
      <c r="L14" s="18"/>
      <c r="M14" s="18"/>
      <c r="N14" s="18"/>
      <c r="O14" s="18"/>
      <c r="P14" s="18"/>
      <c r="Q14" s="18"/>
      <c r="R14" s="18"/>
      <c r="S14" s="18"/>
      <c r="T14" s="18"/>
      <c r="U14" s="18"/>
      <c r="V14" s="18"/>
      <c r="W14" s="18"/>
      <c r="X14" s="18"/>
      <c r="Y14" s="18"/>
      <c r="Z14" s="18"/>
    </row>
    <row r="15" spans="1:34" ht="32.25" customHeight="1">
      <c r="A15" s="314"/>
      <c r="B15" s="18" t="s">
        <v>326</v>
      </c>
      <c r="C15" s="318" t="s">
        <v>327</v>
      </c>
      <c r="D15" s="318"/>
      <c r="E15" s="318"/>
      <c r="F15" s="318"/>
      <c r="G15" s="318"/>
      <c r="H15" s="318"/>
      <c r="I15" s="318"/>
      <c r="J15" s="318"/>
      <c r="K15" s="318"/>
      <c r="L15" s="18"/>
      <c r="M15" s="18"/>
      <c r="N15" s="18"/>
      <c r="O15" s="18"/>
      <c r="P15" s="18"/>
      <c r="Q15" s="18"/>
      <c r="R15" s="18"/>
      <c r="S15" s="18"/>
      <c r="T15" s="18"/>
      <c r="U15" s="18"/>
      <c r="V15" s="18"/>
      <c r="W15" s="18"/>
      <c r="X15" s="18"/>
      <c r="Y15" s="18"/>
      <c r="Z15" s="18"/>
    </row>
    <row r="16" spans="1:34" ht="32.25" customHeight="1">
      <c r="A16" s="314"/>
      <c r="B16" s="18" t="s">
        <v>328</v>
      </c>
      <c r="C16" s="18" t="s">
        <v>329</v>
      </c>
      <c r="D16" s="18"/>
      <c r="E16" s="18"/>
      <c r="F16" s="18"/>
      <c r="G16" s="18"/>
      <c r="H16" s="18"/>
      <c r="I16" s="18"/>
      <c r="J16" s="18"/>
      <c r="K16" s="18"/>
      <c r="L16" s="18"/>
      <c r="M16" s="18"/>
      <c r="N16" s="18"/>
      <c r="O16" s="18"/>
      <c r="P16" s="18"/>
      <c r="Q16" s="18"/>
      <c r="R16" s="18"/>
      <c r="S16" s="18"/>
      <c r="T16" s="18"/>
      <c r="U16" s="18"/>
      <c r="V16" s="18"/>
      <c r="W16" s="18"/>
      <c r="X16" s="18"/>
      <c r="Y16" s="18"/>
      <c r="Z16" s="303" t="s">
        <v>333</v>
      </c>
      <c r="AA16" s="302"/>
      <c r="AB16" s="302"/>
      <c r="AC16" s="302"/>
      <c r="AD16" s="302"/>
      <c r="AE16" s="302"/>
      <c r="AF16" s="302"/>
      <c r="AG16" s="302"/>
      <c r="AH16" s="302"/>
    </row>
    <row r="17" spans="1:34" ht="195.75" customHeight="1">
      <c r="A17" s="313" t="s">
        <v>330</v>
      </c>
      <c r="B17" s="18" t="s">
        <v>331</v>
      </c>
      <c r="C17" s="318" t="s">
        <v>332</v>
      </c>
      <c r="D17" s="302"/>
      <c r="E17" s="302"/>
      <c r="F17" s="302"/>
      <c r="G17" s="302"/>
      <c r="H17" s="302"/>
      <c r="I17" s="302"/>
      <c r="J17" s="302"/>
      <c r="K17" s="302"/>
      <c r="U17" s="18"/>
      <c r="V17" s="18"/>
      <c r="W17" s="18"/>
      <c r="X17" s="18"/>
      <c r="Y17" s="18"/>
      <c r="Z17" s="302"/>
      <c r="AA17" s="302"/>
      <c r="AB17" s="302"/>
      <c r="AC17" s="302"/>
      <c r="AD17" s="302"/>
      <c r="AE17" s="302"/>
      <c r="AF17" s="302"/>
      <c r="AG17" s="302"/>
      <c r="AH17" s="302"/>
    </row>
    <row r="18" spans="1:34" ht="129" customHeight="1">
      <c r="A18" s="314"/>
      <c r="B18" s="18" t="s">
        <v>334</v>
      </c>
      <c r="C18" s="319" t="s">
        <v>3288</v>
      </c>
      <c r="D18" s="319"/>
      <c r="E18" s="319"/>
      <c r="F18" s="319"/>
      <c r="G18" s="319"/>
      <c r="H18" s="319"/>
      <c r="I18" s="319"/>
      <c r="J18" s="319"/>
      <c r="K18" s="319"/>
      <c r="L18" s="319"/>
      <c r="U18" s="18"/>
      <c r="V18" s="18"/>
      <c r="W18" s="18"/>
      <c r="X18" s="18"/>
      <c r="Y18" s="18"/>
      <c r="Z18" s="303" t="s">
        <v>337</v>
      </c>
      <c r="AA18" s="302"/>
      <c r="AB18" s="302"/>
      <c r="AC18" s="302"/>
      <c r="AD18" s="302"/>
      <c r="AE18" s="302"/>
      <c r="AF18" s="302"/>
      <c r="AG18" s="302"/>
      <c r="AH18" s="302"/>
    </row>
    <row r="19" spans="1:34" ht="156" customHeight="1">
      <c r="A19" s="314"/>
      <c r="B19" s="18" t="s">
        <v>335</v>
      </c>
      <c r="C19" s="318" t="s">
        <v>336</v>
      </c>
      <c r="D19" s="302"/>
      <c r="E19" s="302"/>
      <c r="F19" s="302"/>
      <c r="G19" s="302"/>
      <c r="H19" s="302"/>
      <c r="I19" s="302"/>
      <c r="J19" s="302"/>
      <c r="K19" s="302"/>
      <c r="U19" s="18"/>
      <c r="V19" s="18"/>
      <c r="W19" s="18"/>
      <c r="X19" s="18"/>
      <c r="Y19" s="18"/>
      <c r="Z19" s="303" t="s">
        <v>340</v>
      </c>
      <c r="AA19" s="302"/>
      <c r="AB19" s="302"/>
      <c r="AC19" s="302"/>
      <c r="AD19" s="302"/>
      <c r="AE19" s="302"/>
      <c r="AF19" s="302"/>
      <c r="AG19" s="302"/>
      <c r="AH19" s="302"/>
    </row>
    <row r="20" spans="1:34" ht="32.25" customHeight="1">
      <c r="A20" s="314"/>
      <c r="B20" s="18" t="s">
        <v>338</v>
      </c>
      <c r="C20" s="18" t="s">
        <v>339</v>
      </c>
      <c r="D20" s="18"/>
      <c r="E20" s="18"/>
      <c r="F20" s="18"/>
      <c r="G20" s="18"/>
      <c r="H20" s="18"/>
      <c r="I20" s="18"/>
      <c r="J20" s="18"/>
      <c r="K20" s="18"/>
      <c r="U20" s="18"/>
      <c r="V20" s="18"/>
      <c r="W20" s="18"/>
      <c r="X20" s="18"/>
      <c r="Y20" s="18"/>
      <c r="Z20" s="302"/>
      <c r="AA20" s="302"/>
      <c r="AB20" s="302"/>
      <c r="AC20" s="302"/>
      <c r="AD20" s="302"/>
      <c r="AE20" s="302"/>
      <c r="AF20" s="302"/>
      <c r="AG20" s="302"/>
      <c r="AH20" s="302"/>
    </row>
    <row r="21" spans="1:34" ht="32.25" customHeight="1">
      <c r="A21" s="20" t="s">
        <v>341</v>
      </c>
      <c r="B21" s="18" t="s">
        <v>342</v>
      </c>
      <c r="C21" s="318" t="s">
        <v>343</v>
      </c>
      <c r="D21" s="318"/>
      <c r="E21" s="318"/>
      <c r="F21" s="318"/>
      <c r="G21" s="318"/>
      <c r="H21" s="318"/>
      <c r="I21" s="318"/>
      <c r="J21" s="318"/>
      <c r="K21" s="18"/>
      <c r="U21" s="18"/>
      <c r="V21" s="18"/>
      <c r="W21" s="18"/>
      <c r="X21" s="18"/>
      <c r="Y21" s="18"/>
      <c r="Z21" s="302"/>
      <c r="AA21" s="302"/>
      <c r="AB21" s="302"/>
      <c r="AC21" s="302"/>
      <c r="AD21" s="302"/>
      <c r="AE21" s="302"/>
      <c r="AF21" s="302"/>
      <c r="AG21" s="302"/>
      <c r="AH21" s="302"/>
    </row>
    <row r="22" spans="1:34" ht="15.75" customHeight="1">
      <c r="Z22" s="302"/>
      <c r="AA22" s="302"/>
      <c r="AB22" s="302"/>
      <c r="AC22" s="302"/>
      <c r="AD22" s="302"/>
      <c r="AE22" s="302"/>
      <c r="AF22" s="302"/>
      <c r="AG22" s="302"/>
      <c r="AH22" s="302"/>
    </row>
    <row r="23" spans="1:34" ht="15.75" customHeight="1">
      <c r="Z23" s="302"/>
      <c r="AA23" s="302"/>
      <c r="AB23" s="302"/>
      <c r="AC23" s="302"/>
      <c r="AD23" s="302"/>
      <c r="AE23" s="302"/>
      <c r="AF23" s="302"/>
      <c r="AG23" s="302"/>
      <c r="AH23" s="302"/>
    </row>
    <row r="24" spans="1:34" ht="15.75" customHeight="1">
      <c r="I24" s="2"/>
      <c r="J24" s="2"/>
      <c r="Z24" s="302"/>
      <c r="AA24" s="302"/>
      <c r="AB24" s="302"/>
      <c r="AC24" s="302"/>
      <c r="AD24" s="302"/>
      <c r="AE24" s="302"/>
      <c r="AF24" s="302"/>
      <c r="AG24" s="302"/>
      <c r="AH24" s="302"/>
    </row>
    <row r="25" spans="1:34" ht="15.75" customHeight="1">
      <c r="I25" s="2"/>
      <c r="J25" s="2"/>
      <c r="Z25" s="302"/>
      <c r="AA25" s="302"/>
      <c r="AB25" s="302"/>
      <c r="AC25" s="302"/>
      <c r="AD25" s="302"/>
      <c r="AE25" s="302"/>
      <c r="AF25" s="302"/>
      <c r="AG25" s="302"/>
      <c r="AH25" s="302"/>
    </row>
    <row r="26" spans="1:34" ht="15.75" customHeight="1">
      <c r="Z26" s="302"/>
      <c r="AA26" s="302"/>
      <c r="AB26" s="302"/>
      <c r="AC26" s="302"/>
      <c r="AD26" s="302"/>
      <c r="AE26" s="302"/>
      <c r="AF26" s="302"/>
      <c r="AG26" s="302"/>
      <c r="AH26" s="302"/>
    </row>
    <row r="27" spans="1:34" ht="15.75" customHeight="1">
      <c r="Z27" s="302"/>
      <c r="AA27" s="302"/>
      <c r="AB27" s="302"/>
      <c r="AC27" s="302"/>
      <c r="AD27" s="302"/>
      <c r="AE27" s="302"/>
      <c r="AF27" s="302"/>
      <c r="AG27" s="302"/>
      <c r="AH27" s="302"/>
    </row>
    <row r="28" spans="1:34" ht="15.75" customHeight="1">
      <c r="Z28" s="302"/>
      <c r="AA28" s="302"/>
      <c r="AB28" s="302"/>
      <c r="AC28" s="302"/>
      <c r="AD28" s="302"/>
      <c r="AE28" s="302"/>
      <c r="AF28" s="302"/>
      <c r="AG28" s="302"/>
      <c r="AH28" s="302"/>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Z18:AH18"/>
    <mergeCell ref="Z19:AH28"/>
    <mergeCell ref="C14:J14"/>
    <mergeCell ref="A17:A20"/>
    <mergeCell ref="C17:K17"/>
    <mergeCell ref="Z16:AH17"/>
    <mergeCell ref="C19:K19"/>
    <mergeCell ref="C15:K15"/>
    <mergeCell ref="C21:J21"/>
    <mergeCell ref="C18:L18"/>
    <mergeCell ref="A1:E2"/>
    <mergeCell ref="F2:H2"/>
    <mergeCell ref="A3:A11"/>
    <mergeCell ref="A12:A16"/>
    <mergeCell ref="C12:P12"/>
    <mergeCell ref="C13:M13"/>
    <mergeCell ref="C3:G3"/>
  </mergeCells>
  <phoneticPr fontId="39"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workbookViewId="0">
      <selection activeCell="AG73" sqref="A12:AG73"/>
    </sheetView>
  </sheetViews>
  <sheetFormatPr defaultColWidth="14.42578125" defaultRowHeight="15" customHeight="1"/>
  <cols>
    <col min="1" max="33" width="8.7109375" style="202" customWidth="1"/>
    <col min="34" max="16384" width="14.42578125" style="202"/>
  </cols>
  <sheetData>
    <row r="12" spans="11:23" ht="12.75"/>
    <row r="13" spans="11:23" ht="12.75"/>
    <row r="14" spans="11:23" ht="12.75">
      <c r="S14" s="320"/>
      <c r="T14" s="316"/>
      <c r="U14" s="316"/>
      <c r="V14" s="316"/>
    </row>
    <row r="15" spans="11:23" ht="12.75">
      <c r="K15" s="321" t="s">
        <v>3075</v>
      </c>
      <c r="L15" s="322"/>
      <c r="M15" s="322"/>
      <c r="N15" s="322"/>
      <c r="O15" s="322"/>
      <c r="P15" s="322"/>
      <c r="Q15" s="322"/>
    </row>
    <row r="16" spans="11:23" ht="30" customHeight="1">
      <c r="K16" s="322"/>
      <c r="L16" s="322"/>
      <c r="M16" s="322"/>
      <c r="N16" s="322"/>
      <c r="O16" s="322"/>
      <c r="P16" s="322"/>
      <c r="Q16" s="322"/>
      <c r="S16" s="323" t="s">
        <v>3076</v>
      </c>
      <c r="T16" s="316"/>
      <c r="V16" s="323" t="s">
        <v>3077</v>
      </c>
      <c r="W16" s="316"/>
    </row>
    <row r="17" spans="11:22" ht="12.75">
      <c r="K17" s="322"/>
      <c r="L17" s="322"/>
      <c r="M17" s="322"/>
      <c r="N17" s="322"/>
      <c r="O17" s="322"/>
      <c r="P17" s="322"/>
      <c r="Q17" s="322"/>
      <c r="S17" s="203" t="s">
        <v>344</v>
      </c>
      <c r="T17" s="203"/>
      <c r="V17" s="202" t="s">
        <v>345</v>
      </c>
    </row>
    <row r="18" spans="11:22" ht="12.75">
      <c r="K18" s="322"/>
      <c r="L18" s="322"/>
      <c r="M18" s="322"/>
      <c r="N18" s="322"/>
      <c r="O18" s="322"/>
      <c r="P18" s="322"/>
      <c r="Q18" s="322"/>
      <c r="S18" s="203" t="s">
        <v>3078</v>
      </c>
      <c r="T18" s="203"/>
      <c r="V18" s="203" t="s">
        <v>346</v>
      </c>
    </row>
    <row r="19" spans="11:22" ht="12.75">
      <c r="K19" s="322"/>
      <c r="L19" s="322"/>
      <c r="M19" s="322"/>
      <c r="N19" s="322"/>
      <c r="O19" s="322"/>
      <c r="P19" s="322"/>
      <c r="Q19" s="322"/>
      <c r="S19" s="203" t="s">
        <v>3079</v>
      </c>
      <c r="V19" s="203"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S14:V14"/>
    <mergeCell ref="K15:Q19"/>
    <mergeCell ref="S16:T16"/>
    <mergeCell ref="V16:W16"/>
  </mergeCells>
  <phoneticPr fontId="39"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workbookViewId="0">
      <selection activeCell="L48" sqref="L48"/>
    </sheetView>
  </sheetViews>
  <sheetFormatPr defaultRowHeight="15"/>
  <cols>
    <col min="1" max="4" width="9.140625" style="189"/>
    <col min="5" max="5" width="1.28515625" style="189" customWidth="1"/>
    <col min="6" max="14" width="9.140625" style="189"/>
    <col min="15" max="15" width="1.5703125" style="189" customWidth="1"/>
    <col min="16" max="17" width="9.140625" style="189"/>
    <col min="18" max="18" width="9.140625" style="188"/>
    <col min="19" max="19" width="9.140625" style="189"/>
    <col min="20" max="20" width="6" style="189" customWidth="1"/>
    <col min="21" max="21" width="5.85546875" style="188" customWidth="1"/>
    <col min="22" max="28" width="9.140625" style="189"/>
    <col min="29" max="29" width="9.140625" style="189" customWidth="1"/>
    <col min="30" max="31" width="9.140625" style="189"/>
    <col min="32" max="32" width="1.7109375" style="189" customWidth="1"/>
    <col min="33" max="35" width="9.140625" style="189"/>
    <col min="36" max="36" width="9.140625" style="196"/>
    <col min="37" max="37" width="7.7109375" style="201" customWidth="1"/>
    <col min="38" max="38" width="7.5703125" style="201" customWidth="1"/>
    <col min="39" max="16384" width="9.140625" style="189"/>
  </cols>
  <sheetData>
    <row r="5" spans="6:40" ht="4.5" customHeight="1">
      <c r="AH5" s="333" t="s">
        <v>3120</v>
      </c>
      <c r="AI5" s="333"/>
      <c r="AJ5" s="333"/>
      <c r="AK5" s="333"/>
      <c r="AL5" s="333"/>
      <c r="AM5" s="333"/>
      <c r="AN5" s="333"/>
    </row>
    <row r="6" spans="6:40" ht="15" customHeight="1">
      <c r="F6" s="327" t="s">
        <v>3121</v>
      </c>
      <c r="G6" s="327"/>
      <c r="H6" s="327"/>
      <c r="I6" s="327"/>
      <c r="J6" s="327"/>
      <c r="K6" s="327"/>
      <c r="L6" s="327"/>
      <c r="M6" s="327"/>
      <c r="N6" s="327"/>
      <c r="P6" s="327" t="s">
        <v>3122</v>
      </c>
      <c r="Q6" s="327"/>
      <c r="R6" s="327"/>
      <c r="S6" s="327"/>
      <c r="T6" s="327"/>
      <c r="U6" s="327"/>
      <c r="V6" s="327"/>
      <c r="W6" s="327"/>
      <c r="X6" s="327"/>
      <c r="Y6" s="327"/>
      <c r="Z6" s="327"/>
      <c r="AA6" s="327"/>
      <c r="AB6" s="327"/>
      <c r="AH6" s="333"/>
      <c r="AI6" s="333"/>
      <c r="AJ6" s="333"/>
      <c r="AK6" s="333"/>
      <c r="AL6" s="333"/>
      <c r="AM6" s="333"/>
      <c r="AN6" s="333"/>
    </row>
    <row r="7" spans="6:40" ht="15" customHeight="1">
      <c r="F7" s="327"/>
      <c r="G7" s="327"/>
      <c r="H7" s="327"/>
      <c r="I7" s="327"/>
      <c r="J7" s="327"/>
      <c r="K7" s="327"/>
      <c r="L7" s="327"/>
      <c r="M7" s="327"/>
      <c r="N7" s="327"/>
      <c r="P7" s="327"/>
      <c r="Q7" s="327"/>
      <c r="R7" s="327"/>
      <c r="S7" s="327"/>
      <c r="T7" s="327"/>
      <c r="U7" s="327"/>
      <c r="V7" s="327"/>
      <c r="W7" s="327"/>
      <c r="X7" s="327"/>
      <c r="Y7" s="327"/>
      <c r="Z7" s="327"/>
      <c r="AA7" s="327"/>
      <c r="AB7" s="327"/>
      <c r="AH7" s="200" t="s">
        <v>3123</v>
      </c>
      <c r="AI7" s="200" t="s">
        <v>3124</v>
      </c>
      <c r="AJ7" s="197" t="s">
        <v>3014</v>
      </c>
      <c r="AK7" s="331" t="s">
        <v>3125</v>
      </c>
      <c r="AL7" s="331"/>
      <c r="AM7" s="200" t="s">
        <v>3028</v>
      </c>
    </row>
    <row r="8" spans="6:40" ht="16.5" customHeight="1">
      <c r="F8" s="325" t="s">
        <v>3126</v>
      </c>
      <c r="G8" s="329" t="s">
        <v>3127</v>
      </c>
      <c r="H8" s="329"/>
      <c r="I8" s="329"/>
      <c r="J8" s="329"/>
      <c r="K8" s="329"/>
      <c r="L8" s="329"/>
      <c r="M8" s="329"/>
      <c r="N8" s="329"/>
      <c r="P8" s="325" t="s">
        <v>3126</v>
      </c>
      <c r="Q8" s="329" t="s">
        <v>3128</v>
      </c>
      <c r="R8" s="329"/>
      <c r="S8" s="329"/>
      <c r="T8" s="329"/>
      <c r="U8" s="329"/>
      <c r="V8" s="329"/>
      <c r="W8" s="329"/>
      <c r="X8" s="329"/>
      <c r="Y8" s="329"/>
      <c r="Z8" s="329"/>
      <c r="AA8" s="329"/>
      <c r="AB8" s="329"/>
      <c r="AH8" s="325" t="s">
        <v>3020</v>
      </c>
      <c r="AI8" s="189" t="s">
        <v>3021</v>
      </c>
      <c r="AJ8" s="196">
        <v>732</v>
      </c>
      <c r="AM8" s="189" t="s">
        <v>3029</v>
      </c>
    </row>
    <row r="9" spans="6:40">
      <c r="F9" s="325"/>
      <c r="G9" s="329"/>
      <c r="H9" s="329"/>
      <c r="I9" s="329"/>
      <c r="J9" s="329"/>
      <c r="K9" s="329"/>
      <c r="L9" s="329"/>
      <c r="M9" s="329"/>
      <c r="N9" s="329"/>
      <c r="P9" s="325"/>
      <c r="Q9" s="329"/>
      <c r="R9" s="329"/>
      <c r="S9" s="329"/>
      <c r="T9" s="329"/>
      <c r="U9" s="329"/>
      <c r="V9" s="329"/>
      <c r="W9" s="329"/>
      <c r="X9" s="329"/>
      <c r="Y9" s="329"/>
      <c r="Z9" s="329"/>
      <c r="AA9" s="329"/>
      <c r="AB9" s="329"/>
      <c r="AH9" s="325"/>
      <c r="AI9" s="189" t="s">
        <v>3129</v>
      </c>
      <c r="AJ9" s="196">
        <v>4</v>
      </c>
      <c r="AK9" s="201">
        <v>3</v>
      </c>
      <c r="AL9" s="201">
        <f>AK9*AJ9</f>
        <v>12</v>
      </c>
      <c r="AM9" s="189" t="s">
        <v>3030</v>
      </c>
    </row>
    <row r="10" spans="6:40">
      <c r="F10" s="325"/>
      <c r="G10" s="329"/>
      <c r="H10" s="329"/>
      <c r="I10" s="329"/>
      <c r="J10" s="329"/>
      <c r="K10" s="329"/>
      <c r="L10" s="329"/>
      <c r="M10" s="329"/>
      <c r="N10" s="329"/>
      <c r="P10" s="325"/>
      <c r="Q10" s="329"/>
      <c r="R10" s="329"/>
      <c r="S10" s="329"/>
      <c r="T10" s="329"/>
      <c r="U10" s="329"/>
      <c r="V10" s="329"/>
      <c r="W10" s="329"/>
      <c r="X10" s="329"/>
      <c r="Y10" s="329"/>
      <c r="Z10" s="329"/>
      <c r="AA10" s="329"/>
      <c r="AB10" s="329"/>
      <c r="AH10" s="325"/>
      <c r="AI10" s="189" t="s">
        <v>3018</v>
      </c>
      <c r="AJ10" s="196">
        <v>19</v>
      </c>
      <c r="AK10" s="201">
        <v>5</v>
      </c>
      <c r="AL10" s="201">
        <f t="shared" ref="AL10:AL18" si="0">AK10*AJ10</f>
        <v>95</v>
      </c>
      <c r="AM10" s="189" t="s">
        <v>3031</v>
      </c>
    </row>
    <row r="11" spans="6:40">
      <c r="F11" s="325"/>
      <c r="G11" s="329"/>
      <c r="H11" s="329"/>
      <c r="I11" s="329"/>
      <c r="J11" s="329"/>
      <c r="K11" s="329"/>
      <c r="L11" s="329"/>
      <c r="M11" s="329"/>
      <c r="N11" s="329"/>
      <c r="P11" s="325"/>
      <c r="Q11" s="329"/>
      <c r="R11" s="329"/>
      <c r="S11" s="329"/>
      <c r="T11" s="329"/>
      <c r="U11" s="329"/>
      <c r="V11" s="329"/>
      <c r="W11" s="329"/>
      <c r="X11" s="329"/>
      <c r="Y11" s="329"/>
      <c r="Z11" s="329"/>
      <c r="AA11" s="329"/>
      <c r="AB11" s="329"/>
      <c r="AH11" s="325"/>
      <c r="AI11" s="189" t="s">
        <v>3130</v>
      </c>
      <c r="AJ11" s="196">
        <v>72</v>
      </c>
      <c r="AK11" s="201">
        <v>5</v>
      </c>
      <c r="AL11" s="201">
        <f t="shared" si="0"/>
        <v>360</v>
      </c>
      <c r="AM11" s="189" t="s">
        <v>3032</v>
      </c>
    </row>
    <row r="12" spans="6:40" ht="15" customHeight="1">
      <c r="F12" s="328" t="s">
        <v>3131</v>
      </c>
      <c r="G12" s="329" t="s">
        <v>3132</v>
      </c>
      <c r="H12" s="329"/>
      <c r="I12" s="329"/>
      <c r="J12" s="329"/>
      <c r="K12" s="329"/>
      <c r="L12" s="329"/>
      <c r="M12" s="329"/>
      <c r="N12" s="329"/>
      <c r="P12" s="328" t="s">
        <v>3133</v>
      </c>
      <c r="Q12" s="329" t="s">
        <v>3134</v>
      </c>
      <c r="R12" s="329"/>
      <c r="S12" s="329"/>
      <c r="T12" s="329"/>
      <c r="U12" s="329"/>
      <c r="V12" s="329"/>
      <c r="W12" s="329"/>
      <c r="X12" s="329"/>
      <c r="Y12" s="329"/>
      <c r="Z12" s="329"/>
      <c r="AA12" s="329"/>
      <c r="AB12" s="329"/>
      <c r="AH12" s="325"/>
      <c r="AI12" s="189" t="s">
        <v>3135</v>
      </c>
      <c r="AJ12" s="196">
        <v>27</v>
      </c>
      <c r="AK12" s="201">
        <v>3</v>
      </c>
      <c r="AL12" s="201">
        <f t="shared" si="0"/>
        <v>81</v>
      </c>
      <c r="AM12" s="189" t="s">
        <v>3022</v>
      </c>
    </row>
    <row r="13" spans="6:40">
      <c r="F13" s="328"/>
      <c r="G13" s="329"/>
      <c r="H13" s="329"/>
      <c r="I13" s="329"/>
      <c r="J13" s="329"/>
      <c r="K13" s="329"/>
      <c r="L13" s="329"/>
      <c r="M13" s="329"/>
      <c r="N13" s="329"/>
      <c r="P13" s="325"/>
      <c r="Q13" s="329"/>
      <c r="R13" s="329"/>
      <c r="S13" s="329"/>
      <c r="T13" s="329"/>
      <c r="U13" s="329"/>
      <c r="V13" s="329"/>
      <c r="W13" s="329"/>
      <c r="X13" s="329"/>
      <c r="Y13" s="329"/>
      <c r="Z13" s="329"/>
      <c r="AA13" s="329"/>
      <c r="AB13" s="329"/>
      <c r="AH13" s="325"/>
      <c r="AI13" s="189" t="s">
        <v>3136</v>
      </c>
      <c r="AJ13" s="196">
        <v>35</v>
      </c>
      <c r="AK13" s="201">
        <v>5</v>
      </c>
      <c r="AL13" s="201">
        <f t="shared" si="0"/>
        <v>175</v>
      </c>
      <c r="AM13" s="189" t="s">
        <v>3033</v>
      </c>
    </row>
    <row r="14" spans="6:40" ht="15" customHeight="1">
      <c r="F14" s="328"/>
      <c r="G14" s="329"/>
      <c r="H14" s="329"/>
      <c r="I14" s="329"/>
      <c r="J14" s="329"/>
      <c r="K14" s="329"/>
      <c r="L14" s="329"/>
      <c r="M14" s="329"/>
      <c r="N14" s="329"/>
      <c r="P14" s="325"/>
      <c r="Q14" s="329"/>
      <c r="R14" s="329"/>
      <c r="S14" s="329"/>
      <c r="T14" s="329"/>
      <c r="U14" s="329"/>
      <c r="V14" s="329"/>
      <c r="W14" s="329"/>
      <c r="X14" s="329"/>
      <c r="Y14" s="329"/>
      <c r="Z14" s="329"/>
      <c r="AA14" s="329"/>
      <c r="AB14" s="329"/>
      <c r="AH14" s="325"/>
      <c r="AI14" s="189" t="s">
        <v>3137</v>
      </c>
      <c r="AJ14" s="196">
        <f>16*9</f>
        <v>144</v>
      </c>
      <c r="AK14" s="201">
        <v>3</v>
      </c>
      <c r="AL14" s="201">
        <f t="shared" si="0"/>
        <v>432</v>
      </c>
      <c r="AM14" s="189" t="s">
        <v>3023</v>
      </c>
    </row>
    <row r="15" spans="6:40" ht="15" customHeight="1">
      <c r="F15" s="328"/>
      <c r="G15" s="329"/>
      <c r="H15" s="329"/>
      <c r="I15" s="329"/>
      <c r="J15" s="329"/>
      <c r="K15" s="329"/>
      <c r="L15" s="329"/>
      <c r="M15" s="329"/>
      <c r="N15" s="329"/>
      <c r="P15" s="328" t="s">
        <v>3138</v>
      </c>
      <c r="Q15" s="329" t="s">
        <v>3139</v>
      </c>
      <c r="R15" s="329"/>
      <c r="S15" s="329"/>
      <c r="T15" s="329"/>
      <c r="U15" s="329"/>
      <c r="V15" s="329"/>
      <c r="W15" s="329"/>
      <c r="X15" s="329"/>
      <c r="Y15" s="329"/>
      <c r="Z15" s="329"/>
      <c r="AA15" s="329"/>
      <c r="AB15" s="329"/>
      <c r="AH15" s="325"/>
      <c r="AI15" s="189" t="s">
        <v>3140</v>
      </c>
      <c r="AJ15" s="196">
        <v>9</v>
      </c>
      <c r="AK15" s="201">
        <v>5</v>
      </c>
      <c r="AL15" s="201">
        <f t="shared" si="0"/>
        <v>45</v>
      </c>
      <c r="AM15" s="189" t="s">
        <v>3034</v>
      </c>
    </row>
    <row r="16" spans="6:40">
      <c r="F16" s="328"/>
      <c r="G16" s="329"/>
      <c r="H16" s="329"/>
      <c r="I16" s="329"/>
      <c r="J16" s="329"/>
      <c r="K16" s="329"/>
      <c r="L16" s="329"/>
      <c r="M16" s="329"/>
      <c r="N16" s="329"/>
      <c r="P16" s="328"/>
      <c r="Q16" s="329"/>
      <c r="R16" s="329"/>
      <c r="S16" s="329"/>
      <c r="T16" s="329"/>
      <c r="U16" s="329"/>
      <c r="V16" s="329"/>
      <c r="W16" s="329"/>
      <c r="X16" s="329"/>
      <c r="Y16" s="329"/>
      <c r="Z16" s="329"/>
      <c r="AA16" s="329"/>
      <c r="AB16" s="329"/>
      <c r="AH16" s="325"/>
      <c r="AI16" s="189" t="s">
        <v>3141</v>
      </c>
      <c r="AJ16" s="196">
        <f>9*14</f>
        <v>126</v>
      </c>
      <c r="AK16" s="201">
        <v>3</v>
      </c>
      <c r="AL16" s="201">
        <f t="shared" si="0"/>
        <v>378</v>
      </c>
      <c r="AM16" s="189" t="s">
        <v>3024</v>
      </c>
    </row>
    <row r="17" spans="6:39" ht="15" customHeight="1">
      <c r="F17" s="328" t="s">
        <v>3142</v>
      </c>
      <c r="G17" s="329" t="s">
        <v>3647</v>
      </c>
      <c r="H17" s="329"/>
      <c r="I17" s="329"/>
      <c r="J17" s="329"/>
      <c r="K17" s="329"/>
      <c r="L17" s="329"/>
      <c r="M17" s="329"/>
      <c r="N17" s="329"/>
      <c r="P17" s="328"/>
      <c r="Q17" s="329"/>
      <c r="R17" s="329"/>
      <c r="S17" s="329"/>
      <c r="T17" s="329"/>
      <c r="U17" s="329"/>
      <c r="V17" s="329"/>
      <c r="W17" s="329"/>
      <c r="X17" s="329"/>
      <c r="Y17" s="329"/>
      <c r="Z17" s="329"/>
      <c r="AA17" s="329"/>
      <c r="AB17" s="329"/>
      <c r="AH17" s="325"/>
      <c r="AI17" s="189" t="s">
        <v>3143</v>
      </c>
      <c r="AJ17" s="196">
        <v>19</v>
      </c>
      <c r="AK17" s="201">
        <v>5</v>
      </c>
      <c r="AL17" s="201">
        <f t="shared" si="0"/>
        <v>95</v>
      </c>
      <c r="AM17" s="189" t="s">
        <v>3026</v>
      </c>
    </row>
    <row r="18" spans="6:39">
      <c r="F18" s="328"/>
      <c r="G18" s="329"/>
      <c r="H18" s="329"/>
      <c r="I18" s="329"/>
      <c r="J18" s="329"/>
      <c r="K18" s="329"/>
      <c r="L18" s="329"/>
      <c r="M18" s="329"/>
      <c r="N18" s="329"/>
      <c r="P18" s="328"/>
      <c r="Q18" s="329"/>
      <c r="R18" s="329"/>
      <c r="S18" s="329"/>
      <c r="T18" s="329"/>
      <c r="U18" s="329"/>
      <c r="V18" s="329"/>
      <c r="W18" s="329"/>
      <c r="X18" s="329"/>
      <c r="Y18" s="329"/>
      <c r="Z18" s="329"/>
      <c r="AA18" s="329"/>
      <c r="AB18" s="329"/>
      <c r="AH18" s="325"/>
      <c r="AI18" s="189" t="s">
        <v>3144</v>
      </c>
      <c r="AJ18" s="196">
        <f>19*8</f>
        <v>152</v>
      </c>
      <c r="AK18" s="201">
        <v>3</v>
      </c>
      <c r="AL18" s="201">
        <f t="shared" si="0"/>
        <v>456</v>
      </c>
      <c r="AM18" s="189" t="s">
        <v>3025</v>
      </c>
    </row>
    <row r="19" spans="6:39" ht="15" customHeight="1">
      <c r="F19" s="328"/>
      <c r="G19" s="329"/>
      <c r="H19" s="329"/>
      <c r="I19" s="329"/>
      <c r="J19" s="329"/>
      <c r="K19" s="329"/>
      <c r="L19" s="329"/>
      <c r="M19" s="329"/>
      <c r="N19" s="329"/>
      <c r="P19" s="328"/>
      <c r="Q19" s="329"/>
      <c r="R19" s="329"/>
      <c r="S19" s="329"/>
      <c r="T19" s="329"/>
      <c r="U19" s="329"/>
      <c r="V19" s="329"/>
      <c r="W19" s="329"/>
      <c r="X19" s="329"/>
      <c r="Y19" s="329"/>
      <c r="Z19" s="329"/>
      <c r="AA19" s="329"/>
      <c r="AB19" s="329"/>
      <c r="AH19" s="325"/>
      <c r="AI19" s="324" t="s">
        <v>3145</v>
      </c>
      <c r="AJ19" s="196">
        <v>1</v>
      </c>
      <c r="AK19" s="201">
        <v>5</v>
      </c>
      <c r="AM19" s="189" t="s">
        <v>3027</v>
      </c>
    </row>
    <row r="20" spans="6:39">
      <c r="F20" s="328"/>
      <c r="G20" s="329"/>
      <c r="H20" s="329"/>
      <c r="I20" s="329"/>
      <c r="J20" s="329"/>
      <c r="K20" s="329"/>
      <c r="L20" s="329"/>
      <c r="M20" s="329"/>
      <c r="N20" s="329"/>
      <c r="P20" s="328" t="s">
        <v>3146</v>
      </c>
      <c r="Q20" s="330" t="s">
        <v>3271</v>
      </c>
      <c r="R20" s="329"/>
      <c r="S20" s="329"/>
      <c r="T20" s="329"/>
      <c r="U20" s="329"/>
      <c r="V20" s="329"/>
      <c r="W20" s="329"/>
      <c r="X20" s="329"/>
      <c r="Y20" s="329"/>
      <c r="Z20" s="329"/>
      <c r="AA20" s="329"/>
      <c r="AB20" s="329"/>
      <c r="AH20" s="325"/>
      <c r="AI20" s="324"/>
      <c r="AJ20" s="196">
        <v>2</v>
      </c>
      <c r="AK20" s="201">
        <v>10</v>
      </c>
      <c r="AM20" s="189" t="s">
        <v>3035</v>
      </c>
    </row>
    <row r="21" spans="6:39">
      <c r="F21" s="328"/>
      <c r="G21" s="329"/>
      <c r="H21" s="329"/>
      <c r="I21" s="329"/>
      <c r="J21" s="329"/>
      <c r="K21" s="329"/>
      <c r="L21" s="329"/>
      <c r="M21" s="329"/>
      <c r="N21" s="329"/>
      <c r="P21" s="328"/>
      <c r="Q21" s="329"/>
      <c r="R21" s="329"/>
      <c r="S21" s="329"/>
      <c r="T21" s="329"/>
      <c r="U21" s="329"/>
      <c r="V21" s="329"/>
      <c r="W21" s="329"/>
      <c r="X21" s="329"/>
      <c r="Y21" s="329"/>
      <c r="Z21" s="329"/>
      <c r="AA21" s="329"/>
      <c r="AB21" s="329"/>
      <c r="AH21" s="325"/>
      <c r="AI21" s="324"/>
      <c r="AJ21" s="196">
        <v>3</v>
      </c>
      <c r="AK21" s="201">
        <v>15</v>
      </c>
      <c r="AM21" s="189" t="s">
        <v>3035</v>
      </c>
    </row>
    <row r="22" spans="6:39">
      <c r="F22" s="328"/>
      <c r="G22" s="329"/>
      <c r="H22" s="329"/>
      <c r="I22" s="329"/>
      <c r="J22" s="329"/>
      <c r="K22" s="329"/>
      <c r="L22" s="329"/>
      <c r="M22" s="329"/>
      <c r="N22" s="329"/>
      <c r="P22" s="328"/>
      <c r="Q22" s="329"/>
      <c r="R22" s="329"/>
      <c r="S22" s="329"/>
      <c r="T22" s="329"/>
      <c r="U22" s="329"/>
      <c r="V22" s="329"/>
      <c r="W22" s="329"/>
      <c r="X22" s="329"/>
      <c r="Y22" s="329"/>
      <c r="Z22" s="329"/>
      <c r="AA22" s="329"/>
      <c r="AB22" s="329"/>
      <c r="AH22" s="325"/>
      <c r="AI22" s="324"/>
      <c r="AJ22" s="334">
        <v>4</v>
      </c>
      <c r="AK22" s="335">
        <v>30</v>
      </c>
      <c r="AM22" s="189" t="s">
        <v>3036</v>
      </c>
    </row>
    <row r="23" spans="6:39">
      <c r="F23" s="328"/>
      <c r="G23" s="329"/>
      <c r="H23" s="329"/>
      <c r="I23" s="329"/>
      <c r="J23" s="329"/>
      <c r="K23" s="329"/>
      <c r="L23" s="329"/>
      <c r="M23" s="329"/>
      <c r="N23" s="329"/>
      <c r="P23" s="328"/>
      <c r="Q23" s="329"/>
      <c r="R23" s="329"/>
      <c r="S23" s="329"/>
      <c r="T23" s="329"/>
      <c r="U23" s="329"/>
      <c r="V23" s="329"/>
      <c r="W23" s="329"/>
      <c r="X23" s="329"/>
      <c r="Y23" s="329"/>
      <c r="Z23" s="329"/>
      <c r="AA23" s="329"/>
      <c r="AB23" s="329"/>
      <c r="AH23" s="325"/>
      <c r="AI23" s="324"/>
      <c r="AJ23" s="334"/>
      <c r="AK23" s="335"/>
      <c r="AM23" s="189" t="s">
        <v>3037</v>
      </c>
    </row>
    <row r="24" spans="6:39" ht="15" customHeight="1">
      <c r="F24" s="328"/>
      <c r="G24" s="329"/>
      <c r="H24" s="329"/>
      <c r="I24" s="329"/>
      <c r="J24" s="329"/>
      <c r="K24" s="329"/>
      <c r="L24" s="329"/>
      <c r="M24" s="329"/>
      <c r="N24" s="329"/>
      <c r="P24" s="328"/>
      <c r="Q24" s="329"/>
      <c r="R24" s="329"/>
      <c r="S24" s="329"/>
      <c r="T24" s="329"/>
      <c r="U24" s="329"/>
      <c r="V24" s="329"/>
      <c r="W24" s="329"/>
      <c r="X24" s="329"/>
      <c r="Y24" s="329"/>
      <c r="Z24" s="329"/>
      <c r="AA24" s="329"/>
      <c r="AB24" s="329"/>
      <c r="AH24" s="325"/>
      <c r="AI24" s="324"/>
      <c r="AJ24" s="196">
        <v>5</v>
      </c>
      <c r="AK24" s="201">
        <v>50</v>
      </c>
      <c r="AM24" s="189" t="s">
        <v>3038</v>
      </c>
    </row>
    <row r="25" spans="6:39">
      <c r="F25" s="328" t="s">
        <v>3147</v>
      </c>
      <c r="G25" s="329" t="s">
        <v>3148</v>
      </c>
      <c r="H25" s="329"/>
      <c r="I25" s="329"/>
      <c r="J25" s="329"/>
      <c r="K25" s="329"/>
      <c r="L25" s="329"/>
      <c r="M25" s="329"/>
      <c r="N25" s="329"/>
      <c r="P25" s="328"/>
      <c r="Q25" s="329"/>
      <c r="R25" s="329"/>
      <c r="S25" s="329"/>
      <c r="T25" s="329"/>
      <c r="U25" s="329"/>
      <c r="V25" s="329"/>
      <c r="W25" s="329"/>
      <c r="X25" s="329"/>
      <c r="Y25" s="329"/>
      <c r="Z25" s="329"/>
      <c r="AA25" s="329"/>
      <c r="AB25" s="329"/>
      <c r="AH25" s="325"/>
      <c r="AI25" s="324"/>
      <c r="AJ25" s="196">
        <v>6</v>
      </c>
      <c r="AK25" s="201">
        <v>100</v>
      </c>
      <c r="AM25" s="189" t="s">
        <v>3039</v>
      </c>
    </row>
    <row r="26" spans="6:39" ht="16.5" customHeight="1">
      <c r="F26" s="328"/>
      <c r="G26" s="329"/>
      <c r="H26" s="329"/>
      <c r="I26" s="329"/>
      <c r="J26" s="329"/>
      <c r="K26" s="329"/>
      <c r="L26" s="329"/>
      <c r="M26" s="329"/>
      <c r="N26" s="329"/>
      <c r="R26" s="189"/>
      <c r="U26" s="189"/>
      <c r="AH26" s="325"/>
      <c r="AI26" s="324"/>
      <c r="AJ26" s="196">
        <v>7</v>
      </c>
      <c r="AK26" s="201">
        <v>200</v>
      </c>
      <c r="AM26" s="189" t="s">
        <v>3040</v>
      </c>
    </row>
    <row r="27" spans="6:39" ht="15" customHeight="1">
      <c r="F27" s="328"/>
      <c r="G27" s="329"/>
      <c r="H27" s="329"/>
      <c r="I27" s="329"/>
      <c r="J27" s="329"/>
      <c r="K27" s="329"/>
      <c r="L27" s="329"/>
      <c r="M27" s="329"/>
      <c r="N27" s="329"/>
      <c r="P27" s="337" t="s">
        <v>3223</v>
      </c>
      <c r="Q27" s="190" t="s">
        <v>3015</v>
      </c>
      <c r="R27" s="194" t="s">
        <v>3116</v>
      </c>
      <c r="S27" s="194" t="s">
        <v>3119</v>
      </c>
      <c r="T27" s="194" t="s">
        <v>3149</v>
      </c>
      <c r="U27" s="194" t="s">
        <v>3150</v>
      </c>
      <c r="V27" s="194" t="s">
        <v>3151</v>
      </c>
      <c r="W27" s="194" t="s">
        <v>3152</v>
      </c>
      <c r="X27" s="194" t="s">
        <v>3028</v>
      </c>
      <c r="AH27" s="195"/>
      <c r="AI27" s="189" t="s">
        <v>3153</v>
      </c>
    </row>
    <row r="28" spans="6:39" ht="15" customHeight="1">
      <c r="F28" s="328"/>
      <c r="G28" s="329"/>
      <c r="H28" s="329"/>
      <c r="I28" s="329"/>
      <c r="J28" s="329"/>
      <c r="K28" s="329"/>
      <c r="L28" s="329"/>
      <c r="M28" s="329"/>
      <c r="N28" s="329"/>
      <c r="P28" s="337"/>
      <c r="Q28" s="324" t="s">
        <v>3086</v>
      </c>
      <c r="R28" s="324" t="s">
        <v>3087</v>
      </c>
      <c r="S28" s="324" t="s">
        <v>3088</v>
      </c>
      <c r="U28" s="188" t="s">
        <v>3080</v>
      </c>
      <c r="V28" s="189">
        <v>500</v>
      </c>
      <c r="X28" s="189" t="s">
        <v>3081</v>
      </c>
      <c r="AH28" s="325" t="s">
        <v>3154</v>
      </c>
      <c r="AI28" s="189" t="s">
        <v>3155</v>
      </c>
      <c r="AJ28" s="196">
        <v>24</v>
      </c>
      <c r="AK28" s="201">
        <v>10</v>
      </c>
      <c r="AL28" s="201">
        <f>AK28*AJ28</f>
        <v>240</v>
      </c>
      <c r="AM28" s="189" t="s">
        <v>3049</v>
      </c>
    </row>
    <row r="29" spans="6:39" ht="15" customHeight="1">
      <c r="F29" s="328"/>
      <c r="G29" s="329"/>
      <c r="H29" s="329"/>
      <c r="I29" s="329"/>
      <c r="J29" s="329"/>
      <c r="K29" s="329"/>
      <c r="L29" s="329"/>
      <c r="M29" s="329"/>
      <c r="N29" s="329"/>
      <c r="P29" s="337"/>
      <c r="Q29" s="324"/>
      <c r="R29" s="324"/>
      <c r="S29" s="324"/>
      <c r="U29" s="188" t="s">
        <v>3106</v>
      </c>
      <c r="V29" s="189">
        <v>3300</v>
      </c>
      <c r="X29" s="189" t="s">
        <v>3082</v>
      </c>
      <c r="AH29" s="325"/>
      <c r="AI29" s="189" t="s">
        <v>3143</v>
      </c>
      <c r="AJ29" s="196">
        <v>10</v>
      </c>
      <c r="AK29" s="201">
        <v>10</v>
      </c>
      <c r="AL29" s="201">
        <f>AK29*AJ29</f>
        <v>100</v>
      </c>
      <c r="AM29" s="189" t="s">
        <v>3050</v>
      </c>
    </row>
    <row r="30" spans="6:39" ht="15" customHeight="1">
      <c r="F30" s="328"/>
      <c r="G30" s="329"/>
      <c r="H30" s="329"/>
      <c r="I30" s="329"/>
      <c r="J30" s="329"/>
      <c r="K30" s="329"/>
      <c r="L30" s="329"/>
      <c r="M30" s="329"/>
      <c r="N30" s="329"/>
      <c r="P30" s="337"/>
      <c r="Q30" s="324"/>
      <c r="R30" s="324"/>
      <c r="S30" s="324"/>
      <c r="T30" s="300" t="s">
        <v>3089</v>
      </c>
      <c r="U30" s="300"/>
      <c r="V30" s="189">
        <v>10000</v>
      </c>
      <c r="AH30" s="325"/>
      <c r="AI30" s="189" t="s">
        <v>3156</v>
      </c>
      <c r="AJ30" s="196">
        <v>10</v>
      </c>
      <c r="AK30" s="201">
        <v>10</v>
      </c>
      <c r="AL30" s="201">
        <f>AK30*AJ30</f>
        <v>100</v>
      </c>
      <c r="AM30" s="189" t="s">
        <v>3051</v>
      </c>
    </row>
    <row r="31" spans="6:39" ht="15" customHeight="1">
      <c r="F31" s="328"/>
      <c r="G31" s="329"/>
      <c r="H31" s="329"/>
      <c r="I31" s="329"/>
      <c r="J31" s="329"/>
      <c r="K31" s="329"/>
      <c r="L31" s="329"/>
      <c r="M31" s="329"/>
      <c r="N31" s="329"/>
      <c r="P31" s="337"/>
      <c r="Q31" s="324"/>
      <c r="R31" s="188" t="s">
        <v>3090</v>
      </c>
      <c r="S31" s="174" t="s">
        <v>3088</v>
      </c>
      <c r="T31" s="300" t="s">
        <v>3089</v>
      </c>
      <c r="U31" s="300"/>
      <c r="V31" s="189">
        <v>3300</v>
      </c>
      <c r="X31" s="189" t="s">
        <v>3083</v>
      </c>
      <c r="AH31" s="325"/>
      <c r="AI31" s="189" t="s">
        <v>3157</v>
      </c>
      <c r="AK31" s="201">
        <v>10</v>
      </c>
      <c r="AM31" s="189" t="s">
        <v>3052</v>
      </c>
    </row>
    <row r="32" spans="6:39" ht="15" customHeight="1">
      <c r="F32" s="328"/>
      <c r="G32" s="329"/>
      <c r="H32" s="329"/>
      <c r="I32" s="329"/>
      <c r="J32" s="329"/>
      <c r="K32" s="329"/>
      <c r="L32" s="329"/>
      <c r="M32" s="329"/>
      <c r="N32" s="329"/>
      <c r="P32" s="337"/>
      <c r="Q32" s="324"/>
      <c r="R32" s="324" t="s">
        <v>3091</v>
      </c>
      <c r="S32" s="324" t="s">
        <v>3088</v>
      </c>
      <c r="U32" s="188" t="s">
        <v>3080</v>
      </c>
      <c r="V32" s="189">
        <v>1000</v>
      </c>
      <c r="X32" s="189" t="s">
        <v>3084</v>
      </c>
      <c r="AH32" s="325"/>
      <c r="AI32" s="189" t="s">
        <v>3158</v>
      </c>
      <c r="AJ32" s="196">
        <v>6</v>
      </c>
      <c r="AK32" s="201">
        <v>5</v>
      </c>
      <c r="AL32" s="201">
        <f>AK32*AJ32</f>
        <v>30</v>
      </c>
      <c r="AM32" s="185" t="s">
        <v>3041</v>
      </c>
    </row>
    <row r="33" spans="6:39" ht="15" customHeight="1">
      <c r="F33" s="328"/>
      <c r="G33" s="329"/>
      <c r="H33" s="329"/>
      <c r="I33" s="329"/>
      <c r="J33" s="329"/>
      <c r="K33" s="329"/>
      <c r="L33" s="329"/>
      <c r="M33" s="329"/>
      <c r="N33" s="329"/>
      <c r="P33" s="337"/>
      <c r="Q33" s="324"/>
      <c r="R33" s="324"/>
      <c r="S33" s="324"/>
      <c r="U33" s="188" t="s">
        <v>3106</v>
      </c>
      <c r="V33" s="189">
        <v>5000</v>
      </c>
      <c r="X33" s="189" t="s">
        <v>3085</v>
      </c>
      <c r="AH33" s="325"/>
      <c r="AI33" s="189" t="s">
        <v>3161</v>
      </c>
      <c r="AJ33" s="196">
        <v>4</v>
      </c>
      <c r="AK33" s="201">
        <v>10</v>
      </c>
      <c r="AL33" s="201">
        <f>AK33*AJ33</f>
        <v>40</v>
      </c>
      <c r="AM33" s="189" t="s">
        <v>3042</v>
      </c>
    </row>
    <row r="34" spans="6:39" ht="15" customHeight="1">
      <c r="F34" s="328" t="s">
        <v>3159</v>
      </c>
      <c r="G34" s="329" t="s">
        <v>3160</v>
      </c>
      <c r="H34" s="329"/>
      <c r="I34" s="329"/>
      <c r="J34" s="329"/>
      <c r="K34" s="329"/>
      <c r="L34" s="329"/>
      <c r="M34" s="329"/>
      <c r="N34" s="329"/>
      <c r="P34" s="337"/>
      <c r="Q34" s="324"/>
      <c r="R34" s="324"/>
      <c r="S34" s="324"/>
      <c r="T34" s="300" t="s">
        <v>3089</v>
      </c>
      <c r="U34" s="300"/>
      <c r="V34" s="189">
        <v>15000</v>
      </c>
      <c r="AG34" s="189" t="s">
        <v>3162</v>
      </c>
      <c r="AH34" s="325"/>
      <c r="AI34" s="324" t="s">
        <v>3163</v>
      </c>
      <c r="AJ34" s="196">
        <v>1</v>
      </c>
      <c r="AK34" s="201">
        <v>30</v>
      </c>
      <c r="AM34" s="189" t="s">
        <v>3043</v>
      </c>
    </row>
    <row r="35" spans="6:39" ht="15" customHeight="1">
      <c r="F35" s="328"/>
      <c r="G35" s="329"/>
      <c r="H35" s="329"/>
      <c r="I35" s="329"/>
      <c r="J35" s="329"/>
      <c r="K35" s="329"/>
      <c r="L35" s="329"/>
      <c r="M35" s="329"/>
      <c r="N35" s="329"/>
      <c r="P35" s="337"/>
      <c r="Q35" s="324" t="s">
        <v>3098</v>
      </c>
      <c r="R35" s="324" t="s">
        <v>3099</v>
      </c>
      <c r="S35" s="324" t="s">
        <v>3088</v>
      </c>
      <c r="U35" s="188" t="s">
        <v>3092</v>
      </c>
      <c r="V35" s="189">
        <v>10000</v>
      </c>
      <c r="X35" s="189" t="s">
        <v>3100</v>
      </c>
      <c r="AH35" s="325"/>
      <c r="AI35" s="324"/>
      <c r="AJ35" s="196">
        <v>2</v>
      </c>
      <c r="AK35" s="201">
        <v>50</v>
      </c>
      <c r="AM35" s="189" t="s">
        <v>3053</v>
      </c>
    </row>
    <row r="36" spans="6:39" ht="15" customHeight="1">
      <c r="F36" s="328"/>
      <c r="G36" s="329"/>
      <c r="H36" s="329"/>
      <c r="I36" s="329"/>
      <c r="J36" s="329"/>
      <c r="K36" s="329"/>
      <c r="L36" s="329"/>
      <c r="M36" s="329"/>
      <c r="N36" s="329"/>
      <c r="P36" s="337"/>
      <c r="Q36" s="324"/>
      <c r="R36" s="324"/>
      <c r="S36" s="324"/>
      <c r="U36" s="188" t="s">
        <v>3080</v>
      </c>
      <c r="V36" s="189">
        <v>30000</v>
      </c>
      <c r="X36" s="189" t="s">
        <v>3101</v>
      </c>
      <c r="AH36" s="325"/>
      <c r="AI36" s="324"/>
      <c r="AJ36" s="196">
        <v>3</v>
      </c>
      <c r="AK36" s="201">
        <v>100</v>
      </c>
      <c r="AM36" s="189" t="s">
        <v>3044</v>
      </c>
    </row>
    <row r="37" spans="6:39" ht="15" customHeight="1">
      <c r="F37" s="328"/>
      <c r="G37" s="329"/>
      <c r="H37" s="329"/>
      <c r="I37" s="329"/>
      <c r="J37" s="329"/>
      <c r="K37" s="329"/>
      <c r="L37" s="329"/>
      <c r="M37" s="329"/>
      <c r="N37" s="329"/>
      <c r="P37" s="337"/>
      <c r="Q37" s="324"/>
      <c r="R37" s="188" t="s">
        <v>3093</v>
      </c>
      <c r="S37" s="204" t="s">
        <v>3102</v>
      </c>
      <c r="T37" s="189" t="s">
        <v>3095</v>
      </c>
      <c r="V37" s="189">
        <v>3300</v>
      </c>
      <c r="X37" s="189" t="s">
        <v>3103</v>
      </c>
      <c r="AG37" s="189" t="s">
        <v>3164</v>
      </c>
      <c r="AH37" s="325"/>
      <c r="AI37" s="324"/>
      <c r="AJ37" s="196">
        <v>4</v>
      </c>
      <c r="AK37" s="201">
        <v>150</v>
      </c>
      <c r="AM37" s="189" t="s">
        <v>3054</v>
      </c>
    </row>
    <row r="38" spans="6:39" ht="15" customHeight="1">
      <c r="F38" s="328"/>
      <c r="G38" s="329"/>
      <c r="H38" s="329"/>
      <c r="I38" s="329"/>
      <c r="J38" s="329"/>
      <c r="K38" s="329"/>
      <c r="L38" s="329"/>
      <c r="M38" s="329"/>
      <c r="N38" s="329"/>
      <c r="P38" s="337"/>
      <c r="Q38" s="324"/>
      <c r="R38" s="324" t="s">
        <v>3104</v>
      </c>
      <c r="S38" s="174" t="s">
        <v>3088</v>
      </c>
      <c r="T38" s="189" t="s">
        <v>3094</v>
      </c>
      <c r="V38" s="189">
        <v>2000</v>
      </c>
      <c r="X38" s="189" t="s">
        <v>3110</v>
      </c>
      <c r="AH38" s="325"/>
      <c r="AI38" s="324"/>
      <c r="AJ38" s="196">
        <v>5</v>
      </c>
      <c r="AK38" s="201">
        <v>200</v>
      </c>
      <c r="AM38" s="189" t="s">
        <v>3045</v>
      </c>
    </row>
    <row r="39" spans="6:39" ht="15" customHeight="1">
      <c r="F39" s="328"/>
      <c r="G39" s="329"/>
      <c r="H39" s="329"/>
      <c r="I39" s="329"/>
      <c r="J39" s="329"/>
      <c r="K39" s="329"/>
      <c r="L39" s="329"/>
      <c r="M39" s="329"/>
      <c r="N39" s="329"/>
      <c r="P39" s="337"/>
      <c r="Q39" s="324"/>
      <c r="R39" s="324"/>
      <c r="S39" s="174" t="s">
        <v>3016</v>
      </c>
      <c r="U39" s="188" t="s">
        <v>3096</v>
      </c>
      <c r="V39" s="189">
        <v>3300</v>
      </c>
      <c r="X39" s="189" t="s">
        <v>3105</v>
      </c>
      <c r="AH39" s="325"/>
      <c r="AI39" s="324"/>
      <c r="AJ39" s="196">
        <v>6</v>
      </c>
      <c r="AK39" s="201">
        <v>250</v>
      </c>
      <c r="AM39" s="189" t="s">
        <v>3046</v>
      </c>
    </row>
    <row r="40" spans="6:39" ht="15" customHeight="1">
      <c r="F40" s="328"/>
      <c r="G40" s="329"/>
      <c r="H40" s="329"/>
      <c r="I40" s="329"/>
      <c r="J40" s="329"/>
      <c r="K40" s="329"/>
      <c r="L40" s="329"/>
      <c r="M40" s="329"/>
      <c r="N40" s="329"/>
      <c r="P40" s="337"/>
      <c r="Q40" s="336" t="s">
        <v>3210</v>
      </c>
      <c r="R40" s="324" t="s">
        <v>3097</v>
      </c>
      <c r="S40" s="204" t="s">
        <v>3102</v>
      </c>
      <c r="T40" s="189" t="s">
        <v>3019</v>
      </c>
      <c r="V40" s="189">
        <v>100</v>
      </c>
      <c r="X40" s="189" t="s">
        <v>3111</v>
      </c>
      <c r="AG40" s="189" t="s">
        <v>3165</v>
      </c>
      <c r="AH40" s="325"/>
      <c r="AI40" s="324"/>
      <c r="AJ40" s="196">
        <v>7</v>
      </c>
      <c r="AK40" s="201">
        <v>300</v>
      </c>
      <c r="AM40" s="189" t="s">
        <v>3047</v>
      </c>
    </row>
    <row r="41" spans="6:39" ht="15" customHeight="1">
      <c r="F41" s="328"/>
      <c r="G41" s="329"/>
      <c r="H41" s="329"/>
      <c r="I41" s="329"/>
      <c r="J41" s="329"/>
      <c r="K41" s="329"/>
      <c r="L41" s="329"/>
      <c r="M41" s="329"/>
      <c r="N41" s="329"/>
      <c r="P41" s="337"/>
      <c r="Q41" s="324"/>
      <c r="R41" s="324"/>
      <c r="S41" s="174" t="s">
        <v>3088</v>
      </c>
      <c r="T41" s="189" t="s">
        <v>3107</v>
      </c>
      <c r="V41" s="189">
        <v>350</v>
      </c>
      <c r="X41" s="189" t="s">
        <v>3112</v>
      </c>
      <c r="AH41" s="325"/>
      <c r="AI41" s="324"/>
      <c r="AJ41" s="196">
        <v>8</v>
      </c>
      <c r="AK41" s="201">
        <v>400</v>
      </c>
      <c r="AM41" s="189" t="s">
        <v>3055</v>
      </c>
    </row>
    <row r="42" spans="6:39" ht="15" customHeight="1">
      <c r="P42" s="337"/>
      <c r="Q42" s="324"/>
      <c r="R42" s="324"/>
      <c r="S42" s="174" t="s">
        <v>3088</v>
      </c>
      <c r="T42" s="189" t="s">
        <v>3108</v>
      </c>
      <c r="V42" s="189">
        <v>1000</v>
      </c>
      <c r="X42" s="189" t="s">
        <v>3113</v>
      </c>
      <c r="AH42" s="325"/>
      <c r="AI42" s="324"/>
      <c r="AJ42" s="196">
        <v>9</v>
      </c>
      <c r="AK42" s="201">
        <v>500</v>
      </c>
      <c r="AM42" s="189" t="s">
        <v>3048</v>
      </c>
    </row>
    <row r="43" spans="6:39" ht="15" customHeight="1">
      <c r="P43" s="337"/>
      <c r="Q43" s="324"/>
      <c r="R43" s="324"/>
      <c r="S43" s="174" t="s">
        <v>3088</v>
      </c>
      <c r="T43" s="189" t="s">
        <v>3109</v>
      </c>
      <c r="V43" s="189">
        <v>3300</v>
      </c>
      <c r="X43" s="189" t="s">
        <v>3114</v>
      </c>
      <c r="AH43" s="325"/>
      <c r="AI43" s="189" t="s">
        <v>3167</v>
      </c>
      <c r="AM43" s="189" t="s">
        <v>3060</v>
      </c>
    </row>
    <row r="44" spans="6:39" ht="15" customHeight="1">
      <c r="P44" s="337"/>
      <c r="Q44" s="324"/>
      <c r="R44" s="188" t="s">
        <v>3117</v>
      </c>
      <c r="S44" s="204" t="s">
        <v>3102</v>
      </c>
      <c r="V44" s="189">
        <v>1000</v>
      </c>
      <c r="X44" s="185" t="s">
        <v>3166</v>
      </c>
      <c r="AH44" s="325"/>
      <c r="AI44" s="324" t="s">
        <v>3168</v>
      </c>
      <c r="AJ44" s="189" t="s">
        <v>3169</v>
      </c>
      <c r="AM44" s="189" t="s">
        <v>3058</v>
      </c>
    </row>
    <row r="45" spans="6:39" ht="15" customHeight="1">
      <c r="P45" s="337"/>
      <c r="Q45" s="324"/>
      <c r="R45" s="188" t="s">
        <v>3118</v>
      </c>
      <c r="S45" s="204" t="s">
        <v>3102</v>
      </c>
      <c r="V45" s="189">
        <v>200</v>
      </c>
      <c r="X45" s="189" t="s">
        <v>3115</v>
      </c>
      <c r="AH45" s="325"/>
      <c r="AI45" s="324"/>
      <c r="AJ45" s="189" t="s">
        <v>3170</v>
      </c>
      <c r="AL45" s="201" t="s">
        <v>3059</v>
      </c>
      <c r="AM45" s="189" t="s">
        <v>3056</v>
      </c>
    </row>
    <row r="46" spans="6:39" ht="15" customHeight="1">
      <c r="P46" s="337"/>
      <c r="Q46" s="324" t="s">
        <v>3211</v>
      </c>
      <c r="R46" s="188" t="s">
        <v>3052</v>
      </c>
      <c r="S46" s="174" t="s">
        <v>3212</v>
      </c>
      <c r="V46" s="189">
        <v>50000</v>
      </c>
      <c r="X46" s="206" t="s">
        <v>3224</v>
      </c>
      <c r="AH46" s="325"/>
      <c r="AI46" s="189" t="s">
        <v>3171</v>
      </c>
      <c r="AJ46" s="196" t="s">
        <v>3172</v>
      </c>
      <c r="AM46" s="189" t="s">
        <v>3057</v>
      </c>
    </row>
    <row r="47" spans="6:39" ht="15" customHeight="1">
      <c r="P47" s="337"/>
      <c r="Q47" s="324"/>
      <c r="R47" s="188" t="s">
        <v>3185</v>
      </c>
      <c r="S47" s="174" t="s">
        <v>3198</v>
      </c>
      <c r="T47" s="189">
        <v>4</v>
      </c>
      <c r="V47" s="189">
        <v>5000</v>
      </c>
      <c r="W47" s="201">
        <f>V47*T47</f>
        <v>20000</v>
      </c>
      <c r="X47" s="189" t="s">
        <v>3187</v>
      </c>
      <c r="AI47" s="189" t="s">
        <v>3173</v>
      </c>
    </row>
    <row r="48" spans="6:39" ht="15" customHeight="1">
      <c r="P48" s="337"/>
      <c r="Q48" s="324"/>
      <c r="R48" s="188" t="s">
        <v>3017</v>
      </c>
      <c r="S48" s="174" t="s">
        <v>3226</v>
      </c>
      <c r="U48" s="189"/>
      <c r="V48" s="189">
        <v>50000</v>
      </c>
      <c r="X48" s="189" t="s">
        <v>3227</v>
      </c>
      <c r="AI48" s="189" t="s">
        <v>3174</v>
      </c>
    </row>
    <row r="49" spans="16:39" ht="15" customHeight="1">
      <c r="P49" s="337"/>
      <c r="Q49" s="324"/>
      <c r="R49" s="324" t="s">
        <v>3214</v>
      </c>
      <c r="S49" s="174" t="s">
        <v>3226</v>
      </c>
      <c r="U49" s="189"/>
      <c r="V49" s="189">
        <v>50000</v>
      </c>
      <c r="X49" s="189" t="s">
        <v>3228</v>
      </c>
      <c r="AH49" s="325" t="s">
        <v>3175</v>
      </c>
      <c r="AI49" s="189" t="s">
        <v>3176</v>
      </c>
      <c r="AK49" s="201">
        <v>4</v>
      </c>
      <c r="AM49" s="189" t="s">
        <v>3061</v>
      </c>
    </row>
    <row r="50" spans="16:39" ht="15" customHeight="1">
      <c r="P50" s="337"/>
      <c r="Q50" s="324"/>
      <c r="R50" s="324"/>
      <c r="S50" s="174" t="s">
        <v>3226</v>
      </c>
      <c r="U50" s="189"/>
      <c r="V50" s="189">
        <v>100000</v>
      </c>
      <c r="X50" s="189" t="s">
        <v>3229</v>
      </c>
      <c r="AH50" s="325"/>
      <c r="AI50" s="189" t="s">
        <v>3177</v>
      </c>
      <c r="AK50" s="201">
        <v>4</v>
      </c>
      <c r="AM50" s="189" t="s">
        <v>3062</v>
      </c>
    </row>
    <row r="51" spans="16:39" ht="15" customHeight="1">
      <c r="P51" s="337"/>
      <c r="Q51" s="324"/>
      <c r="R51" s="174" t="s">
        <v>3220</v>
      </c>
      <c r="S51" s="174" t="s">
        <v>3226</v>
      </c>
      <c r="U51" s="189"/>
      <c r="V51" s="189">
        <v>50000</v>
      </c>
      <c r="X51" s="189" t="s">
        <v>3230</v>
      </c>
      <c r="AH51" s="325"/>
      <c r="AI51" s="189" t="s">
        <v>3178</v>
      </c>
      <c r="AJ51" s="196">
        <v>2</v>
      </c>
      <c r="AK51" s="201">
        <v>5</v>
      </c>
      <c r="AL51" s="201">
        <f>AK51*AJ51</f>
        <v>10</v>
      </c>
      <c r="AM51" s="189" t="s">
        <v>3063</v>
      </c>
    </row>
    <row r="52" spans="16:39" ht="15" customHeight="1">
      <c r="P52" s="337"/>
      <c r="Q52" s="324"/>
      <c r="R52" s="174" t="s">
        <v>3231</v>
      </c>
      <c r="S52" s="174" t="s">
        <v>3226</v>
      </c>
      <c r="T52" s="192" t="s">
        <v>3234</v>
      </c>
      <c r="U52" s="189"/>
      <c r="V52" s="189" t="s">
        <v>3240</v>
      </c>
      <c r="X52" s="189" t="s">
        <v>3232</v>
      </c>
      <c r="AH52" s="325"/>
      <c r="AI52" s="189" t="s">
        <v>3179</v>
      </c>
      <c r="AK52" s="201">
        <v>4</v>
      </c>
      <c r="AM52" s="189" t="s">
        <v>3064</v>
      </c>
    </row>
    <row r="53" spans="16:39" ht="15" customHeight="1">
      <c r="P53" s="337"/>
      <c r="Q53" s="324"/>
      <c r="R53" s="174" t="s">
        <v>3233</v>
      </c>
      <c r="S53" s="174" t="s">
        <v>3226</v>
      </c>
      <c r="T53" s="189" t="s">
        <v>3234</v>
      </c>
      <c r="U53" s="189"/>
      <c r="V53" s="189" t="s">
        <v>3241</v>
      </c>
      <c r="X53" s="189" t="s">
        <v>3225</v>
      </c>
      <c r="AH53" s="325"/>
      <c r="AI53" s="189" t="s">
        <v>3180</v>
      </c>
      <c r="AK53" s="205">
        <v>1.5</v>
      </c>
      <c r="AM53" s="189" t="s">
        <v>3065</v>
      </c>
    </row>
    <row r="54" spans="16:39" ht="15" customHeight="1">
      <c r="P54" s="337"/>
      <c r="Q54" s="326" t="s">
        <v>3269</v>
      </c>
      <c r="R54" s="174" t="s">
        <v>3199</v>
      </c>
      <c r="S54" s="174" t="s">
        <v>3198</v>
      </c>
      <c r="T54" s="189">
        <v>5</v>
      </c>
      <c r="U54" s="189"/>
      <c r="V54" s="189">
        <v>10000</v>
      </c>
      <c r="W54" s="201">
        <f t="shared" ref="W54:W55" si="1">V54*T54</f>
        <v>50000</v>
      </c>
      <c r="X54" s="189" t="s">
        <v>3188</v>
      </c>
      <c r="AH54" s="325"/>
      <c r="AI54" s="324" t="s">
        <v>3163</v>
      </c>
      <c r="AJ54" s="196">
        <v>1</v>
      </c>
      <c r="AK54" s="201">
        <v>5</v>
      </c>
      <c r="AM54" s="189" t="s">
        <v>3066</v>
      </c>
    </row>
    <row r="55" spans="16:39" ht="15" customHeight="1">
      <c r="P55" s="337"/>
      <c r="Q55" s="324"/>
      <c r="R55" s="174" t="s">
        <v>3200</v>
      </c>
      <c r="S55" s="174" t="s">
        <v>3198</v>
      </c>
      <c r="T55" s="189">
        <v>5</v>
      </c>
      <c r="U55" s="189"/>
      <c r="V55" s="189">
        <v>10000</v>
      </c>
      <c r="W55" s="201">
        <f t="shared" si="1"/>
        <v>50000</v>
      </c>
      <c r="X55" s="189" t="s">
        <v>3189</v>
      </c>
      <c r="AH55" s="325"/>
      <c r="AI55" s="324"/>
      <c r="AJ55" s="196">
        <v>2</v>
      </c>
      <c r="AK55" s="201">
        <v>15</v>
      </c>
      <c r="AM55" s="189" t="s">
        <v>3067</v>
      </c>
    </row>
    <row r="56" spans="16:39" ht="15" customHeight="1">
      <c r="P56" s="337"/>
      <c r="Q56" s="324"/>
      <c r="R56" s="174" t="s">
        <v>3201</v>
      </c>
      <c r="S56" s="174" t="s">
        <v>3198</v>
      </c>
      <c r="T56" s="189">
        <v>5</v>
      </c>
      <c r="U56" s="189"/>
      <c r="V56" s="189">
        <v>10000</v>
      </c>
      <c r="W56" s="201">
        <f t="shared" ref="W56" si="2">V56*T56</f>
        <v>50000</v>
      </c>
      <c r="X56" s="189" t="s">
        <v>3190</v>
      </c>
      <c r="AH56" s="325"/>
      <c r="AI56" s="324"/>
      <c r="AJ56" s="196">
        <v>3</v>
      </c>
      <c r="AK56" s="201">
        <v>35</v>
      </c>
      <c r="AM56" s="189" t="s">
        <v>3068</v>
      </c>
    </row>
    <row r="57" spans="16:39" ht="15" customHeight="1">
      <c r="P57" s="337"/>
      <c r="Q57" s="324"/>
      <c r="R57" s="174" t="s">
        <v>3202</v>
      </c>
      <c r="S57" s="174" t="s">
        <v>3198</v>
      </c>
      <c r="T57" s="189">
        <v>5</v>
      </c>
      <c r="U57" s="189"/>
      <c r="V57" s="189">
        <v>10000</v>
      </c>
      <c r="W57" s="201">
        <f t="shared" ref="W57:W64" si="3">V57*T57</f>
        <v>50000</v>
      </c>
      <c r="X57" s="189" t="s">
        <v>3191</v>
      </c>
      <c r="AH57" s="325"/>
      <c r="AI57" s="324"/>
      <c r="AJ57" s="196">
        <v>4</v>
      </c>
      <c r="AK57" s="201">
        <v>60</v>
      </c>
      <c r="AM57" s="189" t="s">
        <v>3069</v>
      </c>
    </row>
    <row r="58" spans="16:39" ht="15" customHeight="1">
      <c r="P58" s="337"/>
      <c r="Q58" s="324"/>
      <c r="R58" s="174" t="s">
        <v>3203</v>
      </c>
      <c r="S58" s="174" t="s">
        <v>3198</v>
      </c>
      <c r="T58" s="189">
        <v>5</v>
      </c>
      <c r="U58" s="189"/>
      <c r="V58" s="189">
        <v>10000</v>
      </c>
      <c r="W58" s="201">
        <f t="shared" si="3"/>
        <v>50000</v>
      </c>
      <c r="X58" s="189" t="s">
        <v>3192</v>
      </c>
      <c r="AH58" s="325"/>
      <c r="AI58" s="324"/>
      <c r="AJ58" s="196">
        <v>5</v>
      </c>
      <c r="AK58" s="201">
        <v>90</v>
      </c>
      <c r="AM58" s="189" t="s">
        <v>3070</v>
      </c>
    </row>
    <row r="59" spans="16:39" ht="15" customHeight="1">
      <c r="P59" s="337"/>
      <c r="Q59" s="324"/>
      <c r="R59" s="174" t="s">
        <v>3204</v>
      </c>
      <c r="S59" s="174" t="s">
        <v>3198</v>
      </c>
      <c r="T59" s="189">
        <v>5</v>
      </c>
      <c r="U59" s="189"/>
      <c r="V59" s="189">
        <v>10000</v>
      </c>
      <c r="W59" s="201">
        <f t="shared" si="3"/>
        <v>50000</v>
      </c>
      <c r="X59" s="189" t="s">
        <v>3193</v>
      </c>
      <c r="AH59" s="325"/>
      <c r="AI59" s="324"/>
      <c r="AJ59" s="196">
        <v>6</v>
      </c>
      <c r="AK59" s="201">
        <v>130</v>
      </c>
      <c r="AM59" s="189" t="s">
        <v>3071</v>
      </c>
    </row>
    <row r="60" spans="16:39" ht="15" customHeight="1">
      <c r="P60" s="337"/>
      <c r="Q60" s="324"/>
      <c r="R60" s="174" t="s">
        <v>3205</v>
      </c>
      <c r="S60" s="174" t="s">
        <v>3198</v>
      </c>
      <c r="T60" s="189">
        <v>5</v>
      </c>
      <c r="U60" s="189"/>
      <c r="V60" s="189">
        <v>10000</v>
      </c>
      <c r="W60" s="201">
        <f t="shared" si="3"/>
        <v>50000</v>
      </c>
      <c r="X60" s="189" t="s">
        <v>3194</v>
      </c>
      <c r="AH60" s="325"/>
      <c r="AI60" s="336" t="s">
        <v>3181</v>
      </c>
      <c r="AJ60" s="196">
        <v>1</v>
      </c>
      <c r="AK60" s="201">
        <v>15</v>
      </c>
      <c r="AM60" s="189" t="s">
        <v>3072</v>
      </c>
    </row>
    <row r="61" spans="16:39" ht="15" customHeight="1">
      <c r="P61" s="337"/>
      <c r="Q61" s="324"/>
      <c r="R61" s="188" t="s">
        <v>2972</v>
      </c>
      <c r="S61" s="174" t="s">
        <v>3198</v>
      </c>
      <c r="T61" s="189">
        <v>5</v>
      </c>
      <c r="V61" s="189">
        <v>10000</v>
      </c>
      <c r="W61" s="201">
        <f t="shared" si="3"/>
        <v>50000</v>
      </c>
      <c r="X61" s="189" t="s">
        <v>3195</v>
      </c>
      <c r="AH61" s="325"/>
      <c r="AI61" s="324"/>
      <c r="AJ61" s="196">
        <v>2</v>
      </c>
      <c r="AK61" s="201">
        <v>30</v>
      </c>
    </row>
    <row r="62" spans="16:39" ht="15" customHeight="1">
      <c r="P62" s="337"/>
      <c r="Q62" s="324"/>
      <c r="R62" s="188" t="s">
        <v>3206</v>
      </c>
      <c r="S62" s="174" t="s">
        <v>3198</v>
      </c>
      <c r="T62" s="189">
        <v>5</v>
      </c>
      <c r="V62" s="189">
        <v>10000</v>
      </c>
      <c r="W62" s="201">
        <f t="shared" si="3"/>
        <v>50000</v>
      </c>
      <c r="X62" s="189" t="s">
        <v>3196</v>
      </c>
      <c r="AD62" s="164"/>
      <c r="AH62" s="325"/>
      <c r="AI62" s="324"/>
      <c r="AJ62" s="196">
        <v>3</v>
      </c>
      <c r="AK62" s="201">
        <v>60</v>
      </c>
    </row>
    <row r="63" spans="16:39" ht="15" customHeight="1">
      <c r="P63" s="337"/>
      <c r="Q63" s="300" t="s">
        <v>3213</v>
      </c>
      <c r="R63" s="300"/>
      <c r="S63" s="174" t="s">
        <v>3198</v>
      </c>
      <c r="T63" s="189">
        <v>5</v>
      </c>
      <c r="U63" s="189"/>
      <c r="V63" s="189">
        <v>50000</v>
      </c>
      <c r="W63" s="201">
        <f t="shared" si="3"/>
        <v>250000</v>
      </c>
      <c r="X63" s="189" t="s">
        <v>3197</v>
      </c>
      <c r="AD63" s="192"/>
      <c r="AH63" s="325"/>
      <c r="AI63" s="324"/>
      <c r="AJ63" s="196">
        <v>4</v>
      </c>
      <c r="AK63" s="201">
        <v>90</v>
      </c>
    </row>
    <row r="64" spans="16:39" ht="16.5" customHeight="1">
      <c r="P64" s="337"/>
      <c r="Q64" s="326" t="s">
        <v>3268</v>
      </c>
      <c r="R64" s="174" t="s">
        <v>3207</v>
      </c>
      <c r="S64" s="174" t="s">
        <v>3198</v>
      </c>
      <c r="T64" s="189">
        <v>5</v>
      </c>
      <c r="U64" s="189"/>
      <c r="V64" s="189">
        <v>30000</v>
      </c>
      <c r="W64" s="201">
        <f t="shared" si="3"/>
        <v>150000</v>
      </c>
      <c r="X64" s="189" t="s">
        <v>3215</v>
      </c>
      <c r="AD64" s="192"/>
      <c r="AH64" s="325"/>
      <c r="AI64" s="324"/>
      <c r="AJ64" s="196">
        <v>5</v>
      </c>
      <c r="AK64" s="201">
        <v>125</v>
      </c>
    </row>
    <row r="65" spans="16:39" ht="15" customHeight="1">
      <c r="P65" s="337"/>
      <c r="Q65" s="324"/>
      <c r="R65" s="174" t="s">
        <v>3208</v>
      </c>
      <c r="S65" s="174" t="s">
        <v>3198</v>
      </c>
      <c r="T65" s="189">
        <v>5</v>
      </c>
      <c r="U65" s="189"/>
      <c r="V65" s="189">
        <v>30000</v>
      </c>
      <c r="W65" s="201">
        <f t="shared" ref="W65:W71" si="4">V65*T65</f>
        <v>150000</v>
      </c>
      <c r="X65" s="189" t="s">
        <v>3216</v>
      </c>
      <c r="AD65" s="192"/>
      <c r="AH65" s="325"/>
      <c r="AI65" s="324"/>
      <c r="AJ65" s="196">
        <v>6</v>
      </c>
      <c r="AK65" s="201">
        <v>160</v>
      </c>
    </row>
    <row r="66" spans="16:39" ht="15" customHeight="1">
      <c r="P66" s="337"/>
      <c r="Q66" s="324"/>
      <c r="R66" s="174" t="s">
        <v>3209</v>
      </c>
      <c r="S66" s="174" t="s">
        <v>3198</v>
      </c>
      <c r="T66" s="189">
        <v>5</v>
      </c>
      <c r="U66" s="189"/>
      <c r="V66" s="189">
        <v>30000</v>
      </c>
      <c r="W66" s="201">
        <f t="shared" si="4"/>
        <v>150000</v>
      </c>
      <c r="X66" s="189" t="s">
        <v>3217</v>
      </c>
      <c r="AH66" s="325"/>
      <c r="AI66" s="324"/>
      <c r="AJ66" s="196">
        <v>7</v>
      </c>
      <c r="AK66" s="201">
        <v>200</v>
      </c>
    </row>
    <row r="67" spans="16:39" ht="15" customHeight="1">
      <c r="P67" s="337"/>
      <c r="Q67" s="300" t="s">
        <v>3218</v>
      </c>
      <c r="R67" s="300"/>
      <c r="S67" s="174" t="s">
        <v>3198</v>
      </c>
      <c r="T67" s="189">
        <v>5</v>
      </c>
      <c r="U67" s="185" t="s">
        <v>686</v>
      </c>
      <c r="V67" s="189">
        <v>50000</v>
      </c>
      <c r="W67" s="201">
        <f t="shared" si="4"/>
        <v>250000</v>
      </c>
      <c r="X67" s="189" t="s">
        <v>3219</v>
      </c>
      <c r="AH67" s="325"/>
      <c r="AI67" s="324"/>
      <c r="AJ67" s="196">
        <v>8</v>
      </c>
      <c r="AK67" s="201">
        <v>250</v>
      </c>
    </row>
    <row r="68" spans="16:39" ht="16.5" customHeight="1">
      <c r="P68" s="337"/>
      <c r="Q68" s="326" t="s">
        <v>3267</v>
      </c>
      <c r="R68" s="174" t="s">
        <v>3221</v>
      </c>
      <c r="S68" s="174" t="s">
        <v>3198</v>
      </c>
      <c r="T68" s="189">
        <v>4</v>
      </c>
      <c r="U68" s="189"/>
      <c r="V68" s="189">
        <v>15000</v>
      </c>
      <c r="W68" s="201">
        <f t="shared" si="4"/>
        <v>60000</v>
      </c>
      <c r="X68" s="141" t="s">
        <v>3236</v>
      </c>
      <c r="AH68" s="325"/>
      <c r="AI68" s="324"/>
      <c r="AJ68" s="196">
        <v>9</v>
      </c>
      <c r="AK68" s="201">
        <v>300</v>
      </c>
    </row>
    <row r="69" spans="16:39" ht="15" customHeight="1">
      <c r="P69" s="337"/>
      <c r="Q69" s="324"/>
      <c r="R69" s="188" t="s">
        <v>3183</v>
      </c>
      <c r="S69" s="174" t="s">
        <v>3198</v>
      </c>
      <c r="T69" s="189">
        <v>4</v>
      </c>
      <c r="V69" s="189">
        <v>20000</v>
      </c>
      <c r="W69" s="201">
        <f t="shared" si="4"/>
        <v>80000</v>
      </c>
      <c r="X69" s="141" t="s">
        <v>3237</v>
      </c>
      <c r="AC69" s="199"/>
      <c r="AH69" s="325"/>
      <c r="AI69" s="324"/>
      <c r="AJ69" s="196">
        <v>10</v>
      </c>
      <c r="AK69" s="201">
        <v>350</v>
      </c>
      <c r="AM69" s="189" t="s">
        <v>3073</v>
      </c>
    </row>
    <row r="70" spans="16:39" ht="16.5" customHeight="1">
      <c r="P70" s="337"/>
      <c r="Q70" s="324"/>
      <c r="R70" s="188" t="s">
        <v>3184</v>
      </c>
      <c r="S70" s="174" t="s">
        <v>3198</v>
      </c>
      <c r="T70" s="189">
        <v>4</v>
      </c>
      <c r="V70" s="189">
        <v>25000</v>
      </c>
      <c r="W70" s="201">
        <f t="shared" si="4"/>
        <v>100000</v>
      </c>
      <c r="X70" s="141" t="s">
        <v>3238</v>
      </c>
      <c r="AH70" s="325"/>
      <c r="AI70" s="324"/>
      <c r="AJ70" s="196">
        <v>11</v>
      </c>
      <c r="AK70" s="201">
        <v>500</v>
      </c>
      <c r="AM70" s="189" t="s">
        <v>3074</v>
      </c>
    </row>
    <row r="71" spans="16:39" ht="16.5" customHeight="1">
      <c r="P71" s="337"/>
      <c r="Q71" s="300" t="s">
        <v>3222</v>
      </c>
      <c r="R71" s="300"/>
      <c r="S71" s="174" t="s">
        <v>3198</v>
      </c>
      <c r="T71" s="189">
        <v>4</v>
      </c>
      <c r="U71" s="189"/>
      <c r="V71" s="189">
        <v>40000</v>
      </c>
      <c r="W71" s="201">
        <f t="shared" si="4"/>
        <v>160000</v>
      </c>
      <c r="X71" s="141" t="s">
        <v>3266</v>
      </c>
      <c r="AC71" s="199"/>
    </row>
    <row r="72" spans="16:39" ht="16.5" customHeight="1">
      <c r="P72" s="332" t="s">
        <v>3270</v>
      </c>
      <c r="Q72" s="287"/>
      <c r="R72" s="287"/>
      <c r="S72" s="287"/>
      <c r="T72" s="198"/>
      <c r="U72" s="191" t="s">
        <v>3239</v>
      </c>
      <c r="V72" s="192"/>
      <c r="W72" s="208" t="s">
        <v>3242</v>
      </c>
      <c r="X72" s="192" t="s">
        <v>3243</v>
      </c>
      <c r="Y72" s="141" t="s">
        <v>3259</v>
      </c>
      <c r="Z72" s="209" t="s">
        <v>3260</v>
      </c>
      <c r="AA72" s="141" t="s">
        <v>3265</v>
      </c>
      <c r="AC72" s="192"/>
      <c r="AD72" s="192"/>
    </row>
    <row r="73" spans="16:39" ht="16.5" customHeight="1">
      <c r="P73" s="287"/>
      <c r="Q73" s="287"/>
      <c r="R73" s="287"/>
      <c r="S73" s="287"/>
      <c r="T73" s="198"/>
      <c r="U73" s="191">
        <v>1</v>
      </c>
      <c r="V73" s="192"/>
      <c r="W73" s="192">
        <v>10</v>
      </c>
      <c r="X73" s="168">
        <v>0.05</v>
      </c>
      <c r="Y73" s="192"/>
      <c r="Z73" s="192" t="s">
        <v>3261</v>
      </c>
      <c r="AA73" s="192"/>
      <c r="AC73" s="192"/>
      <c r="AD73" s="192"/>
    </row>
    <row r="74" spans="16:39" ht="16.5" customHeight="1">
      <c r="P74" s="287"/>
      <c r="Q74" s="287"/>
      <c r="R74" s="287"/>
      <c r="S74" s="287"/>
      <c r="T74" s="198"/>
      <c r="U74" s="191">
        <v>2</v>
      </c>
      <c r="V74" s="192"/>
      <c r="W74" s="192">
        <v>30</v>
      </c>
      <c r="X74" s="168">
        <v>0.1</v>
      </c>
      <c r="Y74" s="168">
        <v>0.1</v>
      </c>
      <c r="Z74" s="189" t="s">
        <v>3262</v>
      </c>
      <c r="AA74" s="192" t="s">
        <v>3244</v>
      </c>
      <c r="AC74" s="192"/>
      <c r="AD74" s="192"/>
    </row>
    <row r="75" spans="16:39" ht="16.5" customHeight="1">
      <c r="P75" s="287"/>
      <c r="Q75" s="287"/>
      <c r="R75" s="287"/>
      <c r="S75" s="287"/>
      <c r="T75" s="198"/>
      <c r="U75" s="191">
        <v>3</v>
      </c>
      <c r="V75" s="192"/>
      <c r="W75" s="192">
        <v>60</v>
      </c>
      <c r="X75" s="168">
        <v>0.15</v>
      </c>
      <c r="Y75" s="192"/>
      <c r="Z75" s="192" t="s">
        <v>3263</v>
      </c>
      <c r="AA75" s="192" t="s">
        <v>3245</v>
      </c>
      <c r="AC75" s="192"/>
      <c r="AD75" s="192"/>
    </row>
    <row r="76" spans="16:39" ht="16.5" customHeight="1">
      <c r="P76" s="287"/>
      <c r="Q76" s="287"/>
      <c r="R76" s="287"/>
      <c r="S76" s="287"/>
      <c r="T76" s="198"/>
      <c r="U76" s="191">
        <v>4</v>
      </c>
      <c r="V76" s="192"/>
      <c r="W76" s="192">
        <v>100</v>
      </c>
      <c r="X76" s="168">
        <v>0.25</v>
      </c>
      <c r="Y76" s="168">
        <v>0.2</v>
      </c>
      <c r="Z76" s="210" t="s">
        <v>3264</v>
      </c>
      <c r="AA76" s="192" t="s">
        <v>3246</v>
      </c>
      <c r="AC76" s="192"/>
      <c r="AD76" s="192"/>
    </row>
    <row r="77" spans="16:39" ht="16.5" customHeight="1">
      <c r="P77" s="287"/>
      <c r="Q77" s="287"/>
      <c r="R77" s="287"/>
      <c r="S77" s="287"/>
      <c r="T77" s="198"/>
      <c r="U77" s="191">
        <v>5</v>
      </c>
      <c r="V77" s="192"/>
      <c r="W77" s="192">
        <v>150</v>
      </c>
      <c r="X77" s="168">
        <v>0.35</v>
      </c>
      <c r="Y77" s="192"/>
      <c r="Z77" s="192" t="s">
        <v>3247</v>
      </c>
      <c r="AA77" s="192" t="s">
        <v>3248</v>
      </c>
      <c r="AC77" s="192"/>
      <c r="AD77" s="192"/>
    </row>
    <row r="78" spans="16:39" ht="16.5" customHeight="1">
      <c r="P78" s="287"/>
      <c r="Q78" s="287"/>
      <c r="R78" s="287"/>
      <c r="S78" s="287"/>
      <c r="T78" s="193"/>
      <c r="U78" s="191">
        <v>6</v>
      </c>
      <c r="V78" s="192"/>
      <c r="W78" s="192">
        <v>210</v>
      </c>
      <c r="X78" s="168">
        <v>0.5</v>
      </c>
      <c r="Y78" s="168">
        <v>0.3</v>
      </c>
      <c r="Z78" s="192" t="s">
        <v>3249</v>
      </c>
      <c r="AA78" s="192" t="s">
        <v>3250</v>
      </c>
      <c r="AC78" s="192"/>
      <c r="AD78" s="192"/>
    </row>
    <row r="79" spans="16:39" ht="16.5" customHeight="1">
      <c r="P79" s="287"/>
      <c r="Q79" s="287"/>
      <c r="R79" s="287"/>
      <c r="S79" s="287"/>
      <c r="T79" s="193"/>
      <c r="U79" s="191">
        <v>7</v>
      </c>
      <c r="V79" s="192"/>
      <c r="W79" s="192">
        <v>280</v>
      </c>
      <c r="X79" s="168">
        <v>0.65</v>
      </c>
      <c r="Y79" s="192"/>
      <c r="Z79" s="192" t="s">
        <v>3251</v>
      </c>
      <c r="AA79" s="192" t="s">
        <v>3252</v>
      </c>
      <c r="AC79" s="192"/>
      <c r="AD79" s="192"/>
    </row>
    <row r="80" spans="16:39" ht="16.5" customHeight="1">
      <c r="P80" s="287"/>
      <c r="Q80" s="287"/>
      <c r="R80" s="287"/>
      <c r="S80" s="287"/>
      <c r="T80" s="193"/>
      <c r="U80" s="191">
        <v>8</v>
      </c>
      <c r="V80" s="192"/>
      <c r="W80" s="192">
        <v>360</v>
      </c>
      <c r="X80" s="168">
        <v>0.85</v>
      </c>
      <c r="Y80" s="192"/>
      <c r="Z80" s="192" t="s">
        <v>3253</v>
      </c>
      <c r="AA80" s="192" t="s">
        <v>3254</v>
      </c>
      <c r="AC80" s="192"/>
      <c r="AD80" s="192"/>
    </row>
    <row r="81" spans="16:32">
      <c r="P81" s="287"/>
      <c r="Q81" s="287"/>
      <c r="R81" s="287"/>
      <c r="S81" s="287"/>
      <c r="T81" s="193"/>
      <c r="U81" s="191">
        <v>9</v>
      </c>
      <c r="V81" s="192"/>
      <c r="W81" s="192">
        <v>450</v>
      </c>
      <c r="X81" s="168">
        <v>1.1000000000000001</v>
      </c>
      <c r="Y81" s="192"/>
      <c r="Z81" s="192" t="s">
        <v>3255</v>
      </c>
      <c r="AA81" s="192" t="s">
        <v>3256</v>
      </c>
      <c r="AC81" s="192"/>
      <c r="AD81" s="192"/>
    </row>
    <row r="82" spans="16:32">
      <c r="P82" s="287"/>
      <c r="Q82" s="287"/>
      <c r="R82" s="287"/>
      <c r="S82" s="287"/>
      <c r="T82" s="192"/>
      <c r="U82" s="191">
        <v>10</v>
      </c>
      <c r="V82" s="192"/>
      <c r="W82" s="192">
        <v>550</v>
      </c>
      <c r="X82" s="168">
        <v>1.4</v>
      </c>
      <c r="Y82" s="192"/>
      <c r="Z82" s="192" t="s">
        <v>3257</v>
      </c>
      <c r="AA82" s="192" t="s">
        <v>3258</v>
      </c>
      <c r="AC82" s="192"/>
      <c r="AD82" s="192"/>
    </row>
    <row r="83" spans="16:32" ht="6.75" customHeight="1">
      <c r="AF83" s="199" t="s">
        <v>3235</v>
      </c>
    </row>
    <row r="86" spans="16:32">
      <c r="V86" s="207"/>
      <c r="X86" s="141"/>
    </row>
    <row r="87" spans="16:32">
      <c r="V87" s="207"/>
      <c r="X87" s="141"/>
    </row>
    <row r="88" spans="16:32">
      <c r="V88" s="207"/>
      <c r="X88" s="141"/>
    </row>
    <row r="89" spans="16:32" ht="16.5">
      <c r="V89" s="207"/>
      <c r="X89" s="164"/>
    </row>
    <row r="90" spans="16:32">
      <c r="V90" s="207"/>
      <c r="X90" s="141"/>
    </row>
    <row r="91" spans="16:32">
      <c r="V91" s="207"/>
      <c r="X91" s="141"/>
    </row>
    <row r="92" spans="16:32">
      <c r="V92" s="188"/>
      <c r="X92" s="141"/>
    </row>
    <row r="93" spans="16:32">
      <c r="V93" s="188"/>
      <c r="X93" s="141"/>
    </row>
    <row r="94" spans="16:32">
      <c r="V94" s="188"/>
      <c r="X94" s="141"/>
    </row>
    <row r="95" spans="16:32">
      <c r="V95" s="188"/>
      <c r="X95" s="141"/>
    </row>
    <row r="96" spans="16:32" ht="16.5">
      <c r="X96" s="164"/>
    </row>
  </sheetData>
  <mergeCells count="56">
    <mergeCell ref="F12:F16"/>
    <mergeCell ref="G8:N11"/>
    <mergeCell ref="Q64:Q66"/>
    <mergeCell ref="Q68:Q70"/>
    <mergeCell ref="Q71:R71"/>
    <mergeCell ref="Q46:Q53"/>
    <mergeCell ref="Q40:Q45"/>
    <mergeCell ref="Q28:Q34"/>
    <mergeCell ref="G12:N16"/>
    <mergeCell ref="G17:N24"/>
    <mergeCell ref="F17:F24"/>
    <mergeCell ref="G34:N41"/>
    <mergeCell ref="P27:P71"/>
    <mergeCell ref="F34:F41"/>
    <mergeCell ref="AK7:AL7"/>
    <mergeCell ref="P72:S82"/>
    <mergeCell ref="P8:P11"/>
    <mergeCell ref="AH5:AN6"/>
    <mergeCell ref="AI19:AI26"/>
    <mergeCell ref="AH8:AH26"/>
    <mergeCell ref="AJ22:AJ23"/>
    <mergeCell ref="AI34:AI42"/>
    <mergeCell ref="AK22:AK23"/>
    <mergeCell ref="AI60:AI70"/>
    <mergeCell ref="AH49:AH70"/>
    <mergeCell ref="S32:S34"/>
    <mergeCell ref="R32:R34"/>
    <mergeCell ref="T34:U34"/>
    <mergeCell ref="R40:R43"/>
    <mergeCell ref="AI44:AI45"/>
    <mergeCell ref="F6:N7"/>
    <mergeCell ref="F8:F11"/>
    <mergeCell ref="F25:F33"/>
    <mergeCell ref="Q8:AB11"/>
    <mergeCell ref="P20:P25"/>
    <mergeCell ref="Q20:AB25"/>
    <mergeCell ref="P6:AB7"/>
    <mergeCell ref="Q15:AB19"/>
    <mergeCell ref="P15:P19"/>
    <mergeCell ref="P12:P14"/>
    <mergeCell ref="Q12:AB14"/>
    <mergeCell ref="G25:N33"/>
    <mergeCell ref="S28:S30"/>
    <mergeCell ref="R28:R30"/>
    <mergeCell ref="T30:U30"/>
    <mergeCell ref="T31:U31"/>
    <mergeCell ref="AI54:AI59"/>
    <mergeCell ref="AH28:AH46"/>
    <mergeCell ref="R49:R50"/>
    <mergeCell ref="Q67:R67"/>
    <mergeCell ref="Q54:Q62"/>
    <mergeCell ref="Q63:R63"/>
    <mergeCell ref="R35:R36"/>
    <mergeCell ref="S35:S36"/>
    <mergeCell ref="R38:R39"/>
    <mergeCell ref="Q35:Q39"/>
  </mergeCells>
  <phoneticPr fontId="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X24" sqref="X24"/>
    </sheetView>
  </sheetViews>
  <sheetFormatPr defaultColWidth="14.42578125" defaultRowHeight="15" customHeight="1"/>
  <cols>
    <col min="1" max="1" width="13.85546875" customWidth="1"/>
    <col min="2" max="18" width="9.140625" customWidth="1"/>
    <col min="19" max="26" width="8.7109375" customWidth="1"/>
  </cols>
  <sheetData>
    <row r="1" spans="1:26" ht="36">
      <c r="A1" s="15"/>
      <c r="B1" s="21"/>
      <c r="C1" s="22" t="s">
        <v>348</v>
      </c>
      <c r="D1" s="5"/>
      <c r="E1" s="5"/>
      <c r="F1" s="5" t="s">
        <v>349</v>
      </c>
      <c r="G1" s="338">
        <v>45290.65902777778</v>
      </c>
      <c r="H1" s="302"/>
      <c r="I1" s="5"/>
      <c r="J1" s="5"/>
      <c r="K1" s="5"/>
      <c r="L1" s="5"/>
      <c r="M1" s="5"/>
      <c r="N1" s="5"/>
      <c r="O1" s="5"/>
      <c r="P1" s="5"/>
      <c r="Q1" s="5"/>
      <c r="R1" s="5"/>
      <c r="S1" s="5"/>
      <c r="T1" s="5"/>
      <c r="U1" s="5"/>
      <c r="V1" s="5"/>
      <c r="W1" s="5"/>
      <c r="X1" s="5"/>
      <c r="Y1" s="5"/>
      <c r="Z1" s="5"/>
    </row>
    <row r="2" spans="1:26">
      <c r="A2" s="23" t="s">
        <v>350</v>
      </c>
      <c r="B2" s="24" t="s">
        <v>351</v>
      </c>
      <c r="C2" s="25"/>
      <c r="D2" s="8"/>
      <c r="E2" s="8"/>
      <c r="F2" s="8"/>
      <c r="G2" s="5"/>
      <c r="H2" s="5"/>
      <c r="I2" s="5"/>
      <c r="J2" s="5"/>
      <c r="K2" s="5"/>
      <c r="L2" s="5"/>
      <c r="M2" s="5"/>
      <c r="N2" s="5"/>
      <c r="O2" s="5"/>
      <c r="P2" s="5"/>
      <c r="Q2" s="5"/>
      <c r="R2" s="5"/>
      <c r="S2" s="5"/>
      <c r="T2" s="5"/>
      <c r="U2" s="5"/>
      <c r="V2" s="5"/>
      <c r="W2" s="5"/>
      <c r="X2" s="5"/>
      <c r="Y2" s="5"/>
      <c r="Z2" s="5"/>
    </row>
    <row r="3" spans="1:26">
      <c r="A3" s="303" t="s">
        <v>352</v>
      </c>
      <c r="B3" s="26" t="s">
        <v>353</v>
      </c>
      <c r="C3" s="27" t="s">
        <v>354</v>
      </c>
      <c r="D3" s="5"/>
      <c r="E3" s="5"/>
      <c r="F3" s="5"/>
      <c r="G3" s="5"/>
      <c r="H3" s="5"/>
      <c r="I3" s="5"/>
      <c r="J3" s="5"/>
      <c r="K3" s="5"/>
      <c r="L3" s="5"/>
      <c r="M3" s="5"/>
      <c r="N3" s="5"/>
      <c r="O3" s="5"/>
      <c r="P3" s="5"/>
      <c r="Q3" s="5"/>
      <c r="R3" s="5"/>
      <c r="S3" s="5"/>
      <c r="T3" s="5"/>
      <c r="U3" s="5"/>
      <c r="V3" s="5"/>
      <c r="W3" s="5"/>
      <c r="X3" s="5"/>
      <c r="Y3" s="5"/>
      <c r="Z3" s="5"/>
    </row>
    <row r="4" spans="1:26">
      <c r="A4" s="302"/>
      <c r="B4" s="26" t="s">
        <v>355</v>
      </c>
      <c r="C4" s="27" t="s">
        <v>356</v>
      </c>
      <c r="D4" s="5"/>
      <c r="E4" s="5"/>
      <c r="F4" s="5"/>
      <c r="G4" s="5"/>
      <c r="H4" s="5"/>
      <c r="I4" s="5"/>
      <c r="J4" s="5"/>
      <c r="K4" s="5"/>
      <c r="L4" s="5"/>
      <c r="M4" s="5"/>
      <c r="N4" s="5"/>
      <c r="O4" s="5"/>
      <c r="P4" s="5"/>
      <c r="Q4" s="5"/>
      <c r="R4" s="5"/>
      <c r="S4" s="5"/>
      <c r="T4" s="5"/>
      <c r="U4" s="5"/>
      <c r="V4" s="5"/>
      <c r="W4" s="5"/>
      <c r="X4" s="5"/>
      <c r="Y4" s="5"/>
      <c r="Z4" s="5"/>
    </row>
    <row r="5" spans="1:26">
      <c r="A5" s="302"/>
      <c r="B5" s="26" t="s">
        <v>357</v>
      </c>
      <c r="C5" s="27" t="s">
        <v>358</v>
      </c>
      <c r="D5" s="5"/>
      <c r="E5" s="5"/>
      <c r="F5" s="5"/>
      <c r="G5" s="5"/>
      <c r="H5" s="5"/>
      <c r="I5" s="5"/>
      <c r="J5" s="5"/>
      <c r="K5" s="5"/>
      <c r="L5" s="5"/>
      <c r="M5" s="5"/>
      <c r="N5" s="5"/>
      <c r="O5" s="5"/>
      <c r="P5" s="5"/>
      <c r="Q5" s="5"/>
      <c r="R5" s="5"/>
      <c r="S5" s="5"/>
      <c r="T5" s="5"/>
      <c r="U5" s="5"/>
      <c r="V5" s="5"/>
      <c r="W5" s="5"/>
      <c r="X5" s="5"/>
      <c r="Y5" s="5"/>
      <c r="Z5" s="5"/>
    </row>
    <row r="6" spans="1:26">
      <c r="A6" s="302"/>
      <c r="B6" s="26" t="s">
        <v>359</v>
      </c>
      <c r="C6" s="27" t="s">
        <v>360</v>
      </c>
      <c r="D6" s="5"/>
      <c r="E6" s="5"/>
      <c r="F6" s="5"/>
      <c r="G6" s="5"/>
      <c r="H6" s="5"/>
      <c r="I6" s="5"/>
      <c r="J6" s="5"/>
      <c r="K6" s="5"/>
      <c r="L6" s="5"/>
      <c r="M6" s="5"/>
      <c r="N6" s="5"/>
      <c r="O6" s="5"/>
      <c r="P6" s="5"/>
      <c r="Q6" s="5"/>
      <c r="R6" s="5"/>
      <c r="S6" s="5"/>
      <c r="T6" s="5"/>
      <c r="U6" s="5"/>
      <c r="V6" s="5"/>
      <c r="W6" s="5"/>
      <c r="X6" s="5"/>
      <c r="Y6" s="5"/>
      <c r="Z6" s="5"/>
    </row>
    <row r="7" spans="1:26">
      <c r="A7" s="302"/>
      <c r="B7" s="26" t="s">
        <v>361</v>
      </c>
      <c r="C7" s="27" t="s">
        <v>362</v>
      </c>
      <c r="D7" s="5"/>
      <c r="E7" s="5"/>
      <c r="F7" s="5"/>
      <c r="G7" s="5"/>
      <c r="H7" s="5"/>
      <c r="I7" s="5"/>
      <c r="J7" s="5"/>
      <c r="K7" s="5"/>
      <c r="L7" s="5"/>
      <c r="M7" s="5"/>
      <c r="N7" s="5"/>
      <c r="O7" s="5"/>
      <c r="P7" s="5"/>
      <c r="Q7" s="5"/>
      <c r="R7" s="5"/>
      <c r="S7" s="5"/>
      <c r="T7" s="5"/>
      <c r="U7" s="5"/>
      <c r="V7" s="5"/>
      <c r="W7" s="5"/>
      <c r="X7" s="5"/>
      <c r="Y7" s="5"/>
      <c r="Z7" s="5"/>
    </row>
    <row r="8" spans="1:26">
      <c r="A8" s="303" t="s">
        <v>363</v>
      </c>
      <c r="B8" s="26" t="s">
        <v>353</v>
      </c>
      <c r="C8" s="27" t="s">
        <v>354</v>
      </c>
      <c r="D8" s="5"/>
      <c r="E8" s="5"/>
      <c r="F8" s="5"/>
      <c r="G8" s="5"/>
      <c r="H8" s="5"/>
      <c r="I8" s="5"/>
      <c r="J8" s="5"/>
      <c r="K8" s="5"/>
      <c r="L8" s="5"/>
      <c r="M8" s="5"/>
      <c r="N8" s="12"/>
      <c r="O8" s="12"/>
      <c r="P8" s="12"/>
      <c r="Q8" s="5"/>
      <c r="R8" s="5"/>
      <c r="S8" s="5"/>
      <c r="T8" s="5"/>
      <c r="U8" s="5"/>
      <c r="V8" s="5"/>
      <c r="W8" s="5"/>
      <c r="X8" s="5"/>
      <c r="Y8" s="5"/>
      <c r="Z8" s="5"/>
    </row>
    <row r="9" spans="1:26">
      <c r="A9" s="302"/>
      <c r="B9" s="26" t="s">
        <v>355</v>
      </c>
      <c r="C9" s="27" t="s">
        <v>364</v>
      </c>
      <c r="D9" s="5"/>
      <c r="E9" s="5"/>
      <c r="F9" s="5"/>
      <c r="G9" s="5"/>
      <c r="H9" s="5"/>
      <c r="I9" s="5"/>
      <c r="J9" s="5"/>
      <c r="K9" s="5"/>
      <c r="L9" s="5"/>
      <c r="M9" s="5"/>
      <c r="N9" s="12"/>
      <c r="O9" s="12"/>
      <c r="P9" s="12"/>
      <c r="Q9" s="5"/>
      <c r="R9" s="5"/>
      <c r="S9" s="5"/>
      <c r="T9" s="5"/>
      <c r="U9" s="5"/>
      <c r="V9" s="5"/>
      <c r="W9" s="5"/>
      <c r="X9" s="5"/>
      <c r="Y9" s="5"/>
      <c r="Z9" s="5"/>
    </row>
    <row r="10" spans="1:26">
      <c r="A10" s="302"/>
      <c r="B10" s="26" t="s">
        <v>357</v>
      </c>
      <c r="C10" s="27" t="s">
        <v>365</v>
      </c>
      <c r="D10" s="5"/>
      <c r="E10" s="5"/>
      <c r="F10" s="5"/>
      <c r="G10" s="5"/>
      <c r="H10" s="5"/>
      <c r="I10" s="5"/>
      <c r="J10" s="5"/>
      <c r="K10" s="5"/>
      <c r="L10" s="5"/>
      <c r="M10" s="5"/>
      <c r="N10" s="12"/>
      <c r="O10" s="12"/>
      <c r="P10" s="12"/>
      <c r="Q10" s="5"/>
      <c r="R10" s="5"/>
      <c r="S10" s="5"/>
      <c r="T10" s="5"/>
      <c r="U10" s="5"/>
      <c r="V10" s="5"/>
      <c r="W10" s="5"/>
      <c r="X10" s="5"/>
      <c r="Y10" s="5"/>
      <c r="Z10" s="5"/>
    </row>
    <row r="11" spans="1:26">
      <c r="A11" s="302"/>
      <c r="B11" s="26" t="s">
        <v>359</v>
      </c>
      <c r="C11" s="27" t="s">
        <v>366</v>
      </c>
      <c r="D11" s="5"/>
      <c r="E11" s="5"/>
      <c r="F11" s="5"/>
      <c r="G11" s="5"/>
      <c r="H11" s="5"/>
      <c r="I11" s="5"/>
      <c r="J11" s="5"/>
      <c r="K11" s="5"/>
      <c r="L11" s="5"/>
      <c r="M11" s="5"/>
      <c r="N11" s="12"/>
      <c r="O11" s="12"/>
      <c r="P11" s="12"/>
      <c r="Q11" s="5"/>
      <c r="R11" s="5"/>
      <c r="S11" s="5"/>
      <c r="T11" s="5"/>
      <c r="U11" s="5"/>
      <c r="V11" s="5"/>
      <c r="W11" s="5"/>
      <c r="X11" s="5"/>
      <c r="Y11" s="5"/>
      <c r="Z11" s="5"/>
    </row>
    <row r="12" spans="1:26">
      <c r="A12" s="302"/>
      <c r="B12" s="26" t="s">
        <v>361</v>
      </c>
      <c r="C12" s="27" t="s">
        <v>367</v>
      </c>
      <c r="D12" s="5"/>
      <c r="E12" s="5"/>
      <c r="F12" s="5"/>
      <c r="G12" s="5"/>
      <c r="H12" s="5"/>
      <c r="I12" s="5"/>
      <c r="J12" s="5"/>
      <c r="K12" s="5"/>
      <c r="L12" s="5"/>
      <c r="M12" s="5"/>
      <c r="N12" s="12"/>
      <c r="O12" s="12"/>
      <c r="P12" s="12"/>
      <c r="Q12" s="5"/>
      <c r="R12" s="5"/>
      <c r="S12" s="5"/>
      <c r="T12" s="5"/>
      <c r="U12" s="5"/>
      <c r="V12" s="5"/>
      <c r="W12" s="5"/>
      <c r="X12" s="5"/>
      <c r="Y12" s="5"/>
      <c r="Z12" s="5"/>
    </row>
    <row r="13" spans="1:26">
      <c r="A13" s="303" t="s">
        <v>368</v>
      </c>
      <c r="B13" s="26" t="s">
        <v>353</v>
      </c>
      <c r="C13" s="27" t="s">
        <v>369</v>
      </c>
      <c r="D13" s="5"/>
      <c r="E13" s="5"/>
      <c r="F13" s="5"/>
      <c r="G13" s="5"/>
      <c r="H13" s="5"/>
      <c r="I13" s="5"/>
      <c r="J13" s="5"/>
      <c r="K13" s="5"/>
      <c r="L13" s="5"/>
      <c r="M13" s="5"/>
      <c r="N13" s="12"/>
      <c r="O13" s="12"/>
      <c r="P13" s="12"/>
      <c r="Q13" s="5"/>
      <c r="R13" s="5"/>
      <c r="S13" s="5"/>
      <c r="T13" s="5"/>
      <c r="U13" s="5"/>
      <c r="V13" s="5"/>
      <c r="W13" s="5"/>
      <c r="X13" s="5"/>
      <c r="Y13" s="5"/>
      <c r="Z13" s="5"/>
    </row>
    <row r="14" spans="1:26">
      <c r="A14" s="302"/>
      <c r="B14" s="26" t="s">
        <v>355</v>
      </c>
      <c r="C14" s="27" t="s">
        <v>370</v>
      </c>
      <c r="D14" s="5"/>
      <c r="E14" s="5"/>
      <c r="F14" s="5"/>
      <c r="G14" s="5"/>
      <c r="H14" s="5"/>
      <c r="I14" s="5"/>
      <c r="J14" s="5"/>
      <c r="K14" s="5"/>
      <c r="L14" s="5"/>
      <c r="M14" s="5"/>
      <c r="N14" s="12"/>
      <c r="O14" s="12"/>
      <c r="P14" s="12"/>
      <c r="Q14" s="5"/>
      <c r="R14" s="5"/>
      <c r="S14" s="5"/>
      <c r="T14" s="5"/>
      <c r="U14" s="5"/>
      <c r="V14" s="5"/>
      <c r="W14" s="5"/>
      <c r="X14" s="5"/>
      <c r="Y14" s="5"/>
      <c r="Z14" s="5"/>
    </row>
    <row r="15" spans="1:26">
      <c r="A15" s="302"/>
      <c r="B15" s="26" t="s">
        <v>357</v>
      </c>
      <c r="C15" s="27" t="s">
        <v>371</v>
      </c>
      <c r="D15" s="5"/>
      <c r="E15" s="5"/>
      <c r="F15" s="5"/>
      <c r="G15" s="5"/>
      <c r="H15" s="5"/>
      <c r="I15" s="5"/>
      <c r="J15" s="5"/>
      <c r="K15" s="5"/>
      <c r="L15" s="5"/>
      <c r="M15" s="5"/>
      <c r="N15" s="12"/>
      <c r="O15" s="12"/>
      <c r="P15" s="12"/>
      <c r="Q15" s="5"/>
      <c r="R15" s="5"/>
      <c r="S15" s="5"/>
      <c r="T15" s="5"/>
      <c r="U15" s="5"/>
      <c r="V15" s="5"/>
      <c r="W15" s="5"/>
      <c r="X15" s="5"/>
      <c r="Y15" s="5"/>
      <c r="Z15" s="5"/>
    </row>
    <row r="16" spans="1:26">
      <c r="A16" s="302"/>
      <c r="B16" s="26" t="s">
        <v>359</v>
      </c>
      <c r="C16" s="27" t="s">
        <v>372</v>
      </c>
      <c r="D16" s="5"/>
      <c r="E16" s="5"/>
      <c r="F16" s="5"/>
      <c r="G16" s="5"/>
      <c r="H16" s="5"/>
      <c r="I16" s="5"/>
      <c r="J16" s="5"/>
      <c r="K16" s="5"/>
      <c r="L16" s="5"/>
      <c r="M16" s="5"/>
      <c r="N16" s="12"/>
      <c r="O16" s="12"/>
      <c r="P16" s="12"/>
      <c r="Q16" s="5"/>
      <c r="R16" s="5"/>
      <c r="S16" s="5"/>
      <c r="T16" s="5"/>
      <c r="U16" s="5"/>
      <c r="V16" s="5"/>
      <c r="W16" s="5"/>
      <c r="X16" s="5"/>
      <c r="Y16" s="5"/>
      <c r="Z16" s="5"/>
    </row>
    <row r="17" spans="1:26">
      <c r="A17" s="302"/>
      <c r="B17" s="26" t="s">
        <v>361</v>
      </c>
      <c r="C17" s="27" t="s">
        <v>373</v>
      </c>
      <c r="D17" s="5"/>
      <c r="E17" s="5"/>
      <c r="F17" s="5"/>
      <c r="G17" s="5"/>
      <c r="H17" s="5"/>
      <c r="I17" s="5"/>
      <c r="J17" s="5"/>
      <c r="K17" s="5"/>
      <c r="L17" s="5"/>
      <c r="M17" s="5"/>
      <c r="N17" s="12"/>
      <c r="O17" s="12"/>
      <c r="P17" s="12"/>
      <c r="Q17" s="5"/>
      <c r="R17" s="5"/>
      <c r="S17" s="5"/>
      <c r="T17" s="5"/>
      <c r="U17" s="5"/>
      <c r="V17" s="5"/>
      <c r="W17" s="5"/>
      <c r="X17" s="5"/>
      <c r="Y17" s="5"/>
      <c r="Z17" s="5"/>
    </row>
    <row r="18" spans="1:26">
      <c r="A18" s="303" t="s">
        <v>374</v>
      </c>
      <c r="B18" s="26" t="s">
        <v>353</v>
      </c>
      <c r="C18" s="27" t="s">
        <v>375</v>
      </c>
      <c r="D18" s="5"/>
      <c r="E18" s="5"/>
      <c r="F18" s="5"/>
      <c r="G18" s="5"/>
      <c r="H18" s="5"/>
      <c r="I18" s="5"/>
      <c r="J18" s="5"/>
      <c r="K18" s="5"/>
      <c r="L18" s="5"/>
      <c r="M18" s="5"/>
      <c r="N18" s="5"/>
      <c r="O18" s="5"/>
      <c r="P18" s="5"/>
      <c r="Q18" s="5"/>
      <c r="R18" s="5"/>
      <c r="S18" s="5"/>
      <c r="T18" s="5"/>
      <c r="U18" s="5"/>
      <c r="V18" s="5"/>
      <c r="W18" s="5"/>
      <c r="X18" s="5"/>
      <c r="Y18" s="5"/>
      <c r="Z18" s="5"/>
    </row>
    <row r="19" spans="1:26">
      <c r="A19" s="302"/>
      <c r="B19" s="26" t="s">
        <v>355</v>
      </c>
      <c r="C19" s="27" t="s">
        <v>376</v>
      </c>
      <c r="D19" s="5"/>
      <c r="E19" s="5"/>
      <c r="F19" s="5"/>
      <c r="G19" s="5"/>
      <c r="H19" s="5"/>
      <c r="I19" s="5"/>
      <c r="J19" s="5"/>
      <c r="K19" s="5"/>
      <c r="L19" s="5"/>
      <c r="M19" s="5"/>
      <c r="N19" s="5"/>
      <c r="O19" s="5"/>
      <c r="P19" s="5"/>
      <c r="Q19" s="5"/>
      <c r="R19" s="5"/>
      <c r="S19" s="5"/>
      <c r="T19" s="5"/>
      <c r="U19" s="5"/>
      <c r="V19" s="5"/>
      <c r="W19" s="5"/>
      <c r="X19" s="5"/>
      <c r="Y19" s="5"/>
      <c r="Z19" s="5"/>
    </row>
    <row r="20" spans="1:26">
      <c r="A20" s="302"/>
      <c r="B20" s="26" t="s">
        <v>357</v>
      </c>
      <c r="C20" s="27" t="s">
        <v>377</v>
      </c>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302"/>
      <c r="B21" s="26" t="s">
        <v>359</v>
      </c>
      <c r="C21" s="27" t="s">
        <v>378</v>
      </c>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302"/>
      <c r="B22" s="26" t="s">
        <v>361</v>
      </c>
      <c r="C22" s="27" t="s">
        <v>379</v>
      </c>
      <c r="D22" s="5"/>
      <c r="E22" s="5"/>
      <c r="F22" s="5"/>
      <c r="G22" s="5"/>
      <c r="H22" s="5"/>
      <c r="I22" s="5"/>
      <c r="J22" s="5"/>
      <c r="K22" s="5"/>
      <c r="L22" s="5"/>
      <c r="M22" s="5"/>
      <c r="N22" s="5"/>
      <c r="O22" s="5"/>
      <c r="P22" s="5"/>
      <c r="Q22" s="5"/>
      <c r="R22" s="5"/>
      <c r="S22" s="5"/>
      <c r="T22" s="5"/>
      <c r="U22" s="5"/>
      <c r="V22" s="5"/>
      <c r="W22" s="5"/>
      <c r="X22" s="5"/>
      <c r="Y22" s="5"/>
      <c r="Z22" s="5"/>
    </row>
    <row r="23" spans="1:26" ht="15" customHeight="1">
      <c r="A23" s="339" t="s">
        <v>380</v>
      </c>
      <c r="B23" s="26" t="s">
        <v>353</v>
      </c>
      <c r="C23" s="27" t="s">
        <v>375</v>
      </c>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314"/>
      <c r="B24" s="26" t="s">
        <v>355</v>
      </c>
      <c r="C24" s="27" t="s">
        <v>381</v>
      </c>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314"/>
      <c r="B25" s="26" t="s">
        <v>357</v>
      </c>
      <c r="C25" s="27" t="s">
        <v>382</v>
      </c>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314"/>
      <c r="B26" s="26" t="s">
        <v>359</v>
      </c>
      <c r="C26" s="27" t="s">
        <v>383</v>
      </c>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314"/>
      <c r="B27" s="26" t="s">
        <v>361</v>
      </c>
      <c r="C27" s="27" t="s">
        <v>384</v>
      </c>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303" t="s">
        <v>385</v>
      </c>
      <c r="B28" s="26" t="s">
        <v>353</v>
      </c>
      <c r="C28" s="27" t="s">
        <v>386</v>
      </c>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302"/>
      <c r="B29" s="26" t="s">
        <v>355</v>
      </c>
      <c r="C29" s="27" t="s">
        <v>387</v>
      </c>
      <c r="D29" s="5"/>
      <c r="E29" s="5"/>
      <c r="F29" s="5"/>
      <c r="G29" s="5"/>
      <c r="H29" s="5"/>
      <c r="I29" s="5"/>
      <c r="J29" s="5"/>
      <c r="K29" s="5"/>
      <c r="L29" s="5"/>
      <c r="M29" s="5"/>
      <c r="N29" s="12"/>
      <c r="O29" s="12"/>
      <c r="P29" s="12"/>
      <c r="Q29" s="12"/>
      <c r="R29" s="12"/>
      <c r="S29" s="5"/>
      <c r="T29" s="5"/>
      <c r="U29" s="5"/>
      <c r="V29" s="5"/>
      <c r="W29" s="5"/>
      <c r="X29" s="5"/>
      <c r="Y29" s="5"/>
      <c r="Z29" s="5"/>
    </row>
    <row r="30" spans="1:26" ht="15.75" customHeight="1">
      <c r="A30" s="302"/>
      <c r="B30" s="26" t="s">
        <v>357</v>
      </c>
      <c r="C30" s="27" t="s">
        <v>388</v>
      </c>
      <c r="D30" s="5"/>
      <c r="E30" s="5"/>
      <c r="F30" s="5"/>
      <c r="G30" s="5"/>
      <c r="H30" s="5"/>
      <c r="I30" s="5"/>
      <c r="J30" s="5"/>
      <c r="K30" s="5"/>
      <c r="L30" s="5"/>
      <c r="M30" s="5"/>
      <c r="N30" s="12"/>
      <c r="O30" s="12"/>
      <c r="P30" s="12"/>
      <c r="Q30" s="5"/>
      <c r="R30" s="5"/>
      <c r="S30" s="5"/>
      <c r="T30" s="5"/>
      <c r="U30" s="5"/>
      <c r="V30" s="5"/>
      <c r="W30" s="5"/>
      <c r="X30" s="5"/>
      <c r="Y30" s="5"/>
      <c r="Z30" s="5"/>
    </row>
    <row r="31" spans="1:26" ht="15.75" customHeight="1">
      <c r="A31" s="302"/>
      <c r="B31" s="26" t="s">
        <v>359</v>
      </c>
      <c r="C31" s="27" t="s">
        <v>389</v>
      </c>
      <c r="D31" s="5"/>
      <c r="E31" s="5"/>
      <c r="F31" s="5"/>
      <c r="G31" s="5"/>
      <c r="H31" s="5"/>
      <c r="I31" s="5"/>
      <c r="J31" s="5"/>
      <c r="K31" s="5"/>
      <c r="L31" s="5"/>
      <c r="M31" s="5"/>
      <c r="N31" s="12"/>
      <c r="O31" s="12"/>
      <c r="P31" s="12"/>
      <c r="Q31" s="5"/>
      <c r="R31" s="5"/>
      <c r="S31" s="5"/>
      <c r="T31" s="5"/>
      <c r="U31" s="5"/>
      <c r="V31" s="5"/>
      <c r="W31" s="5"/>
      <c r="X31" s="5"/>
      <c r="Y31" s="5"/>
      <c r="Z31" s="5"/>
    </row>
    <row r="32" spans="1:26" ht="15.75" customHeight="1">
      <c r="A32" s="302"/>
      <c r="B32" s="26" t="s">
        <v>361</v>
      </c>
      <c r="C32" s="27" t="s">
        <v>390</v>
      </c>
      <c r="D32" s="5"/>
      <c r="E32" s="5"/>
      <c r="F32" s="5"/>
      <c r="G32" s="5"/>
      <c r="H32" s="5"/>
      <c r="I32" s="5"/>
      <c r="J32" s="5"/>
      <c r="K32" s="5"/>
      <c r="L32" s="5"/>
      <c r="M32" s="5"/>
      <c r="N32" s="12"/>
      <c r="O32" s="12"/>
      <c r="P32" s="12"/>
      <c r="Q32" s="5"/>
      <c r="R32" s="5"/>
      <c r="S32" s="5"/>
      <c r="T32" s="5"/>
      <c r="U32" s="5"/>
      <c r="V32" s="5"/>
      <c r="W32" s="5"/>
      <c r="X32" s="5"/>
      <c r="Y32" s="5"/>
      <c r="Z32" s="5"/>
    </row>
    <row r="33" spans="1:26" ht="15.75" customHeight="1">
      <c r="A33" s="303" t="s">
        <v>391</v>
      </c>
      <c r="B33" s="26" t="s">
        <v>353</v>
      </c>
      <c r="C33" s="28" t="s">
        <v>392</v>
      </c>
      <c r="D33" s="5"/>
      <c r="E33" s="5"/>
      <c r="F33" s="5"/>
      <c r="G33" s="5"/>
      <c r="H33" s="5"/>
      <c r="I33" s="5"/>
      <c r="J33" s="5"/>
      <c r="K33" s="5"/>
      <c r="L33" s="5"/>
      <c r="M33" s="5"/>
      <c r="N33" s="12"/>
      <c r="O33" s="12"/>
      <c r="P33" s="12"/>
      <c r="Q33" s="5"/>
      <c r="R33" s="5"/>
      <c r="S33" s="5"/>
      <c r="T33" s="5"/>
      <c r="U33" s="5"/>
      <c r="V33" s="5"/>
      <c r="W33" s="5"/>
      <c r="X33" s="5"/>
      <c r="Y33" s="5"/>
      <c r="Z33" s="5"/>
    </row>
    <row r="34" spans="1:26" ht="15.75" customHeight="1">
      <c r="A34" s="302"/>
      <c r="B34" s="26" t="s">
        <v>355</v>
      </c>
      <c r="C34" s="28" t="s">
        <v>393</v>
      </c>
      <c r="D34" s="5"/>
      <c r="E34" s="5"/>
      <c r="F34" s="5"/>
      <c r="G34" s="5"/>
      <c r="H34" s="5"/>
      <c r="I34" s="5"/>
      <c r="J34" s="5"/>
      <c r="K34" s="5"/>
      <c r="L34" s="5"/>
      <c r="M34" s="5"/>
      <c r="N34" s="12"/>
      <c r="O34" s="12"/>
      <c r="P34" s="12"/>
      <c r="Q34" s="5"/>
      <c r="R34" s="5"/>
      <c r="S34" s="5"/>
      <c r="T34" s="5"/>
      <c r="U34" s="5"/>
      <c r="V34" s="5"/>
      <c r="W34" s="5"/>
      <c r="X34" s="5"/>
      <c r="Y34" s="5"/>
      <c r="Z34" s="5"/>
    </row>
    <row r="35" spans="1:26" ht="15.75" customHeight="1">
      <c r="A35" s="302"/>
      <c r="B35" s="26" t="s">
        <v>357</v>
      </c>
      <c r="C35" s="28" t="s">
        <v>394</v>
      </c>
      <c r="D35" s="5"/>
      <c r="E35" s="5"/>
      <c r="F35" s="5"/>
      <c r="G35" s="5"/>
      <c r="H35" s="5"/>
      <c r="I35" s="5"/>
      <c r="J35" s="5"/>
      <c r="K35" s="5"/>
      <c r="L35" s="5"/>
      <c r="M35" s="5"/>
      <c r="N35" s="12"/>
      <c r="O35" s="12"/>
      <c r="P35" s="12"/>
      <c r="Q35" s="5"/>
      <c r="R35" s="5"/>
      <c r="S35" s="5"/>
      <c r="T35" s="5"/>
      <c r="U35" s="5"/>
      <c r="V35" s="5"/>
      <c r="W35" s="5"/>
      <c r="X35" s="5"/>
      <c r="Y35" s="5"/>
      <c r="Z35" s="5"/>
    </row>
    <row r="36" spans="1:26" ht="15.75" customHeight="1">
      <c r="A36" s="302"/>
      <c r="B36" s="26" t="s">
        <v>359</v>
      </c>
      <c r="C36" s="28" t="s">
        <v>395</v>
      </c>
      <c r="D36" s="5"/>
      <c r="E36" s="5"/>
      <c r="F36" s="5"/>
      <c r="G36" s="5"/>
      <c r="H36" s="5"/>
      <c r="I36" s="5"/>
      <c r="J36" s="5"/>
      <c r="K36" s="5"/>
      <c r="L36" s="5"/>
      <c r="M36" s="5"/>
      <c r="N36" s="12"/>
      <c r="O36" s="12"/>
      <c r="P36" s="12"/>
      <c r="Q36" s="5"/>
      <c r="R36" s="5"/>
      <c r="S36" s="5"/>
      <c r="T36" s="5"/>
      <c r="U36" s="5"/>
      <c r="V36" s="5"/>
      <c r="W36" s="5"/>
      <c r="X36" s="5"/>
      <c r="Y36" s="5"/>
      <c r="Z36" s="5"/>
    </row>
    <row r="37" spans="1:26" ht="15.75" customHeight="1">
      <c r="A37" s="302"/>
      <c r="B37" s="26" t="s">
        <v>361</v>
      </c>
      <c r="C37" s="28" t="s">
        <v>396</v>
      </c>
      <c r="D37" s="5"/>
      <c r="E37" s="5"/>
      <c r="F37" s="5"/>
      <c r="G37" s="5"/>
      <c r="H37" s="5"/>
      <c r="I37" s="5"/>
      <c r="J37" s="5"/>
      <c r="K37" s="5"/>
      <c r="L37" s="5"/>
      <c r="M37" s="5"/>
      <c r="N37" s="12"/>
      <c r="O37" s="12"/>
      <c r="P37" s="12"/>
      <c r="Q37" s="5"/>
      <c r="R37" s="5"/>
      <c r="S37" s="5"/>
      <c r="T37" s="5"/>
      <c r="U37" s="5"/>
      <c r="V37" s="5"/>
      <c r="W37" s="5"/>
      <c r="X37" s="5"/>
      <c r="Y37" s="5"/>
      <c r="Z37" s="5"/>
    </row>
    <row r="38" spans="1:26" ht="15.75" customHeight="1">
      <c r="A38" s="303" t="s">
        <v>397</v>
      </c>
      <c r="B38" s="26" t="s">
        <v>353</v>
      </c>
      <c r="C38" s="28" t="s">
        <v>386</v>
      </c>
      <c r="D38" s="5"/>
      <c r="E38" s="5"/>
      <c r="F38" s="5"/>
      <c r="G38" s="5"/>
      <c r="H38" s="5"/>
      <c r="I38" s="5"/>
      <c r="J38" s="5"/>
      <c r="K38" s="5"/>
      <c r="L38" s="5"/>
      <c r="M38" s="5"/>
      <c r="N38" s="12"/>
      <c r="O38" s="12"/>
      <c r="P38" s="12"/>
      <c r="Q38" s="5"/>
      <c r="R38" s="5"/>
      <c r="S38" s="5"/>
      <c r="T38" s="5"/>
      <c r="U38" s="5"/>
      <c r="V38" s="5"/>
      <c r="W38" s="5"/>
      <c r="X38" s="5"/>
      <c r="Y38" s="5"/>
      <c r="Z38" s="5"/>
    </row>
    <row r="39" spans="1:26" ht="15.75" customHeight="1">
      <c r="A39" s="302"/>
      <c r="B39" s="26" t="s">
        <v>355</v>
      </c>
      <c r="C39" s="28" t="s">
        <v>398</v>
      </c>
      <c r="D39" s="5"/>
      <c r="E39" s="5"/>
      <c r="F39" s="5"/>
      <c r="G39" s="5"/>
      <c r="H39" s="5"/>
      <c r="I39" s="5"/>
      <c r="J39" s="5"/>
      <c r="K39" s="5"/>
      <c r="L39" s="5"/>
      <c r="M39" s="5"/>
      <c r="N39" s="12"/>
      <c r="O39" s="12"/>
      <c r="P39" s="12"/>
      <c r="Q39" s="5"/>
      <c r="R39" s="5"/>
      <c r="S39" s="5"/>
      <c r="T39" s="5"/>
      <c r="U39" s="5"/>
      <c r="V39" s="5"/>
      <c r="W39" s="5"/>
      <c r="X39" s="5"/>
      <c r="Y39" s="5"/>
      <c r="Z39" s="5"/>
    </row>
    <row r="40" spans="1:26" ht="15.75" customHeight="1">
      <c r="A40" s="302"/>
      <c r="B40" s="26" t="s">
        <v>357</v>
      </c>
      <c r="C40" s="28" t="s">
        <v>399</v>
      </c>
      <c r="D40" s="5"/>
      <c r="E40" s="5"/>
      <c r="F40" s="5"/>
      <c r="G40" s="5"/>
      <c r="H40" s="5"/>
      <c r="I40" s="5"/>
      <c r="J40" s="5"/>
      <c r="K40" s="5"/>
      <c r="L40" s="5"/>
      <c r="M40" s="5"/>
      <c r="N40" s="12"/>
      <c r="O40" s="12"/>
      <c r="P40" s="12"/>
      <c r="Q40" s="5"/>
      <c r="R40" s="5"/>
      <c r="S40" s="5"/>
      <c r="T40" s="5"/>
      <c r="U40" s="5"/>
      <c r="V40" s="5"/>
      <c r="W40" s="5"/>
      <c r="X40" s="5"/>
      <c r="Y40" s="5"/>
      <c r="Z40" s="5"/>
    </row>
    <row r="41" spans="1:26" ht="15.75" customHeight="1">
      <c r="A41" s="302"/>
      <c r="B41" s="26" t="s">
        <v>359</v>
      </c>
      <c r="C41" s="28" t="s">
        <v>400</v>
      </c>
      <c r="D41" s="5"/>
      <c r="E41" s="5"/>
      <c r="F41" s="5"/>
      <c r="G41" s="5"/>
      <c r="H41" s="5"/>
      <c r="I41" s="5"/>
      <c r="J41" s="5"/>
      <c r="K41" s="5"/>
      <c r="L41" s="5"/>
      <c r="M41" s="5"/>
      <c r="N41" s="12"/>
      <c r="O41" s="12"/>
      <c r="P41" s="12"/>
      <c r="Q41" s="5"/>
      <c r="R41" s="5"/>
      <c r="S41" s="5"/>
      <c r="T41" s="5"/>
      <c r="U41" s="5"/>
      <c r="V41" s="5"/>
      <c r="W41" s="5"/>
      <c r="X41" s="5"/>
      <c r="Y41" s="5"/>
      <c r="Z41" s="5"/>
    </row>
    <row r="42" spans="1:26" ht="15.75" customHeight="1">
      <c r="A42" s="302"/>
      <c r="B42" s="26" t="s">
        <v>361</v>
      </c>
      <c r="C42" s="28" t="s">
        <v>401</v>
      </c>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303" t="s">
        <v>402</v>
      </c>
      <c r="B43" s="26" t="s">
        <v>353</v>
      </c>
      <c r="C43" s="28" t="s">
        <v>403</v>
      </c>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302"/>
      <c r="B44" s="26" t="s">
        <v>355</v>
      </c>
      <c r="C44" s="28" t="s">
        <v>404</v>
      </c>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302"/>
      <c r="B45" s="26" t="s">
        <v>357</v>
      </c>
      <c r="C45" s="28" t="s">
        <v>405</v>
      </c>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302"/>
      <c r="B46" s="26" t="s">
        <v>359</v>
      </c>
      <c r="C46" s="28" t="s">
        <v>406</v>
      </c>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302"/>
      <c r="B47" s="26" t="s">
        <v>361</v>
      </c>
      <c r="C47" s="28" t="s">
        <v>407</v>
      </c>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303" t="s">
        <v>408</v>
      </c>
      <c r="B48" s="26" t="s">
        <v>353</v>
      </c>
      <c r="C48" s="28" t="s">
        <v>409</v>
      </c>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302"/>
      <c r="B49" s="26" t="s">
        <v>355</v>
      </c>
      <c r="C49" s="28" t="s">
        <v>410</v>
      </c>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302"/>
      <c r="B50" s="26" t="s">
        <v>357</v>
      </c>
      <c r="C50" s="28" t="s">
        <v>411</v>
      </c>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302"/>
      <c r="B51" s="26" t="s">
        <v>359</v>
      </c>
      <c r="C51" s="28" t="s">
        <v>412</v>
      </c>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302"/>
      <c r="B52" s="26" t="s">
        <v>361</v>
      </c>
      <c r="C52" s="28" t="s">
        <v>413</v>
      </c>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303" t="s">
        <v>414</v>
      </c>
      <c r="B53" s="26" t="s">
        <v>353</v>
      </c>
      <c r="C53" s="28" t="s">
        <v>415</v>
      </c>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302"/>
      <c r="B54" s="26" t="s">
        <v>355</v>
      </c>
      <c r="C54" s="28" t="s">
        <v>410</v>
      </c>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302"/>
      <c r="B55" s="26" t="s">
        <v>357</v>
      </c>
      <c r="C55" s="28" t="s">
        <v>416</v>
      </c>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302"/>
      <c r="B56" s="26" t="s">
        <v>359</v>
      </c>
      <c r="C56" s="28" t="s">
        <v>417</v>
      </c>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302"/>
      <c r="B57" s="26" t="s">
        <v>361</v>
      </c>
      <c r="C57" s="28" t="s">
        <v>418</v>
      </c>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303" t="s">
        <v>419</v>
      </c>
      <c r="B58" s="26" t="s">
        <v>353</v>
      </c>
      <c r="C58" s="28" t="s">
        <v>386</v>
      </c>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302"/>
      <c r="B59" s="26" t="s">
        <v>355</v>
      </c>
      <c r="C59" s="28" t="s">
        <v>420</v>
      </c>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302"/>
      <c r="B60" s="26" t="s">
        <v>357</v>
      </c>
      <c r="C60" s="28" t="s">
        <v>421</v>
      </c>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302"/>
      <c r="B61" s="26" t="s">
        <v>359</v>
      </c>
      <c r="C61" s="28" t="s">
        <v>422</v>
      </c>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302"/>
      <c r="B62" s="26" t="s">
        <v>361</v>
      </c>
      <c r="C62" s="28" t="s">
        <v>423</v>
      </c>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303" t="s">
        <v>424</v>
      </c>
      <c r="B63" s="26" t="s">
        <v>353</v>
      </c>
      <c r="C63" s="28" t="s">
        <v>386</v>
      </c>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302"/>
      <c r="B64" s="26" t="s">
        <v>355</v>
      </c>
      <c r="C64" s="28" t="s">
        <v>425</v>
      </c>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302"/>
      <c r="B65" s="26" t="s">
        <v>357</v>
      </c>
      <c r="C65" s="28" t="s">
        <v>426</v>
      </c>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302"/>
      <c r="B66" s="26" t="s">
        <v>359</v>
      </c>
      <c r="C66" s="28" t="s">
        <v>427</v>
      </c>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302"/>
      <c r="B67" s="26" t="s">
        <v>361</v>
      </c>
      <c r="C67" s="28" t="s">
        <v>428</v>
      </c>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15"/>
      <c r="B68" s="21"/>
      <c r="C68" s="28"/>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15"/>
      <c r="B69" s="21"/>
      <c r="C69" s="28"/>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15"/>
      <c r="B70" s="21"/>
      <c r="C70" s="28"/>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15"/>
      <c r="B71" s="21"/>
      <c r="C71" s="28"/>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15"/>
      <c r="B72" s="21"/>
      <c r="C72" s="28"/>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15"/>
      <c r="B73" s="21"/>
      <c r="C73" s="28"/>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15"/>
      <c r="B74" s="21"/>
      <c r="C74" s="28"/>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15"/>
      <c r="B75" s="21"/>
      <c r="C75" s="28"/>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15"/>
      <c r="B76" s="21"/>
      <c r="C76" s="28"/>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15"/>
      <c r="B77" s="21"/>
      <c r="C77" s="28"/>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15"/>
      <c r="B78" s="21"/>
      <c r="C78" s="28"/>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15"/>
      <c r="B79" s="21"/>
      <c r="C79" s="28"/>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15"/>
      <c r="B80" s="21"/>
      <c r="C80" s="28"/>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15"/>
      <c r="B81" s="21"/>
      <c r="C81" s="28"/>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15"/>
      <c r="B82" s="21"/>
      <c r="C82" s="28"/>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15"/>
      <c r="B83" s="21"/>
      <c r="C83" s="28"/>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15"/>
      <c r="B84" s="21"/>
      <c r="C84" s="28"/>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15"/>
      <c r="B85" s="21"/>
      <c r="C85" s="28"/>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15"/>
      <c r="B86" s="21"/>
      <c r="C86" s="28"/>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15"/>
      <c r="B87" s="21"/>
      <c r="C87" s="28"/>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15"/>
      <c r="B88" s="21"/>
      <c r="C88" s="28"/>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15"/>
      <c r="B89" s="21"/>
      <c r="C89" s="28"/>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15"/>
      <c r="B90" s="21"/>
      <c r="C90" s="28"/>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15"/>
      <c r="B91" s="21"/>
      <c r="C91" s="28"/>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15"/>
      <c r="B92" s="21"/>
      <c r="C92" s="28"/>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15"/>
      <c r="B93" s="21"/>
      <c r="C93" s="28"/>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15"/>
      <c r="B94" s="21"/>
      <c r="C94" s="28"/>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15"/>
      <c r="B95" s="21"/>
      <c r="C95" s="28"/>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15"/>
      <c r="B96" s="21"/>
      <c r="C96" s="28"/>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15"/>
      <c r="B97" s="21"/>
      <c r="C97" s="28"/>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15"/>
      <c r="B98" s="21"/>
      <c r="C98" s="28"/>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15"/>
      <c r="B99" s="21"/>
      <c r="C99" s="28"/>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15"/>
      <c r="B100" s="21"/>
      <c r="C100" s="28"/>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15"/>
      <c r="B101" s="21"/>
      <c r="C101" s="28"/>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15"/>
      <c r="B102" s="21"/>
      <c r="C102" s="28"/>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15"/>
      <c r="B103" s="21"/>
      <c r="C103" s="28"/>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15"/>
      <c r="B104" s="21"/>
      <c r="C104" s="28"/>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15"/>
      <c r="B105" s="21"/>
      <c r="C105" s="28"/>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15"/>
      <c r="B106" s="21"/>
      <c r="C106" s="28"/>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15"/>
      <c r="B107" s="21"/>
      <c r="C107" s="28"/>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15"/>
      <c r="B108" s="21"/>
      <c r="C108" s="28"/>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15"/>
      <c r="B109" s="21"/>
      <c r="C109" s="28"/>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15"/>
      <c r="B110" s="21"/>
      <c r="C110" s="28"/>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15"/>
      <c r="B111" s="21"/>
      <c r="C111" s="28"/>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15"/>
      <c r="B112" s="21"/>
      <c r="C112" s="28"/>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15"/>
      <c r="B113" s="21"/>
      <c r="C113" s="28"/>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15"/>
      <c r="B114" s="21"/>
      <c r="C114" s="28"/>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15"/>
      <c r="B115" s="21"/>
      <c r="C115" s="28"/>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15"/>
      <c r="B116" s="21"/>
      <c r="C116" s="28"/>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15"/>
      <c r="B117" s="21"/>
      <c r="C117" s="28"/>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15"/>
      <c r="B118" s="21"/>
      <c r="C118" s="28"/>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15"/>
      <c r="B119" s="21"/>
      <c r="C119" s="28"/>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15"/>
      <c r="B120" s="21"/>
      <c r="C120" s="28"/>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15"/>
      <c r="B121" s="21"/>
      <c r="C121" s="28"/>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15"/>
      <c r="B122" s="21"/>
      <c r="C122" s="28"/>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15"/>
      <c r="B123" s="21"/>
      <c r="C123" s="28"/>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15"/>
      <c r="B124" s="21"/>
      <c r="C124" s="28"/>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15"/>
      <c r="B125" s="21"/>
      <c r="C125" s="28"/>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15"/>
      <c r="B126" s="21"/>
      <c r="C126" s="28"/>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15"/>
      <c r="B127" s="21"/>
      <c r="C127" s="28"/>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15"/>
      <c r="B128" s="21"/>
      <c r="C128" s="28"/>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15"/>
      <c r="B129" s="21"/>
      <c r="C129" s="28"/>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15"/>
      <c r="B130" s="21"/>
      <c r="C130" s="28"/>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15"/>
      <c r="B131" s="21"/>
      <c r="C131" s="28"/>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15"/>
      <c r="B132" s="21"/>
      <c r="C132" s="28"/>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15"/>
      <c r="B133" s="21"/>
      <c r="C133" s="28"/>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15"/>
      <c r="B134" s="21"/>
      <c r="C134" s="28"/>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15"/>
      <c r="B135" s="21"/>
      <c r="C135" s="28"/>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15"/>
      <c r="B136" s="21"/>
      <c r="C136" s="28"/>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15"/>
      <c r="B137" s="21"/>
      <c r="C137" s="28"/>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15"/>
      <c r="B138" s="21"/>
      <c r="C138" s="28"/>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15"/>
      <c r="B139" s="21"/>
      <c r="C139" s="28"/>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15"/>
      <c r="B140" s="21"/>
      <c r="C140" s="28"/>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15"/>
      <c r="B141" s="21"/>
      <c r="C141" s="28"/>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15"/>
      <c r="B142" s="21"/>
      <c r="C142" s="28"/>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15"/>
      <c r="B143" s="21"/>
      <c r="C143" s="28"/>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15"/>
      <c r="B144" s="21"/>
      <c r="C144" s="28"/>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15"/>
      <c r="B145" s="21"/>
      <c r="C145" s="28"/>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15"/>
      <c r="B146" s="21"/>
      <c r="C146" s="28"/>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15"/>
      <c r="B147" s="21"/>
      <c r="C147" s="28"/>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15"/>
      <c r="B148" s="21"/>
      <c r="C148" s="28"/>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15"/>
      <c r="B149" s="21"/>
      <c r="C149" s="28"/>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15"/>
      <c r="B150" s="21"/>
      <c r="C150" s="28"/>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15"/>
      <c r="B151" s="21"/>
      <c r="C151" s="28"/>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15"/>
      <c r="B152" s="21"/>
      <c r="C152" s="28"/>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15"/>
      <c r="B153" s="21"/>
      <c r="C153" s="28"/>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15"/>
      <c r="B154" s="21"/>
      <c r="C154" s="28"/>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15"/>
      <c r="B155" s="21"/>
      <c r="C155" s="28"/>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15"/>
      <c r="B156" s="21"/>
      <c r="C156" s="28"/>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15"/>
      <c r="B157" s="21"/>
      <c r="C157" s="28"/>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15"/>
      <c r="B158" s="21"/>
      <c r="C158" s="28"/>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15"/>
      <c r="B159" s="21"/>
      <c r="C159" s="28"/>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15"/>
      <c r="B160" s="21"/>
      <c r="C160" s="28"/>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15"/>
      <c r="B161" s="21"/>
      <c r="C161" s="28"/>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15"/>
      <c r="B162" s="21"/>
      <c r="C162" s="28"/>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15"/>
      <c r="B163" s="21"/>
      <c r="C163" s="28"/>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15"/>
      <c r="B164" s="21"/>
      <c r="C164" s="28"/>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15"/>
      <c r="B165" s="21"/>
      <c r="C165" s="28"/>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15"/>
      <c r="B166" s="21"/>
      <c r="C166" s="28"/>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15"/>
      <c r="B167" s="21"/>
      <c r="C167" s="28"/>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15"/>
      <c r="B168" s="21"/>
      <c r="C168" s="28"/>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15"/>
      <c r="B169" s="21"/>
      <c r="C169" s="28"/>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15"/>
      <c r="B170" s="21"/>
      <c r="C170" s="28"/>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15"/>
      <c r="B171" s="21"/>
      <c r="C171" s="28"/>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15"/>
      <c r="B172" s="21"/>
      <c r="C172" s="28"/>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15"/>
      <c r="B173" s="21"/>
      <c r="C173" s="28"/>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15"/>
      <c r="B174" s="21"/>
      <c r="C174" s="28"/>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15"/>
      <c r="B175" s="21"/>
      <c r="C175" s="28"/>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15"/>
      <c r="B176" s="21"/>
      <c r="C176" s="28"/>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15"/>
      <c r="B177" s="21"/>
      <c r="C177" s="28"/>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15"/>
      <c r="B178" s="21"/>
      <c r="C178" s="28"/>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15"/>
      <c r="B179" s="21"/>
      <c r="C179" s="28"/>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15"/>
      <c r="B180" s="21"/>
      <c r="C180" s="28"/>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15"/>
      <c r="B181" s="21"/>
      <c r="C181" s="28"/>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15"/>
      <c r="B182" s="21"/>
      <c r="C182" s="28"/>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15"/>
      <c r="B183" s="21"/>
      <c r="C183" s="28"/>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15"/>
      <c r="B184" s="21"/>
      <c r="C184" s="28"/>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15"/>
      <c r="B185" s="21"/>
      <c r="C185" s="28"/>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15"/>
      <c r="B186" s="21"/>
      <c r="C186" s="28"/>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15"/>
      <c r="B187" s="21"/>
      <c r="C187" s="28"/>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15"/>
      <c r="B188" s="21"/>
      <c r="C188" s="28"/>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15"/>
      <c r="B189" s="21"/>
      <c r="C189" s="28"/>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15"/>
      <c r="B190" s="21"/>
      <c r="C190" s="28"/>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15"/>
      <c r="B191" s="21"/>
      <c r="C191" s="28"/>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15"/>
      <c r="B192" s="21"/>
      <c r="C192" s="28"/>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15"/>
      <c r="B193" s="21"/>
      <c r="C193" s="28"/>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15"/>
      <c r="B194" s="21"/>
      <c r="C194" s="28"/>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15"/>
      <c r="B195" s="21"/>
      <c r="C195" s="28"/>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15"/>
      <c r="B196" s="21"/>
      <c r="C196" s="28"/>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15"/>
      <c r="B197" s="21"/>
      <c r="C197" s="28"/>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15"/>
      <c r="B198" s="21"/>
      <c r="C198" s="28"/>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15"/>
      <c r="B199" s="21"/>
      <c r="C199" s="28"/>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15"/>
      <c r="B200" s="21"/>
      <c r="C200" s="28"/>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15"/>
      <c r="B201" s="21"/>
      <c r="C201" s="28"/>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15"/>
      <c r="B202" s="21"/>
      <c r="C202" s="28"/>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15"/>
      <c r="B203" s="21"/>
      <c r="C203" s="28"/>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15"/>
      <c r="B204" s="21"/>
      <c r="C204" s="28"/>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15"/>
      <c r="B205" s="21"/>
      <c r="C205" s="28"/>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15"/>
      <c r="B206" s="21"/>
      <c r="C206" s="28"/>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15"/>
      <c r="B207" s="21"/>
      <c r="C207" s="28"/>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15"/>
      <c r="B208" s="21"/>
      <c r="C208" s="28"/>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15"/>
      <c r="B209" s="21"/>
      <c r="C209" s="28"/>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15"/>
      <c r="B210" s="21"/>
      <c r="C210" s="28"/>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15"/>
      <c r="B211" s="21"/>
      <c r="C211" s="28"/>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15"/>
      <c r="B212" s="21"/>
      <c r="C212" s="28"/>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15"/>
      <c r="B213" s="21"/>
      <c r="C213" s="28"/>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15"/>
      <c r="B214" s="21"/>
      <c r="C214" s="28"/>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15"/>
      <c r="B215" s="21"/>
      <c r="C215" s="28"/>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15"/>
      <c r="B216" s="21"/>
      <c r="C216" s="28"/>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15"/>
      <c r="B217" s="21"/>
      <c r="C217" s="28"/>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15"/>
      <c r="B218" s="21"/>
      <c r="C218" s="28"/>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15"/>
      <c r="B219" s="21"/>
      <c r="C219" s="28"/>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15"/>
      <c r="B220" s="21"/>
      <c r="C220" s="28"/>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15"/>
      <c r="B221" s="21"/>
      <c r="C221" s="28"/>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15"/>
      <c r="B222" s="21"/>
      <c r="C222" s="28"/>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15"/>
      <c r="B223" s="21"/>
      <c r="C223" s="28"/>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15"/>
      <c r="B224" s="21"/>
      <c r="C224" s="28"/>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15"/>
      <c r="B225" s="21"/>
      <c r="C225" s="28"/>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15"/>
      <c r="B226" s="21"/>
      <c r="C226" s="28"/>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15"/>
      <c r="B227" s="21"/>
      <c r="C227" s="28"/>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15"/>
      <c r="B228" s="21"/>
      <c r="C228" s="28"/>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15"/>
      <c r="B229" s="21"/>
      <c r="C229" s="28"/>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15"/>
      <c r="B230" s="21"/>
      <c r="C230" s="28"/>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15"/>
      <c r="B231" s="21"/>
      <c r="C231" s="28"/>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15"/>
      <c r="B232" s="21"/>
      <c r="C232" s="28"/>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15"/>
      <c r="B233" s="21"/>
      <c r="C233" s="28"/>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15"/>
      <c r="B234" s="21"/>
      <c r="C234" s="28"/>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15"/>
      <c r="B235" s="21"/>
      <c r="C235" s="28"/>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15"/>
      <c r="B236" s="21"/>
      <c r="C236" s="28"/>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15"/>
      <c r="B237" s="21"/>
      <c r="C237" s="28"/>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15"/>
      <c r="B238" s="21"/>
      <c r="C238" s="28"/>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15"/>
      <c r="B239" s="21"/>
      <c r="C239" s="28"/>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15"/>
      <c r="B240" s="21"/>
      <c r="C240" s="28"/>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15"/>
      <c r="B241" s="21"/>
      <c r="C241" s="28"/>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15"/>
      <c r="B242" s="21"/>
      <c r="C242" s="28"/>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15"/>
      <c r="B243" s="21"/>
      <c r="C243" s="28"/>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15"/>
      <c r="B244" s="21"/>
      <c r="C244" s="28"/>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15"/>
      <c r="B245" s="21"/>
      <c r="C245" s="28"/>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15"/>
      <c r="B246" s="21"/>
      <c r="C246" s="28"/>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15"/>
      <c r="B247" s="21"/>
      <c r="C247" s="28"/>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15"/>
      <c r="B248" s="21"/>
      <c r="C248" s="28"/>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15"/>
      <c r="B249" s="21"/>
      <c r="C249" s="28"/>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15"/>
      <c r="B250" s="21"/>
      <c r="C250" s="28"/>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15"/>
      <c r="B251" s="21"/>
      <c r="C251" s="28"/>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15"/>
      <c r="B252" s="21"/>
      <c r="C252" s="28"/>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15"/>
      <c r="B253" s="21"/>
      <c r="C253" s="28"/>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15"/>
      <c r="B254" s="21"/>
      <c r="C254" s="28"/>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15"/>
      <c r="B255" s="21"/>
      <c r="C255" s="28"/>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15"/>
      <c r="B256" s="21"/>
      <c r="C256" s="28"/>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15"/>
      <c r="B257" s="21"/>
      <c r="C257" s="28"/>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15"/>
      <c r="B258" s="21"/>
      <c r="C258" s="28"/>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15"/>
      <c r="B259" s="21"/>
      <c r="C259" s="28"/>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15"/>
      <c r="B260" s="21"/>
      <c r="C260" s="28"/>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15"/>
      <c r="B261" s="21"/>
      <c r="C261" s="28"/>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15"/>
      <c r="B262" s="21"/>
      <c r="C262" s="28"/>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15"/>
      <c r="B263" s="21"/>
      <c r="C263" s="28"/>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15"/>
      <c r="B264" s="21"/>
      <c r="C264" s="28"/>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15"/>
      <c r="B265" s="21"/>
      <c r="C265" s="28"/>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15"/>
      <c r="B266" s="21"/>
      <c r="C266" s="28"/>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15"/>
      <c r="B267" s="21"/>
      <c r="C267" s="28"/>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15"/>
      <c r="B268" s="21"/>
      <c r="C268" s="28"/>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15"/>
      <c r="B269" s="21"/>
      <c r="C269" s="28"/>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15"/>
      <c r="B270" s="21"/>
      <c r="C270" s="28"/>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15"/>
      <c r="B271" s="21"/>
      <c r="C271" s="28"/>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15"/>
      <c r="B272" s="21"/>
      <c r="C272" s="28"/>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15"/>
      <c r="B273" s="21"/>
      <c r="C273" s="28"/>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15"/>
      <c r="B274" s="21"/>
      <c r="C274" s="28"/>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15"/>
      <c r="B275" s="21"/>
      <c r="C275" s="28"/>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15"/>
      <c r="B276" s="21"/>
      <c r="C276" s="28"/>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15"/>
      <c r="B277" s="21"/>
      <c r="C277" s="28"/>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15"/>
      <c r="B278" s="21"/>
      <c r="C278" s="28"/>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15"/>
      <c r="B279" s="21"/>
      <c r="C279" s="28"/>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15"/>
      <c r="B280" s="21"/>
      <c r="C280" s="28"/>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15"/>
      <c r="B281" s="21"/>
      <c r="C281" s="28"/>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15"/>
      <c r="B282" s="21"/>
      <c r="C282" s="28"/>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15"/>
      <c r="B283" s="21"/>
      <c r="C283" s="28"/>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15"/>
      <c r="B284" s="21"/>
      <c r="C284" s="28"/>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15"/>
      <c r="B285" s="21"/>
      <c r="C285" s="28"/>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15"/>
      <c r="B286" s="21"/>
      <c r="C286" s="28"/>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15"/>
      <c r="B287" s="21"/>
      <c r="C287" s="28"/>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15"/>
      <c r="B288" s="21"/>
      <c r="C288" s="28"/>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15"/>
      <c r="B289" s="21"/>
      <c r="C289" s="28"/>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15"/>
      <c r="B290" s="21"/>
      <c r="C290" s="28"/>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15"/>
      <c r="B291" s="21"/>
      <c r="C291" s="28"/>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15"/>
      <c r="B292" s="21"/>
      <c r="C292" s="28"/>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15"/>
      <c r="B293" s="21"/>
      <c r="C293" s="28"/>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15"/>
      <c r="B294" s="21"/>
      <c r="C294" s="28"/>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15"/>
      <c r="B295" s="21"/>
      <c r="C295" s="28"/>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15"/>
      <c r="B296" s="21"/>
      <c r="C296" s="28"/>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15"/>
      <c r="B297" s="21"/>
      <c r="C297" s="28"/>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15"/>
      <c r="B298" s="21"/>
      <c r="C298" s="28"/>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15"/>
      <c r="B299" s="21"/>
      <c r="C299" s="28"/>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15"/>
      <c r="B300" s="21"/>
      <c r="C300" s="28"/>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15"/>
      <c r="B301" s="21"/>
      <c r="C301" s="28"/>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15"/>
      <c r="B302" s="21"/>
      <c r="C302" s="28"/>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15"/>
      <c r="B303" s="21"/>
      <c r="C303" s="28"/>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15"/>
      <c r="B304" s="21"/>
      <c r="C304" s="28"/>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15"/>
      <c r="B305" s="21"/>
      <c r="C305" s="28"/>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15"/>
      <c r="B306" s="21"/>
      <c r="C306" s="28"/>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15"/>
      <c r="B307" s="21"/>
      <c r="C307" s="28"/>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15"/>
      <c r="B308" s="21"/>
      <c r="C308" s="28"/>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15"/>
      <c r="B309" s="21"/>
      <c r="C309" s="28"/>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15"/>
      <c r="B310" s="21"/>
      <c r="C310" s="28"/>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15"/>
      <c r="B311" s="21"/>
      <c r="C311" s="28"/>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15"/>
      <c r="B312" s="21"/>
      <c r="C312" s="28"/>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15"/>
      <c r="B313" s="21"/>
      <c r="C313" s="28"/>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15"/>
      <c r="B314" s="21"/>
      <c r="C314" s="28"/>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15"/>
      <c r="B315" s="21"/>
      <c r="C315" s="28"/>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15"/>
      <c r="B316" s="21"/>
      <c r="C316" s="28"/>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15"/>
      <c r="B317" s="21"/>
      <c r="C317" s="28"/>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15"/>
      <c r="B318" s="21"/>
      <c r="C318" s="28"/>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15"/>
      <c r="B319" s="21"/>
      <c r="C319" s="28"/>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15"/>
      <c r="B320" s="21"/>
      <c r="C320" s="28"/>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15"/>
      <c r="B321" s="21"/>
      <c r="C321" s="28"/>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15"/>
      <c r="B322" s="21"/>
      <c r="C322" s="28"/>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15"/>
      <c r="B323" s="21"/>
      <c r="C323" s="28"/>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15"/>
      <c r="B324" s="21"/>
      <c r="C324" s="28"/>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15"/>
      <c r="B325" s="21"/>
      <c r="C325" s="28"/>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15"/>
      <c r="B326" s="21"/>
      <c r="C326" s="28"/>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15"/>
      <c r="B327" s="21"/>
      <c r="C327" s="28"/>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15"/>
      <c r="B328" s="21"/>
      <c r="C328" s="28"/>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15"/>
      <c r="B329" s="21"/>
      <c r="C329" s="28"/>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15"/>
      <c r="B330" s="21"/>
      <c r="C330" s="28"/>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15"/>
      <c r="B331" s="21"/>
      <c r="C331" s="28"/>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15"/>
      <c r="B332" s="21"/>
      <c r="C332" s="28"/>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15"/>
      <c r="B333" s="21"/>
      <c r="C333" s="28"/>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15"/>
      <c r="B334" s="21"/>
      <c r="C334" s="28"/>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15"/>
      <c r="B335" s="21"/>
      <c r="C335" s="28"/>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15"/>
      <c r="B336" s="21"/>
      <c r="C336" s="28"/>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15"/>
      <c r="B337" s="21"/>
      <c r="C337" s="28"/>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15"/>
      <c r="B338" s="21"/>
      <c r="C338" s="28"/>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15"/>
      <c r="B339" s="21"/>
      <c r="C339" s="28"/>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15"/>
      <c r="B340" s="21"/>
      <c r="C340" s="28"/>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15"/>
      <c r="B341" s="21"/>
      <c r="C341" s="28"/>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15"/>
      <c r="B342" s="21"/>
      <c r="C342" s="28"/>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15"/>
      <c r="B343" s="21"/>
      <c r="C343" s="28"/>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15"/>
      <c r="B344" s="21"/>
      <c r="C344" s="28"/>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15"/>
      <c r="B345" s="21"/>
      <c r="C345" s="28"/>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15"/>
      <c r="B346" s="21"/>
      <c r="C346" s="28"/>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15"/>
      <c r="B347" s="21"/>
      <c r="C347" s="28"/>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15"/>
      <c r="B348" s="21"/>
      <c r="C348" s="28"/>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15"/>
      <c r="B349" s="21"/>
      <c r="C349" s="28"/>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15"/>
      <c r="B350" s="21"/>
      <c r="C350" s="28"/>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15"/>
      <c r="B351" s="21"/>
      <c r="C351" s="28"/>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15"/>
      <c r="B352" s="21"/>
      <c r="C352" s="28"/>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15"/>
      <c r="B353" s="21"/>
      <c r="C353" s="28"/>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15"/>
      <c r="B354" s="21"/>
      <c r="C354" s="28"/>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15"/>
      <c r="B355" s="21"/>
      <c r="C355" s="28"/>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15"/>
      <c r="B356" s="21"/>
      <c r="C356" s="28"/>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15"/>
      <c r="B357" s="21"/>
      <c r="C357" s="28"/>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15"/>
      <c r="B358" s="21"/>
      <c r="C358" s="28"/>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15"/>
      <c r="B359" s="21"/>
      <c r="C359" s="28"/>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15"/>
      <c r="B360" s="21"/>
      <c r="C360" s="28"/>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15"/>
      <c r="B361" s="21"/>
      <c r="C361" s="28"/>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15"/>
      <c r="B362" s="21"/>
      <c r="C362" s="28"/>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15"/>
      <c r="B363" s="21"/>
      <c r="C363" s="28"/>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15"/>
      <c r="B364" s="21"/>
      <c r="C364" s="28"/>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15"/>
      <c r="B365" s="21"/>
      <c r="C365" s="28"/>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15"/>
      <c r="B366" s="21"/>
      <c r="C366" s="28"/>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15"/>
      <c r="B367" s="21"/>
      <c r="C367" s="28"/>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15"/>
      <c r="B368" s="21"/>
      <c r="C368" s="28"/>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15"/>
      <c r="B369" s="21"/>
      <c r="C369" s="28"/>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15"/>
      <c r="B370" s="21"/>
      <c r="C370" s="28"/>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15"/>
      <c r="B371" s="21"/>
      <c r="C371" s="28"/>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15"/>
      <c r="B372" s="21"/>
      <c r="C372" s="28"/>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15"/>
      <c r="B373" s="21"/>
      <c r="C373" s="28"/>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15"/>
      <c r="B374" s="21"/>
      <c r="C374" s="28"/>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15"/>
      <c r="B375" s="21"/>
      <c r="C375" s="28"/>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15"/>
      <c r="B376" s="21"/>
      <c r="C376" s="28"/>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15"/>
      <c r="B377" s="21"/>
      <c r="C377" s="28"/>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15"/>
      <c r="B378" s="21"/>
      <c r="C378" s="28"/>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15"/>
      <c r="B379" s="21"/>
      <c r="C379" s="28"/>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15"/>
      <c r="B380" s="21"/>
      <c r="C380" s="28"/>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15"/>
      <c r="B381" s="21"/>
      <c r="C381" s="28"/>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15"/>
      <c r="B382" s="21"/>
      <c r="C382" s="28"/>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15"/>
      <c r="B383" s="21"/>
      <c r="C383" s="28"/>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15"/>
      <c r="B384" s="21"/>
      <c r="C384" s="28"/>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15"/>
      <c r="B385" s="21"/>
      <c r="C385" s="28"/>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15"/>
      <c r="B386" s="21"/>
      <c r="C386" s="28"/>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15"/>
      <c r="B387" s="21"/>
      <c r="C387" s="28"/>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15"/>
      <c r="B388" s="21"/>
      <c r="C388" s="28"/>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15"/>
      <c r="B389" s="21"/>
      <c r="C389" s="28"/>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15"/>
      <c r="B390" s="21"/>
      <c r="C390" s="28"/>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15"/>
      <c r="B391" s="21"/>
      <c r="C391" s="28"/>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15"/>
      <c r="B392" s="21"/>
      <c r="C392" s="28"/>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15"/>
      <c r="B393" s="21"/>
      <c r="C393" s="28"/>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15"/>
      <c r="B394" s="21"/>
      <c r="C394" s="28"/>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15"/>
      <c r="B395" s="21"/>
      <c r="C395" s="28"/>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15"/>
      <c r="B396" s="21"/>
      <c r="C396" s="28"/>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15"/>
      <c r="B397" s="21"/>
      <c r="C397" s="28"/>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15"/>
      <c r="B398" s="21"/>
      <c r="C398" s="28"/>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15"/>
      <c r="B399" s="21"/>
      <c r="C399" s="28"/>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15"/>
      <c r="B400" s="21"/>
      <c r="C400" s="28"/>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15"/>
      <c r="B401" s="21"/>
      <c r="C401" s="28"/>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15"/>
      <c r="B402" s="21"/>
      <c r="C402" s="28"/>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15"/>
      <c r="B403" s="21"/>
      <c r="C403" s="28"/>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15"/>
      <c r="B404" s="21"/>
      <c r="C404" s="28"/>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15"/>
      <c r="B405" s="21"/>
      <c r="C405" s="28"/>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15"/>
      <c r="B406" s="21"/>
      <c r="C406" s="28"/>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15"/>
      <c r="B407" s="21"/>
      <c r="C407" s="28"/>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15"/>
      <c r="B408" s="21"/>
      <c r="C408" s="28"/>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15"/>
      <c r="B409" s="21"/>
      <c r="C409" s="28"/>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15"/>
      <c r="B410" s="21"/>
      <c r="C410" s="28"/>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15"/>
      <c r="B411" s="21"/>
      <c r="C411" s="28"/>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15"/>
      <c r="B412" s="21"/>
      <c r="C412" s="28"/>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15"/>
      <c r="B413" s="21"/>
      <c r="C413" s="28"/>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15"/>
      <c r="B414" s="21"/>
      <c r="C414" s="28"/>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15"/>
      <c r="B415" s="21"/>
      <c r="C415" s="28"/>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15"/>
      <c r="B416" s="21"/>
      <c r="C416" s="28"/>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15"/>
      <c r="B417" s="21"/>
      <c r="C417" s="28"/>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15"/>
      <c r="B418" s="21"/>
      <c r="C418" s="28"/>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15"/>
      <c r="B419" s="21"/>
      <c r="C419" s="28"/>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15"/>
      <c r="B420" s="21"/>
      <c r="C420" s="28"/>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15"/>
      <c r="B421" s="21"/>
      <c r="C421" s="28"/>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15"/>
      <c r="B422" s="21"/>
      <c r="C422" s="28"/>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15"/>
      <c r="B423" s="21"/>
      <c r="C423" s="28"/>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15"/>
      <c r="B424" s="21"/>
      <c r="C424" s="28"/>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15"/>
      <c r="B425" s="21"/>
      <c r="C425" s="28"/>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15"/>
      <c r="B426" s="21"/>
      <c r="C426" s="28"/>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15"/>
      <c r="B427" s="21"/>
      <c r="C427" s="28"/>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15"/>
      <c r="B428" s="21"/>
      <c r="C428" s="28"/>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15"/>
      <c r="B429" s="21"/>
      <c r="C429" s="28"/>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15"/>
      <c r="B430" s="21"/>
      <c r="C430" s="28"/>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15"/>
      <c r="B431" s="21"/>
      <c r="C431" s="28"/>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15"/>
      <c r="B432" s="21"/>
      <c r="C432" s="28"/>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15"/>
      <c r="B433" s="21"/>
      <c r="C433" s="28"/>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15"/>
      <c r="B434" s="21"/>
      <c r="C434" s="28"/>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15"/>
      <c r="B435" s="21"/>
      <c r="C435" s="28"/>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15"/>
      <c r="B436" s="21"/>
      <c r="C436" s="28"/>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15"/>
      <c r="B437" s="21"/>
      <c r="C437" s="28"/>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15"/>
      <c r="B438" s="21"/>
      <c r="C438" s="28"/>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15"/>
      <c r="B439" s="21"/>
      <c r="C439" s="28"/>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15"/>
      <c r="B440" s="21"/>
      <c r="C440" s="28"/>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15"/>
      <c r="B441" s="21"/>
      <c r="C441" s="28"/>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15"/>
      <c r="B442" s="21"/>
      <c r="C442" s="28"/>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15"/>
      <c r="B443" s="21"/>
      <c r="C443" s="28"/>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15"/>
      <c r="B444" s="21"/>
      <c r="C444" s="28"/>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15"/>
      <c r="B445" s="21"/>
      <c r="C445" s="28"/>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15"/>
      <c r="B446" s="21"/>
      <c r="C446" s="28"/>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15"/>
      <c r="B447" s="21"/>
      <c r="C447" s="28"/>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15"/>
      <c r="B448" s="21"/>
      <c r="C448" s="28"/>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15"/>
      <c r="B449" s="21"/>
      <c r="C449" s="28"/>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15"/>
      <c r="B450" s="21"/>
      <c r="C450" s="28"/>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15"/>
      <c r="B451" s="21"/>
      <c r="C451" s="28"/>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15"/>
      <c r="B452" s="21"/>
      <c r="C452" s="28"/>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15"/>
      <c r="B453" s="21"/>
      <c r="C453" s="28"/>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15"/>
      <c r="B454" s="21"/>
      <c r="C454" s="28"/>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15"/>
      <c r="B455" s="21"/>
      <c r="C455" s="28"/>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15"/>
      <c r="B456" s="21"/>
      <c r="C456" s="28"/>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15"/>
      <c r="B457" s="21"/>
      <c r="C457" s="28"/>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15"/>
      <c r="B458" s="21"/>
      <c r="C458" s="28"/>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15"/>
      <c r="B459" s="21"/>
      <c r="C459" s="28"/>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15"/>
      <c r="B460" s="21"/>
      <c r="C460" s="28"/>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15"/>
      <c r="B461" s="21"/>
      <c r="C461" s="28"/>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15"/>
      <c r="B462" s="21"/>
      <c r="C462" s="28"/>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15"/>
      <c r="B463" s="21"/>
      <c r="C463" s="28"/>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15"/>
      <c r="B464" s="21"/>
      <c r="C464" s="28"/>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15"/>
      <c r="B465" s="21"/>
      <c r="C465" s="28"/>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15"/>
      <c r="B466" s="21"/>
      <c r="C466" s="28"/>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15"/>
      <c r="B467" s="21"/>
      <c r="C467" s="28"/>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15"/>
      <c r="B468" s="21"/>
      <c r="C468" s="28"/>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15"/>
      <c r="B469" s="21"/>
      <c r="C469" s="28"/>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15"/>
      <c r="B470" s="21"/>
      <c r="C470" s="28"/>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15"/>
      <c r="B471" s="21"/>
      <c r="C471" s="28"/>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15"/>
      <c r="B472" s="21"/>
      <c r="C472" s="28"/>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15"/>
      <c r="B473" s="21"/>
      <c r="C473" s="28"/>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15"/>
      <c r="B474" s="21"/>
      <c r="C474" s="28"/>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15"/>
      <c r="B475" s="21"/>
      <c r="C475" s="28"/>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15"/>
      <c r="B476" s="21"/>
      <c r="C476" s="28"/>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15"/>
      <c r="B477" s="21"/>
      <c r="C477" s="28"/>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15"/>
      <c r="B478" s="21"/>
      <c r="C478" s="28"/>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15"/>
      <c r="B479" s="21"/>
      <c r="C479" s="28"/>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15"/>
      <c r="B480" s="21"/>
      <c r="C480" s="28"/>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15"/>
      <c r="B481" s="21"/>
      <c r="C481" s="28"/>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15"/>
      <c r="B482" s="21"/>
      <c r="C482" s="28"/>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15"/>
      <c r="B483" s="21"/>
      <c r="C483" s="28"/>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15"/>
      <c r="B484" s="21"/>
      <c r="C484" s="28"/>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15"/>
      <c r="B485" s="21"/>
      <c r="C485" s="28"/>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15"/>
      <c r="B486" s="21"/>
      <c r="C486" s="28"/>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15"/>
      <c r="B487" s="21"/>
      <c r="C487" s="28"/>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15"/>
      <c r="B488" s="21"/>
      <c r="C488" s="28"/>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15"/>
      <c r="B489" s="21"/>
      <c r="C489" s="28"/>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15"/>
      <c r="B490" s="21"/>
      <c r="C490" s="28"/>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15"/>
      <c r="B491" s="21"/>
      <c r="C491" s="28"/>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15"/>
      <c r="B492" s="21"/>
      <c r="C492" s="28"/>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15"/>
      <c r="B493" s="21"/>
      <c r="C493" s="28"/>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15"/>
      <c r="B494" s="21"/>
      <c r="C494" s="28"/>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15"/>
      <c r="B495" s="21"/>
      <c r="C495" s="28"/>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15"/>
      <c r="B496" s="21"/>
      <c r="C496" s="28"/>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15"/>
      <c r="B497" s="21"/>
      <c r="C497" s="28"/>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15"/>
      <c r="B498" s="21"/>
      <c r="C498" s="28"/>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15"/>
      <c r="B499" s="21"/>
      <c r="C499" s="28"/>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15"/>
      <c r="B500" s="21"/>
      <c r="C500" s="28"/>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15"/>
      <c r="B501" s="21"/>
      <c r="C501" s="28"/>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15"/>
      <c r="B502" s="21"/>
      <c r="C502" s="28"/>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15"/>
      <c r="B503" s="21"/>
      <c r="C503" s="28"/>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15"/>
      <c r="B504" s="21"/>
      <c r="C504" s="28"/>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15"/>
      <c r="B505" s="21"/>
      <c r="C505" s="28"/>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15"/>
      <c r="B506" s="21"/>
      <c r="C506" s="28"/>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15"/>
      <c r="B507" s="21"/>
      <c r="C507" s="28"/>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15"/>
      <c r="B508" s="21"/>
      <c r="C508" s="28"/>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15"/>
      <c r="B509" s="21"/>
      <c r="C509" s="28"/>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15"/>
      <c r="B510" s="21"/>
      <c r="C510" s="28"/>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15"/>
      <c r="B511" s="21"/>
      <c r="C511" s="28"/>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15"/>
      <c r="B512" s="21"/>
      <c r="C512" s="28"/>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15"/>
      <c r="B513" s="21"/>
      <c r="C513" s="28"/>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15"/>
      <c r="B514" s="21"/>
      <c r="C514" s="28"/>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15"/>
      <c r="B515" s="21"/>
      <c r="C515" s="28"/>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15"/>
      <c r="B516" s="21"/>
      <c r="C516" s="28"/>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15"/>
      <c r="B517" s="21"/>
      <c r="C517" s="28"/>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15"/>
      <c r="B518" s="21"/>
      <c r="C518" s="28"/>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15"/>
      <c r="B519" s="21"/>
      <c r="C519" s="28"/>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15"/>
      <c r="B520" s="21"/>
      <c r="C520" s="28"/>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15"/>
      <c r="B521" s="21"/>
      <c r="C521" s="28"/>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15"/>
      <c r="B522" s="21"/>
      <c r="C522" s="28"/>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15"/>
      <c r="B523" s="21"/>
      <c r="C523" s="28"/>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15"/>
      <c r="B524" s="21"/>
      <c r="C524" s="28"/>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15"/>
      <c r="B525" s="21"/>
      <c r="C525" s="28"/>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15"/>
      <c r="B526" s="21"/>
      <c r="C526" s="28"/>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15"/>
      <c r="B527" s="21"/>
      <c r="C527" s="28"/>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15"/>
      <c r="B528" s="21"/>
      <c r="C528" s="28"/>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15"/>
      <c r="B529" s="21"/>
      <c r="C529" s="28"/>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15"/>
      <c r="B530" s="21"/>
      <c r="C530" s="28"/>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15"/>
      <c r="B531" s="21"/>
      <c r="C531" s="28"/>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15"/>
      <c r="B532" s="21"/>
      <c r="C532" s="28"/>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15"/>
      <c r="B533" s="21"/>
      <c r="C533" s="28"/>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15"/>
      <c r="B534" s="21"/>
      <c r="C534" s="28"/>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15"/>
      <c r="B535" s="21"/>
      <c r="C535" s="28"/>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15"/>
      <c r="B536" s="21"/>
      <c r="C536" s="28"/>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15"/>
      <c r="B537" s="21"/>
      <c r="C537" s="28"/>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15"/>
      <c r="B538" s="21"/>
      <c r="C538" s="28"/>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15"/>
      <c r="B539" s="21"/>
      <c r="C539" s="28"/>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15"/>
      <c r="B540" s="21"/>
      <c r="C540" s="28"/>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15"/>
      <c r="B541" s="21"/>
      <c r="C541" s="28"/>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15"/>
      <c r="B542" s="21"/>
      <c r="C542" s="28"/>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15"/>
      <c r="B543" s="21"/>
      <c r="C543" s="28"/>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15"/>
      <c r="B544" s="21"/>
      <c r="C544" s="28"/>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15"/>
      <c r="B545" s="21"/>
      <c r="C545" s="28"/>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15"/>
      <c r="B546" s="21"/>
      <c r="C546" s="28"/>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15"/>
      <c r="B547" s="21"/>
      <c r="C547" s="28"/>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15"/>
      <c r="B548" s="21"/>
      <c r="C548" s="28"/>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15"/>
      <c r="B549" s="21"/>
      <c r="C549" s="28"/>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15"/>
      <c r="B550" s="21"/>
      <c r="C550" s="28"/>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15"/>
      <c r="B551" s="21"/>
      <c r="C551" s="28"/>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15"/>
      <c r="B552" s="21"/>
      <c r="C552" s="28"/>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15"/>
      <c r="B553" s="21"/>
      <c r="C553" s="28"/>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15"/>
      <c r="B554" s="21"/>
      <c r="C554" s="28"/>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15"/>
      <c r="B555" s="21"/>
      <c r="C555" s="28"/>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15"/>
      <c r="B556" s="21"/>
      <c r="C556" s="28"/>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15"/>
      <c r="B557" s="21"/>
      <c r="C557" s="28"/>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15"/>
      <c r="B558" s="21"/>
      <c r="C558" s="28"/>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15"/>
      <c r="B559" s="21"/>
      <c r="C559" s="28"/>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15"/>
      <c r="B560" s="21"/>
      <c r="C560" s="28"/>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15"/>
      <c r="B561" s="21"/>
      <c r="C561" s="28"/>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15"/>
      <c r="B562" s="21"/>
      <c r="C562" s="28"/>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15"/>
      <c r="B563" s="21"/>
      <c r="C563" s="28"/>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15"/>
      <c r="B564" s="21"/>
      <c r="C564" s="28"/>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15"/>
      <c r="B565" s="21"/>
      <c r="C565" s="28"/>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15"/>
      <c r="B566" s="21"/>
      <c r="C566" s="28"/>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15"/>
      <c r="B567" s="21"/>
      <c r="C567" s="28"/>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15"/>
      <c r="B568" s="21"/>
      <c r="C568" s="28"/>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15"/>
      <c r="B569" s="21"/>
      <c r="C569" s="28"/>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15"/>
      <c r="B570" s="21"/>
      <c r="C570" s="28"/>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15"/>
      <c r="B571" s="21"/>
      <c r="C571" s="28"/>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15"/>
      <c r="B572" s="21"/>
      <c r="C572" s="28"/>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15"/>
      <c r="B573" s="21"/>
      <c r="C573" s="28"/>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15"/>
      <c r="B574" s="21"/>
      <c r="C574" s="28"/>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15"/>
      <c r="B575" s="21"/>
      <c r="C575" s="28"/>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15"/>
      <c r="B576" s="21"/>
      <c r="C576" s="28"/>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15"/>
      <c r="B577" s="21"/>
      <c r="C577" s="28"/>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15"/>
      <c r="B578" s="21"/>
      <c r="C578" s="28"/>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15"/>
      <c r="B579" s="21"/>
      <c r="C579" s="28"/>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15"/>
      <c r="B580" s="21"/>
      <c r="C580" s="28"/>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15"/>
      <c r="B581" s="21"/>
      <c r="C581" s="28"/>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15"/>
      <c r="B582" s="21"/>
      <c r="C582" s="28"/>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15"/>
      <c r="B583" s="21"/>
      <c r="C583" s="28"/>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15"/>
      <c r="B584" s="21"/>
      <c r="C584" s="28"/>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15"/>
      <c r="B585" s="21"/>
      <c r="C585" s="28"/>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15"/>
      <c r="B586" s="21"/>
      <c r="C586" s="28"/>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15"/>
      <c r="B587" s="21"/>
      <c r="C587" s="28"/>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15"/>
      <c r="B588" s="21"/>
      <c r="C588" s="28"/>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15"/>
      <c r="B589" s="21"/>
      <c r="C589" s="28"/>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15"/>
      <c r="B590" s="21"/>
      <c r="C590" s="28"/>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15"/>
      <c r="B591" s="21"/>
      <c r="C591" s="28"/>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15"/>
      <c r="B592" s="21"/>
      <c r="C592" s="28"/>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15"/>
      <c r="B593" s="21"/>
      <c r="C593" s="28"/>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15"/>
      <c r="B594" s="21"/>
      <c r="C594" s="28"/>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15"/>
      <c r="B595" s="21"/>
      <c r="C595" s="28"/>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15"/>
      <c r="B596" s="21"/>
      <c r="C596" s="28"/>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15"/>
      <c r="B597" s="21"/>
      <c r="C597" s="28"/>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15"/>
      <c r="B598" s="21"/>
      <c r="C598" s="28"/>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15"/>
      <c r="B599" s="21"/>
      <c r="C599" s="28"/>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15"/>
      <c r="B600" s="21"/>
      <c r="C600" s="28"/>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15"/>
      <c r="B601" s="21"/>
      <c r="C601" s="28"/>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15"/>
      <c r="B602" s="21"/>
      <c r="C602" s="28"/>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15"/>
      <c r="B603" s="21"/>
      <c r="C603" s="28"/>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15"/>
      <c r="B604" s="21"/>
      <c r="C604" s="28"/>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15"/>
      <c r="B605" s="21"/>
      <c r="C605" s="28"/>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15"/>
      <c r="B606" s="21"/>
      <c r="C606" s="28"/>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15"/>
      <c r="B607" s="21"/>
      <c r="C607" s="28"/>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15"/>
      <c r="B608" s="21"/>
      <c r="C608" s="28"/>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15"/>
      <c r="B609" s="21"/>
      <c r="C609" s="28"/>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15"/>
      <c r="B610" s="21"/>
      <c r="C610" s="28"/>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15"/>
      <c r="B611" s="21"/>
      <c r="C611" s="28"/>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15"/>
      <c r="B612" s="21"/>
      <c r="C612" s="28"/>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15"/>
      <c r="B613" s="21"/>
      <c r="C613" s="28"/>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15"/>
      <c r="B614" s="21"/>
      <c r="C614" s="28"/>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15"/>
      <c r="B615" s="21"/>
      <c r="C615" s="28"/>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15"/>
      <c r="B616" s="21"/>
      <c r="C616" s="28"/>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15"/>
      <c r="B617" s="21"/>
      <c r="C617" s="28"/>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15"/>
      <c r="B618" s="21"/>
      <c r="C618" s="28"/>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15"/>
      <c r="B619" s="21"/>
      <c r="C619" s="28"/>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15"/>
      <c r="B620" s="21"/>
      <c r="C620" s="28"/>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15"/>
      <c r="B621" s="21"/>
      <c r="C621" s="28"/>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15"/>
      <c r="B622" s="21"/>
      <c r="C622" s="28"/>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15"/>
      <c r="B623" s="21"/>
      <c r="C623" s="28"/>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15"/>
      <c r="B624" s="21"/>
      <c r="C624" s="28"/>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15"/>
      <c r="B625" s="21"/>
      <c r="C625" s="28"/>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15"/>
      <c r="B626" s="21"/>
      <c r="C626" s="28"/>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15"/>
      <c r="B627" s="21"/>
      <c r="C627" s="28"/>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15"/>
      <c r="B628" s="21"/>
      <c r="C628" s="28"/>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15"/>
      <c r="B629" s="21"/>
      <c r="C629" s="28"/>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15"/>
      <c r="B630" s="21"/>
      <c r="C630" s="28"/>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15"/>
      <c r="B631" s="21"/>
      <c r="C631" s="28"/>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15"/>
      <c r="B632" s="21"/>
      <c r="C632" s="28"/>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15"/>
      <c r="B633" s="21"/>
      <c r="C633" s="28"/>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15"/>
      <c r="B634" s="21"/>
      <c r="C634" s="28"/>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15"/>
      <c r="B635" s="21"/>
      <c r="C635" s="28"/>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15"/>
      <c r="B636" s="21"/>
      <c r="C636" s="28"/>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15"/>
      <c r="B637" s="21"/>
      <c r="C637" s="28"/>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15"/>
      <c r="B638" s="21"/>
      <c r="C638" s="28"/>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15"/>
      <c r="B639" s="21"/>
      <c r="C639" s="28"/>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15"/>
      <c r="B640" s="21"/>
      <c r="C640" s="28"/>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15"/>
      <c r="B641" s="21"/>
      <c r="C641" s="28"/>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15"/>
      <c r="B642" s="21"/>
      <c r="C642" s="28"/>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15"/>
      <c r="B643" s="21"/>
      <c r="C643" s="28"/>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15"/>
      <c r="B644" s="21"/>
      <c r="C644" s="28"/>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15"/>
      <c r="B645" s="21"/>
      <c r="C645" s="28"/>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15"/>
      <c r="B646" s="21"/>
      <c r="C646" s="28"/>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15"/>
      <c r="B647" s="21"/>
      <c r="C647" s="28"/>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15"/>
      <c r="B648" s="21"/>
      <c r="C648" s="28"/>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15"/>
      <c r="B649" s="21"/>
      <c r="C649" s="28"/>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15"/>
      <c r="B650" s="21"/>
      <c r="C650" s="28"/>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15"/>
      <c r="B651" s="21"/>
      <c r="C651" s="28"/>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15"/>
      <c r="B652" s="21"/>
      <c r="C652" s="28"/>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15"/>
      <c r="B653" s="21"/>
      <c r="C653" s="28"/>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15"/>
      <c r="B654" s="21"/>
      <c r="C654" s="28"/>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15"/>
      <c r="B655" s="21"/>
      <c r="C655" s="28"/>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15"/>
      <c r="B656" s="21"/>
      <c r="C656" s="28"/>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15"/>
      <c r="B657" s="21"/>
      <c r="C657" s="28"/>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15"/>
      <c r="B658" s="21"/>
      <c r="C658" s="28"/>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15"/>
      <c r="B659" s="21"/>
      <c r="C659" s="28"/>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15"/>
      <c r="B660" s="21"/>
      <c r="C660" s="28"/>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15"/>
      <c r="B661" s="21"/>
      <c r="C661" s="28"/>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15"/>
      <c r="B662" s="21"/>
      <c r="C662" s="28"/>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15"/>
      <c r="B663" s="21"/>
      <c r="C663" s="28"/>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15"/>
      <c r="B664" s="21"/>
      <c r="C664" s="28"/>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15"/>
      <c r="B665" s="21"/>
      <c r="C665" s="28"/>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15"/>
      <c r="B666" s="21"/>
      <c r="C666" s="28"/>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15"/>
      <c r="B667" s="21"/>
      <c r="C667" s="28"/>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15"/>
      <c r="B668" s="21"/>
      <c r="C668" s="28"/>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15"/>
      <c r="B669" s="21"/>
      <c r="C669" s="28"/>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15"/>
      <c r="B670" s="21"/>
      <c r="C670" s="28"/>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15"/>
      <c r="B671" s="21"/>
      <c r="C671" s="28"/>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15"/>
      <c r="B672" s="21"/>
      <c r="C672" s="28"/>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15"/>
      <c r="B673" s="21"/>
      <c r="C673" s="28"/>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15"/>
      <c r="B674" s="21"/>
      <c r="C674" s="28"/>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15"/>
      <c r="B675" s="21"/>
      <c r="C675" s="28"/>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15"/>
      <c r="B676" s="21"/>
      <c r="C676" s="28"/>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15"/>
      <c r="B677" s="21"/>
      <c r="C677" s="28"/>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15"/>
      <c r="B678" s="21"/>
      <c r="C678" s="28"/>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15"/>
      <c r="B679" s="21"/>
      <c r="C679" s="28"/>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15"/>
      <c r="B680" s="21"/>
      <c r="C680" s="28"/>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15"/>
      <c r="B681" s="21"/>
      <c r="C681" s="28"/>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15"/>
      <c r="B682" s="21"/>
      <c r="C682" s="28"/>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15"/>
      <c r="B683" s="21"/>
      <c r="C683" s="28"/>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15"/>
      <c r="B684" s="21"/>
      <c r="C684" s="28"/>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15"/>
      <c r="B685" s="21"/>
      <c r="C685" s="28"/>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15"/>
      <c r="B686" s="21"/>
      <c r="C686" s="28"/>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15"/>
      <c r="B687" s="21"/>
      <c r="C687" s="28"/>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15"/>
      <c r="B688" s="21"/>
      <c r="C688" s="28"/>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15"/>
      <c r="B689" s="21"/>
      <c r="C689" s="28"/>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15"/>
      <c r="B690" s="21"/>
      <c r="C690" s="28"/>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15"/>
      <c r="B691" s="21"/>
      <c r="C691" s="28"/>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15"/>
      <c r="B692" s="21"/>
      <c r="C692" s="28"/>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15"/>
      <c r="B693" s="21"/>
      <c r="C693" s="28"/>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15"/>
      <c r="B694" s="21"/>
      <c r="C694" s="28"/>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15"/>
      <c r="B695" s="21"/>
      <c r="C695" s="28"/>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15"/>
      <c r="B696" s="21"/>
      <c r="C696" s="28"/>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15"/>
      <c r="B697" s="21"/>
      <c r="C697" s="28"/>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15"/>
      <c r="B698" s="21"/>
      <c r="C698" s="28"/>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15"/>
      <c r="B699" s="21"/>
      <c r="C699" s="28"/>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15"/>
      <c r="B700" s="21"/>
      <c r="C700" s="28"/>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15"/>
      <c r="B701" s="21"/>
      <c r="C701" s="28"/>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15"/>
      <c r="B702" s="21"/>
      <c r="C702" s="28"/>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15"/>
      <c r="B703" s="21"/>
      <c r="C703" s="28"/>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15"/>
      <c r="B704" s="21"/>
      <c r="C704" s="28"/>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15"/>
      <c r="B705" s="21"/>
      <c r="C705" s="28"/>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15"/>
      <c r="B706" s="21"/>
      <c r="C706" s="28"/>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15"/>
      <c r="B707" s="21"/>
      <c r="C707" s="28"/>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15"/>
      <c r="B708" s="21"/>
      <c r="C708" s="28"/>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15"/>
      <c r="B709" s="21"/>
      <c r="C709" s="28"/>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15"/>
      <c r="B710" s="21"/>
      <c r="C710" s="28"/>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15"/>
      <c r="B711" s="21"/>
      <c r="C711" s="28"/>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15"/>
      <c r="B712" s="21"/>
      <c r="C712" s="28"/>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15"/>
      <c r="B713" s="21"/>
      <c r="C713" s="28"/>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15"/>
      <c r="B714" s="21"/>
      <c r="C714" s="28"/>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15"/>
      <c r="B715" s="21"/>
      <c r="C715" s="28"/>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15"/>
      <c r="B716" s="21"/>
      <c r="C716" s="28"/>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15"/>
      <c r="B717" s="21"/>
      <c r="C717" s="28"/>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15"/>
      <c r="B718" s="21"/>
      <c r="C718" s="28"/>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15"/>
      <c r="B719" s="21"/>
      <c r="C719" s="28"/>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15"/>
      <c r="B720" s="21"/>
      <c r="C720" s="28"/>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15"/>
      <c r="B721" s="21"/>
      <c r="C721" s="28"/>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15"/>
      <c r="B722" s="21"/>
      <c r="C722" s="28"/>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15"/>
      <c r="B723" s="21"/>
      <c r="C723" s="28"/>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15"/>
      <c r="B724" s="21"/>
      <c r="C724" s="28"/>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15"/>
      <c r="B725" s="21"/>
      <c r="C725" s="28"/>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15"/>
      <c r="B726" s="21"/>
      <c r="C726" s="28"/>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15"/>
      <c r="B727" s="21"/>
      <c r="C727" s="28"/>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15"/>
      <c r="B728" s="21"/>
      <c r="C728" s="28"/>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15"/>
      <c r="B729" s="21"/>
      <c r="C729" s="28"/>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15"/>
      <c r="B730" s="21"/>
      <c r="C730" s="28"/>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15"/>
      <c r="B731" s="21"/>
      <c r="C731" s="28"/>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15"/>
      <c r="B732" s="21"/>
      <c r="C732" s="28"/>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15"/>
      <c r="B733" s="21"/>
      <c r="C733" s="28"/>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15"/>
      <c r="B734" s="21"/>
      <c r="C734" s="28"/>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15"/>
      <c r="B735" s="21"/>
      <c r="C735" s="28"/>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15"/>
      <c r="B736" s="21"/>
      <c r="C736" s="28"/>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15"/>
      <c r="B737" s="21"/>
      <c r="C737" s="28"/>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15"/>
      <c r="B738" s="21"/>
      <c r="C738" s="28"/>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15"/>
      <c r="B739" s="21"/>
      <c r="C739" s="28"/>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15"/>
      <c r="B740" s="21"/>
      <c r="C740" s="28"/>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15"/>
      <c r="B741" s="21"/>
      <c r="C741" s="28"/>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15"/>
      <c r="B742" s="21"/>
      <c r="C742" s="28"/>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15"/>
      <c r="B743" s="21"/>
      <c r="C743" s="28"/>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15"/>
      <c r="B744" s="21"/>
      <c r="C744" s="28"/>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15"/>
      <c r="B745" s="21"/>
      <c r="C745" s="28"/>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15"/>
      <c r="B746" s="21"/>
      <c r="C746" s="28"/>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15"/>
      <c r="B747" s="21"/>
      <c r="C747" s="28"/>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15"/>
      <c r="B748" s="21"/>
      <c r="C748" s="28"/>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15"/>
      <c r="B749" s="21"/>
      <c r="C749" s="28"/>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15"/>
      <c r="B750" s="21"/>
      <c r="C750" s="28"/>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15"/>
      <c r="B751" s="21"/>
      <c r="C751" s="28"/>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15"/>
      <c r="B752" s="21"/>
      <c r="C752" s="28"/>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15"/>
      <c r="B753" s="21"/>
      <c r="C753" s="28"/>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15"/>
      <c r="B754" s="21"/>
      <c r="C754" s="28"/>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15"/>
      <c r="B755" s="21"/>
      <c r="C755" s="28"/>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15"/>
      <c r="B756" s="21"/>
      <c r="C756" s="28"/>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15"/>
      <c r="B757" s="21"/>
      <c r="C757" s="28"/>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15"/>
      <c r="B758" s="21"/>
      <c r="C758" s="28"/>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15"/>
      <c r="B759" s="21"/>
      <c r="C759" s="28"/>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15"/>
      <c r="B760" s="21"/>
      <c r="C760" s="28"/>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15"/>
      <c r="B761" s="21"/>
      <c r="C761" s="28"/>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15"/>
      <c r="B762" s="21"/>
      <c r="C762" s="28"/>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15"/>
      <c r="B763" s="21"/>
      <c r="C763" s="28"/>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15"/>
      <c r="B764" s="21"/>
      <c r="C764" s="28"/>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15"/>
      <c r="B765" s="21"/>
      <c r="C765" s="28"/>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15"/>
      <c r="B766" s="21"/>
      <c r="C766" s="28"/>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15"/>
      <c r="B767" s="21"/>
      <c r="C767" s="28"/>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15"/>
      <c r="B768" s="21"/>
      <c r="C768" s="28"/>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15"/>
      <c r="B769" s="21"/>
      <c r="C769" s="28"/>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15"/>
      <c r="B770" s="21"/>
      <c r="C770" s="28"/>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15"/>
      <c r="B771" s="21"/>
      <c r="C771" s="28"/>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15"/>
      <c r="B772" s="21"/>
      <c r="C772" s="28"/>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15"/>
      <c r="B773" s="21"/>
      <c r="C773" s="28"/>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15"/>
      <c r="B774" s="21"/>
      <c r="C774" s="28"/>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15"/>
      <c r="B775" s="21"/>
      <c r="C775" s="28"/>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15"/>
      <c r="B776" s="21"/>
      <c r="C776" s="28"/>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15"/>
      <c r="B777" s="21"/>
      <c r="C777" s="28"/>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15"/>
      <c r="B778" s="21"/>
      <c r="C778" s="28"/>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15"/>
      <c r="B779" s="21"/>
      <c r="C779" s="28"/>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15"/>
      <c r="B780" s="21"/>
      <c r="C780" s="28"/>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15"/>
      <c r="B781" s="21"/>
      <c r="C781" s="28"/>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15"/>
      <c r="B782" s="21"/>
      <c r="C782" s="28"/>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15"/>
      <c r="B783" s="21"/>
      <c r="C783" s="28"/>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15"/>
      <c r="B784" s="21"/>
      <c r="C784" s="28"/>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15"/>
      <c r="B785" s="21"/>
      <c r="C785" s="28"/>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15"/>
      <c r="B786" s="21"/>
      <c r="C786" s="28"/>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15"/>
      <c r="B787" s="21"/>
      <c r="C787" s="28"/>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15"/>
      <c r="B788" s="21"/>
      <c r="C788" s="28"/>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15"/>
      <c r="B789" s="21"/>
      <c r="C789" s="28"/>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15"/>
      <c r="B790" s="21"/>
      <c r="C790" s="28"/>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15"/>
      <c r="B791" s="21"/>
      <c r="C791" s="28"/>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15"/>
      <c r="B792" s="21"/>
      <c r="C792" s="28"/>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15"/>
      <c r="B793" s="21"/>
      <c r="C793" s="28"/>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15"/>
      <c r="B794" s="21"/>
      <c r="C794" s="28"/>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15"/>
      <c r="B795" s="21"/>
      <c r="C795" s="28"/>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15"/>
      <c r="B796" s="21"/>
      <c r="C796" s="28"/>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15"/>
      <c r="B797" s="21"/>
      <c r="C797" s="28"/>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15"/>
      <c r="B798" s="21"/>
      <c r="C798" s="28"/>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15"/>
      <c r="B799" s="21"/>
      <c r="C799" s="28"/>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15"/>
      <c r="B800" s="21"/>
      <c r="C800" s="28"/>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15"/>
      <c r="B801" s="21"/>
      <c r="C801" s="28"/>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15"/>
      <c r="B802" s="21"/>
      <c r="C802" s="28"/>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15"/>
      <c r="B803" s="21"/>
      <c r="C803" s="28"/>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15"/>
      <c r="B804" s="21"/>
      <c r="C804" s="28"/>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15"/>
      <c r="B805" s="21"/>
      <c r="C805" s="28"/>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15"/>
      <c r="B806" s="21"/>
      <c r="C806" s="28"/>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15"/>
      <c r="B807" s="21"/>
      <c r="C807" s="28"/>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15"/>
      <c r="B808" s="21"/>
      <c r="C808" s="28"/>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15"/>
      <c r="B809" s="21"/>
      <c r="C809" s="28"/>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15"/>
      <c r="B810" s="21"/>
      <c r="C810" s="28"/>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15"/>
      <c r="B811" s="21"/>
      <c r="C811" s="28"/>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15"/>
      <c r="B812" s="21"/>
      <c r="C812" s="28"/>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15"/>
      <c r="B813" s="21"/>
      <c r="C813" s="28"/>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15"/>
      <c r="B814" s="21"/>
      <c r="C814" s="28"/>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15"/>
      <c r="B815" s="21"/>
      <c r="C815" s="28"/>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15"/>
      <c r="B816" s="21"/>
      <c r="C816" s="28"/>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15"/>
      <c r="B817" s="21"/>
      <c r="C817" s="28"/>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15"/>
      <c r="B818" s="21"/>
      <c r="C818" s="28"/>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15"/>
      <c r="B819" s="21"/>
      <c r="C819" s="28"/>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15"/>
      <c r="B820" s="21"/>
      <c r="C820" s="28"/>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15"/>
      <c r="B821" s="21"/>
      <c r="C821" s="28"/>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15"/>
      <c r="B822" s="21"/>
      <c r="C822" s="28"/>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15"/>
      <c r="B823" s="21"/>
      <c r="C823" s="28"/>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15"/>
      <c r="B824" s="21"/>
      <c r="C824" s="28"/>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15"/>
      <c r="B825" s="21"/>
      <c r="C825" s="28"/>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15"/>
      <c r="B826" s="21"/>
      <c r="C826" s="28"/>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15"/>
      <c r="B827" s="21"/>
      <c r="C827" s="28"/>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15"/>
      <c r="B828" s="21"/>
      <c r="C828" s="28"/>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15"/>
      <c r="B829" s="21"/>
      <c r="C829" s="28"/>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15"/>
      <c r="B830" s="21"/>
      <c r="C830" s="28"/>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15"/>
      <c r="B831" s="21"/>
      <c r="C831" s="28"/>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15"/>
      <c r="B832" s="21"/>
      <c r="C832" s="28"/>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15"/>
      <c r="B833" s="21"/>
      <c r="C833" s="28"/>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15"/>
      <c r="B834" s="21"/>
      <c r="C834" s="28"/>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15"/>
      <c r="B835" s="21"/>
      <c r="C835" s="28"/>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15"/>
      <c r="B836" s="21"/>
      <c r="C836" s="28"/>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15"/>
      <c r="B837" s="21"/>
      <c r="C837" s="28"/>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15"/>
      <c r="B838" s="21"/>
      <c r="C838" s="28"/>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15"/>
      <c r="B839" s="21"/>
      <c r="C839" s="28"/>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15"/>
      <c r="B840" s="21"/>
      <c r="C840" s="28"/>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15"/>
      <c r="B841" s="21"/>
      <c r="C841" s="28"/>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15"/>
      <c r="B842" s="21"/>
      <c r="C842" s="28"/>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15"/>
      <c r="B843" s="21"/>
      <c r="C843" s="28"/>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15"/>
      <c r="B844" s="21"/>
      <c r="C844" s="28"/>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15"/>
      <c r="B845" s="21"/>
      <c r="C845" s="28"/>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15"/>
      <c r="B846" s="21"/>
      <c r="C846" s="28"/>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15"/>
      <c r="B847" s="21"/>
      <c r="C847" s="28"/>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15"/>
      <c r="B848" s="21"/>
      <c r="C848" s="28"/>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15"/>
      <c r="B849" s="21"/>
      <c r="C849" s="28"/>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15"/>
      <c r="B850" s="21"/>
      <c r="C850" s="28"/>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15"/>
      <c r="B851" s="21"/>
      <c r="C851" s="28"/>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15"/>
      <c r="B852" s="21"/>
      <c r="C852" s="28"/>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15"/>
      <c r="B853" s="21"/>
      <c r="C853" s="28"/>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15"/>
      <c r="B854" s="21"/>
      <c r="C854" s="28"/>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15"/>
      <c r="B855" s="21"/>
      <c r="C855" s="28"/>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15"/>
      <c r="B856" s="21"/>
      <c r="C856" s="28"/>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15"/>
      <c r="B857" s="21"/>
      <c r="C857" s="28"/>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15"/>
      <c r="B858" s="21"/>
      <c r="C858" s="28"/>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15"/>
      <c r="B859" s="21"/>
      <c r="C859" s="28"/>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15"/>
      <c r="B860" s="21"/>
      <c r="C860" s="28"/>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15"/>
      <c r="B861" s="21"/>
      <c r="C861" s="28"/>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15"/>
      <c r="B862" s="21"/>
      <c r="C862" s="28"/>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15"/>
      <c r="B863" s="21"/>
      <c r="C863" s="28"/>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15"/>
      <c r="B864" s="21"/>
      <c r="C864" s="28"/>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15"/>
      <c r="B865" s="21"/>
      <c r="C865" s="28"/>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15"/>
      <c r="B866" s="21"/>
      <c r="C866" s="28"/>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15"/>
      <c r="B867" s="21"/>
      <c r="C867" s="28"/>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15"/>
      <c r="B868" s="21"/>
      <c r="C868" s="28"/>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15"/>
      <c r="B869" s="21"/>
      <c r="C869" s="28"/>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15"/>
      <c r="B870" s="21"/>
      <c r="C870" s="28"/>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15"/>
      <c r="B871" s="21"/>
      <c r="C871" s="28"/>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15"/>
      <c r="B872" s="21"/>
      <c r="C872" s="28"/>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15"/>
      <c r="B873" s="21"/>
      <c r="C873" s="28"/>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15"/>
      <c r="B874" s="21"/>
      <c r="C874" s="28"/>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15"/>
      <c r="B875" s="21"/>
      <c r="C875" s="28"/>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15"/>
      <c r="B876" s="21"/>
      <c r="C876" s="28"/>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15"/>
      <c r="B877" s="21"/>
      <c r="C877" s="28"/>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15"/>
      <c r="B878" s="21"/>
      <c r="C878" s="28"/>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15"/>
      <c r="B879" s="21"/>
      <c r="C879" s="28"/>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15"/>
      <c r="B880" s="21"/>
      <c r="C880" s="28"/>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15"/>
      <c r="B881" s="21"/>
      <c r="C881" s="28"/>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15"/>
      <c r="B882" s="21"/>
      <c r="C882" s="28"/>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15"/>
      <c r="B883" s="21"/>
      <c r="C883" s="28"/>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15"/>
      <c r="B884" s="21"/>
      <c r="C884" s="28"/>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15"/>
      <c r="B885" s="21"/>
      <c r="C885" s="28"/>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15"/>
      <c r="B886" s="21"/>
      <c r="C886" s="28"/>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15"/>
      <c r="B887" s="21"/>
      <c r="C887" s="28"/>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15"/>
      <c r="B888" s="21"/>
      <c r="C888" s="28"/>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15"/>
      <c r="B889" s="21"/>
      <c r="C889" s="28"/>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15"/>
      <c r="B890" s="21"/>
      <c r="C890" s="28"/>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15"/>
      <c r="B891" s="21"/>
      <c r="C891" s="28"/>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15"/>
      <c r="B892" s="21"/>
      <c r="C892" s="28"/>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15"/>
      <c r="B893" s="21"/>
      <c r="C893" s="28"/>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15"/>
      <c r="B894" s="21"/>
      <c r="C894" s="28"/>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15"/>
      <c r="B895" s="21"/>
      <c r="C895" s="28"/>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15"/>
      <c r="B896" s="21"/>
      <c r="C896" s="28"/>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15"/>
      <c r="B897" s="21"/>
      <c r="C897" s="28"/>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15"/>
      <c r="B898" s="21"/>
      <c r="C898" s="28"/>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15"/>
      <c r="B899" s="21"/>
      <c r="C899" s="28"/>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15"/>
      <c r="B900" s="21"/>
      <c r="C900" s="28"/>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15"/>
      <c r="B901" s="21"/>
      <c r="C901" s="28"/>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15"/>
      <c r="B902" s="21"/>
      <c r="C902" s="28"/>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15"/>
      <c r="B903" s="21"/>
      <c r="C903" s="28"/>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15"/>
      <c r="B904" s="21"/>
      <c r="C904" s="28"/>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15"/>
      <c r="B905" s="21"/>
      <c r="C905" s="28"/>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15"/>
      <c r="B906" s="21"/>
      <c r="C906" s="28"/>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15"/>
      <c r="B907" s="21"/>
      <c r="C907" s="28"/>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15"/>
      <c r="B908" s="21"/>
      <c r="C908" s="28"/>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15"/>
      <c r="B909" s="21"/>
      <c r="C909" s="28"/>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15"/>
      <c r="B910" s="21"/>
      <c r="C910" s="28"/>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15"/>
      <c r="B911" s="21"/>
      <c r="C911" s="28"/>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15"/>
      <c r="B912" s="21"/>
      <c r="C912" s="28"/>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15"/>
      <c r="B913" s="21"/>
      <c r="C913" s="28"/>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15"/>
      <c r="B914" s="21"/>
      <c r="C914" s="28"/>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15"/>
      <c r="B915" s="21"/>
      <c r="C915" s="28"/>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15"/>
      <c r="B916" s="21"/>
      <c r="C916" s="28"/>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15"/>
      <c r="B917" s="21"/>
      <c r="C917" s="28"/>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15"/>
      <c r="B918" s="21"/>
      <c r="C918" s="28"/>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15"/>
      <c r="B919" s="21"/>
      <c r="C919" s="28"/>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15"/>
      <c r="B920" s="21"/>
      <c r="C920" s="28"/>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15"/>
      <c r="B921" s="21"/>
      <c r="C921" s="28"/>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15"/>
      <c r="B922" s="21"/>
      <c r="C922" s="28"/>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15"/>
      <c r="B923" s="21"/>
      <c r="C923" s="28"/>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15"/>
      <c r="B924" s="21"/>
      <c r="C924" s="28"/>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15"/>
      <c r="B925" s="21"/>
      <c r="C925" s="28"/>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15"/>
      <c r="B926" s="21"/>
      <c r="C926" s="28"/>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15"/>
      <c r="B927" s="21"/>
      <c r="C927" s="28"/>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15"/>
      <c r="B928" s="21"/>
      <c r="C928" s="28"/>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15"/>
      <c r="B929" s="21"/>
      <c r="C929" s="28"/>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15"/>
      <c r="B930" s="21"/>
      <c r="C930" s="28"/>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15"/>
      <c r="B931" s="21"/>
      <c r="C931" s="28"/>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15"/>
      <c r="B932" s="21"/>
      <c r="C932" s="28"/>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15"/>
      <c r="B933" s="21"/>
      <c r="C933" s="28"/>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15"/>
      <c r="B934" s="21"/>
      <c r="C934" s="28"/>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15"/>
      <c r="B935" s="21"/>
      <c r="C935" s="28"/>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15"/>
      <c r="B936" s="21"/>
      <c r="C936" s="28"/>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15"/>
      <c r="B937" s="21"/>
      <c r="C937" s="28"/>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15"/>
      <c r="B938" s="21"/>
      <c r="C938" s="28"/>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15"/>
      <c r="B939" s="21"/>
      <c r="C939" s="28"/>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15"/>
      <c r="B940" s="21"/>
      <c r="C940" s="28"/>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15"/>
      <c r="B941" s="21"/>
      <c r="C941" s="28"/>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15"/>
      <c r="B942" s="21"/>
      <c r="C942" s="28"/>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15"/>
      <c r="B943" s="21"/>
      <c r="C943" s="28"/>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15"/>
      <c r="B944" s="21"/>
      <c r="C944" s="28"/>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15"/>
      <c r="B945" s="21"/>
      <c r="C945" s="28"/>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15"/>
      <c r="B946" s="21"/>
      <c r="C946" s="28"/>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15"/>
      <c r="B947" s="21"/>
      <c r="C947" s="28"/>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15"/>
      <c r="B948" s="21"/>
      <c r="C948" s="28"/>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15"/>
      <c r="B949" s="21"/>
      <c r="C949" s="28"/>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15"/>
      <c r="B950" s="21"/>
      <c r="C950" s="28"/>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15"/>
      <c r="B951" s="21"/>
      <c r="C951" s="28"/>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15"/>
      <c r="B952" s="21"/>
      <c r="C952" s="28"/>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15"/>
      <c r="B953" s="21"/>
      <c r="C953" s="28"/>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15"/>
      <c r="B954" s="21"/>
      <c r="C954" s="28"/>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15"/>
      <c r="B955" s="21"/>
      <c r="C955" s="28"/>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15"/>
      <c r="B956" s="21"/>
      <c r="C956" s="28"/>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15"/>
      <c r="B957" s="21"/>
      <c r="C957" s="28"/>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15"/>
      <c r="B958" s="21"/>
      <c r="C958" s="28"/>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15"/>
      <c r="B959" s="21"/>
      <c r="C959" s="28"/>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15"/>
      <c r="B960" s="21"/>
      <c r="C960" s="28"/>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15"/>
      <c r="B961" s="21"/>
      <c r="C961" s="28"/>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15"/>
      <c r="B962" s="21"/>
      <c r="C962" s="28"/>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15"/>
      <c r="B963" s="21"/>
      <c r="C963" s="28"/>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15"/>
      <c r="B964" s="21"/>
      <c r="C964" s="28"/>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15"/>
      <c r="B965" s="21"/>
      <c r="C965" s="28"/>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15"/>
      <c r="B966" s="21"/>
      <c r="C966" s="28"/>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15"/>
      <c r="B967" s="21"/>
      <c r="C967" s="28"/>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15"/>
      <c r="B968" s="21"/>
      <c r="C968" s="28"/>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15"/>
      <c r="B969" s="21"/>
      <c r="C969" s="28"/>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15"/>
      <c r="B970" s="21"/>
      <c r="C970" s="28"/>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15"/>
      <c r="B971" s="21"/>
      <c r="C971" s="28"/>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15"/>
      <c r="B972" s="21"/>
      <c r="C972" s="28"/>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15"/>
      <c r="B973" s="21"/>
      <c r="C973" s="28"/>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15"/>
      <c r="B974" s="21"/>
      <c r="C974" s="28"/>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15"/>
      <c r="B975" s="21"/>
      <c r="C975" s="28"/>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15"/>
      <c r="B976" s="21"/>
      <c r="C976" s="28"/>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15"/>
      <c r="B977" s="21"/>
      <c r="C977" s="28"/>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15"/>
      <c r="B978" s="21"/>
      <c r="C978" s="28"/>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15"/>
      <c r="B979" s="21"/>
      <c r="C979" s="28"/>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15"/>
      <c r="B980" s="21"/>
      <c r="C980" s="28"/>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15"/>
      <c r="B981" s="21"/>
      <c r="C981" s="28"/>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15"/>
      <c r="B982" s="21"/>
      <c r="C982" s="28"/>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15"/>
      <c r="B983" s="21"/>
      <c r="C983" s="28"/>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15"/>
      <c r="B984" s="21"/>
      <c r="C984" s="28"/>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15"/>
      <c r="B985" s="21"/>
      <c r="C985" s="28"/>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15"/>
      <c r="B986" s="21"/>
      <c r="C986" s="28"/>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15"/>
      <c r="B987" s="21"/>
      <c r="C987" s="28"/>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15"/>
      <c r="B988" s="21"/>
      <c r="C988" s="28"/>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15"/>
      <c r="B989" s="21"/>
      <c r="C989" s="28"/>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15"/>
      <c r="B990" s="21"/>
      <c r="C990" s="28"/>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15"/>
      <c r="B991" s="21"/>
      <c r="C991" s="28"/>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15"/>
      <c r="B992" s="21"/>
      <c r="C992" s="28"/>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15"/>
      <c r="B993" s="21"/>
      <c r="C993" s="28"/>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15"/>
      <c r="B994" s="21"/>
      <c r="C994" s="28"/>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15"/>
      <c r="B995" s="21"/>
      <c r="C995" s="28"/>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15"/>
      <c r="B996" s="21"/>
      <c r="C996" s="28"/>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15"/>
      <c r="B997" s="21"/>
      <c r="C997" s="28"/>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15"/>
      <c r="B998" s="21"/>
      <c r="C998" s="28"/>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15"/>
      <c r="B999" s="21"/>
      <c r="C999" s="28"/>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15"/>
      <c r="B1000" s="21"/>
      <c r="C1000" s="28"/>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4">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9"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workbookViewId="0"/>
  </sheetViews>
  <sheetFormatPr defaultColWidth="14.42578125" defaultRowHeight="15" customHeight="1"/>
  <cols>
    <col min="1" max="2" width="8.7109375" style="143" customWidth="1"/>
    <col min="3" max="3" width="13.28515625" style="143" bestFit="1" customWidth="1"/>
    <col min="4" max="19" width="8.7109375" style="143" customWidth="1"/>
    <col min="20" max="20" width="9" style="143" customWidth="1"/>
    <col min="21" max="32" width="8.7109375" style="143" customWidth="1"/>
    <col min="33" max="16384" width="14.42578125" style="143"/>
  </cols>
  <sheetData>
    <row r="1" spans="2:25" ht="16.5" customHeight="1"/>
    <row r="2" spans="2:25" ht="16.5" customHeight="1">
      <c r="B2" s="143" t="s">
        <v>2256</v>
      </c>
      <c r="C2" s="143" t="s">
        <v>2690</v>
      </c>
      <c r="D2" s="143" t="s">
        <v>2691</v>
      </c>
    </row>
    <row r="3" spans="2:25" ht="16.5" customHeight="1">
      <c r="B3" s="143" t="s">
        <v>2692</v>
      </c>
      <c r="C3" s="143" t="s">
        <v>2693</v>
      </c>
      <c r="D3" s="143" t="s">
        <v>2694</v>
      </c>
    </row>
    <row r="4" spans="2:25" ht="16.5" customHeight="1">
      <c r="C4" s="143" t="s">
        <v>2695</v>
      </c>
      <c r="D4" s="143" t="s">
        <v>2696</v>
      </c>
    </row>
    <row r="5" spans="2:25" ht="16.5" customHeight="1"/>
    <row r="6" spans="2:25" ht="16.5" customHeight="1">
      <c r="B6" s="143" t="s">
        <v>2697</v>
      </c>
      <c r="C6" s="143" t="s">
        <v>2257</v>
      </c>
      <c r="D6" s="143" t="s">
        <v>2698</v>
      </c>
    </row>
    <row r="7" spans="2:25" ht="16.5" customHeight="1">
      <c r="C7" s="143" t="s">
        <v>2699</v>
      </c>
      <c r="D7" s="143" t="s">
        <v>2700</v>
      </c>
    </row>
    <row r="8" spans="2:25" ht="16.5" customHeight="1">
      <c r="C8" s="143" t="s">
        <v>2701</v>
      </c>
      <c r="D8" s="143" t="s">
        <v>2702</v>
      </c>
    </row>
    <row r="9" spans="2:25" ht="16.5" customHeight="1">
      <c r="C9" s="143" t="s">
        <v>2703</v>
      </c>
      <c r="D9" s="143" t="s">
        <v>2704</v>
      </c>
      <c r="Y9" s="142" t="s">
        <v>2705</v>
      </c>
    </row>
    <row r="10" spans="2:25" ht="16.5" customHeight="1">
      <c r="C10" s="143" t="s">
        <v>2706</v>
      </c>
      <c r="D10" s="143" t="s">
        <v>2707</v>
      </c>
      <c r="Y10" s="142" t="s">
        <v>2708</v>
      </c>
    </row>
    <row r="11" spans="2:25" ht="16.5" customHeight="1">
      <c r="C11" s="143" t="s">
        <v>2709</v>
      </c>
      <c r="D11" s="143" t="s">
        <v>2710</v>
      </c>
      <c r="Y11" s="143" t="s">
        <v>2711</v>
      </c>
    </row>
    <row r="12" spans="2:25" ht="16.5" customHeight="1">
      <c r="C12" s="143" t="s">
        <v>2712</v>
      </c>
      <c r="D12" s="143" t="s">
        <v>2713</v>
      </c>
      <c r="Y12" s="142" t="s">
        <v>2714</v>
      </c>
    </row>
    <row r="13" spans="2:25" ht="16.5" customHeight="1">
      <c r="D13" s="143" t="s">
        <v>2715</v>
      </c>
    </row>
    <row r="14" spans="2:25" ht="16.5" customHeight="1">
      <c r="D14" s="143" t="s">
        <v>2716</v>
      </c>
      <c r="X14" s="143" t="s">
        <v>2258</v>
      </c>
    </row>
    <row r="15" spans="2:25" ht="16.5" customHeight="1">
      <c r="D15" s="143" t="s">
        <v>2717</v>
      </c>
    </row>
    <row r="16" spans="2:25" ht="16.5" customHeight="1">
      <c r="C16" s="143" t="s">
        <v>2718</v>
      </c>
      <c r="D16" s="143" t="s">
        <v>2719</v>
      </c>
    </row>
    <row r="17" spans="2:42" ht="16.5" customHeight="1">
      <c r="C17" s="143" t="s">
        <v>2720</v>
      </c>
      <c r="D17" s="143" t="s">
        <v>2721</v>
      </c>
    </row>
    <row r="18" spans="2:42" ht="16.5" customHeight="1">
      <c r="C18" s="143" t="s">
        <v>2722</v>
      </c>
      <c r="D18" s="143" t="s">
        <v>2723</v>
      </c>
      <c r="Z18" s="340" t="s">
        <v>2724</v>
      </c>
      <c r="AA18" s="341"/>
      <c r="AB18" s="143" t="s">
        <v>2725</v>
      </c>
    </row>
    <row r="19" spans="2:42" ht="16.5" customHeight="1">
      <c r="C19" s="143" t="s">
        <v>2726</v>
      </c>
      <c r="D19" s="143" t="s">
        <v>2727</v>
      </c>
      <c r="Z19" s="340" t="s">
        <v>2728</v>
      </c>
      <c r="AA19" s="341"/>
      <c r="AB19" s="143" t="s">
        <v>2729</v>
      </c>
    </row>
    <row r="20" spans="2:42" ht="16.5" customHeight="1">
      <c r="C20" s="142" t="s">
        <v>2689</v>
      </c>
      <c r="D20" s="155" t="s">
        <v>2938</v>
      </c>
      <c r="Y20" s="144"/>
    </row>
    <row r="21" spans="2:42" ht="16.5" customHeight="1">
      <c r="X21" s="143" t="s">
        <v>2730</v>
      </c>
      <c r="Z21" s="340" t="s">
        <v>2731</v>
      </c>
      <c r="AA21" s="341"/>
      <c r="AB21" s="143" t="s">
        <v>2732</v>
      </c>
    </row>
    <row r="22" spans="2:42" ht="16.5" customHeight="1">
      <c r="B22" s="143" t="s">
        <v>2733</v>
      </c>
      <c r="C22" s="143" t="s">
        <v>2734</v>
      </c>
      <c r="D22" s="143" t="s">
        <v>2735</v>
      </c>
      <c r="Z22" s="143" t="s">
        <v>2736</v>
      </c>
      <c r="AA22" s="143" t="s">
        <v>2737</v>
      </c>
      <c r="AB22" s="143" t="s">
        <v>2738</v>
      </c>
      <c r="AC22" s="143" t="s">
        <v>2739</v>
      </c>
      <c r="AD22" s="143" t="s">
        <v>2740</v>
      </c>
      <c r="AE22" s="143" t="s">
        <v>2741</v>
      </c>
      <c r="AF22" s="143" t="s">
        <v>2742</v>
      </c>
      <c r="AG22" s="143" t="s">
        <v>2743</v>
      </c>
      <c r="AH22" s="143" t="s">
        <v>2744</v>
      </c>
    </row>
    <row r="23" spans="2:42" ht="16.5" customHeight="1">
      <c r="X23" s="142">
        <v>1</v>
      </c>
      <c r="Y23" s="142">
        <v>9</v>
      </c>
      <c r="Z23" s="143" t="s">
        <v>2259</v>
      </c>
      <c r="AA23" s="145">
        <v>1</v>
      </c>
      <c r="AB23" s="146">
        <f t="shared" ref="AB23:AH23" si="0">1/SUM(AJ$23:AJ$32)*AJ23</f>
        <v>0.50048875855327468</v>
      </c>
      <c r="AC23" s="146">
        <f t="shared" si="0"/>
        <v>0.43016825558677591</v>
      </c>
      <c r="AD23" s="146">
        <f t="shared" si="0"/>
        <v>0.33921585523481257</v>
      </c>
      <c r="AE23" s="146">
        <f t="shared" si="0"/>
        <v>0.22405804992033429</v>
      </c>
      <c r="AF23" s="146">
        <f t="shared" si="0"/>
        <v>0.1</v>
      </c>
      <c r="AG23" s="146">
        <f t="shared" si="0"/>
        <v>1.989132181335123E-2</v>
      </c>
      <c r="AH23" s="147">
        <f t="shared" si="0"/>
        <v>9.7751710654936461E-4</v>
      </c>
      <c r="AJ23" s="148">
        <f t="shared" ref="AJ23:AP23" si="1">AJ24*AB$33</f>
        <v>512</v>
      </c>
      <c r="AK23" s="149">
        <f t="shared" si="1"/>
        <v>153.93679428100586</v>
      </c>
      <c r="AL23" s="150">
        <f t="shared" si="1"/>
        <v>38.443359375</v>
      </c>
      <c r="AM23" s="151">
        <f t="shared" si="1"/>
        <v>7.4505805969238281</v>
      </c>
      <c r="AN23" s="151">
        <f t="shared" si="1"/>
        <v>1</v>
      </c>
      <c r="AO23" s="152">
        <f t="shared" si="1"/>
        <v>7.5084686279296875E-2</v>
      </c>
      <c r="AP23" s="153">
        <f t="shared" si="1"/>
        <v>1.953125E-3</v>
      </c>
    </row>
    <row r="24" spans="2:42" ht="16.5" customHeight="1">
      <c r="B24" s="143" t="s">
        <v>74</v>
      </c>
      <c r="C24" s="143" t="s">
        <v>2630</v>
      </c>
      <c r="D24" s="143" t="s">
        <v>2745</v>
      </c>
      <c r="X24" s="142">
        <v>2</v>
      </c>
      <c r="Y24" s="142">
        <v>8</v>
      </c>
      <c r="Z24" s="143" t="s">
        <v>2260</v>
      </c>
      <c r="AA24" s="145">
        <v>0.9</v>
      </c>
      <c r="AB24" s="146">
        <f t="shared" ref="AB24:AH24" si="2">1/SUM(AJ$23:AJ$32)*AJ24</f>
        <v>0.25024437927663734</v>
      </c>
      <c r="AC24" s="146">
        <f t="shared" si="2"/>
        <v>0.24581043176387196</v>
      </c>
      <c r="AD24" s="146">
        <f t="shared" si="2"/>
        <v>0.22614390348987504</v>
      </c>
      <c r="AE24" s="146">
        <f t="shared" si="2"/>
        <v>0.17924643993626743</v>
      </c>
      <c r="AF24" s="146">
        <f t="shared" si="2"/>
        <v>0.1</v>
      </c>
      <c r="AG24" s="146">
        <f t="shared" si="2"/>
        <v>2.6521762417801638E-2</v>
      </c>
      <c r="AH24" s="146">
        <f t="shared" si="2"/>
        <v>1.9550342130987292E-3</v>
      </c>
      <c r="AJ24" s="148">
        <f t="shared" ref="AJ24:AP24" si="3">AJ25*AB$33</f>
        <v>256</v>
      </c>
      <c r="AK24" s="149">
        <f t="shared" si="3"/>
        <v>87.963882446289063</v>
      </c>
      <c r="AL24" s="150">
        <f t="shared" si="3"/>
        <v>25.62890625</v>
      </c>
      <c r="AM24" s="151">
        <f t="shared" si="3"/>
        <v>5.9604644775390625</v>
      </c>
      <c r="AN24" s="151">
        <f t="shared" si="3"/>
        <v>1</v>
      </c>
      <c r="AO24" s="152">
        <f t="shared" si="3"/>
        <v>0.1001129150390625</v>
      </c>
      <c r="AP24" s="153">
        <f t="shared" si="3"/>
        <v>3.90625E-3</v>
      </c>
    </row>
    <row r="25" spans="2:42" ht="16.5" customHeight="1">
      <c r="C25" s="143" t="s">
        <v>2746</v>
      </c>
      <c r="D25" s="143" t="s">
        <v>2747</v>
      </c>
      <c r="X25" s="142">
        <v>3</v>
      </c>
      <c r="Y25" s="142">
        <v>7</v>
      </c>
      <c r="Z25" s="143" t="s">
        <v>2261</v>
      </c>
      <c r="AA25" s="145">
        <v>0.85</v>
      </c>
      <c r="AB25" s="146">
        <f t="shared" ref="AB25:AH25" si="4">1/SUM(AJ$23:AJ$32)*AJ25</f>
        <v>0.12512218963831867</v>
      </c>
      <c r="AC25" s="146">
        <f t="shared" si="4"/>
        <v>0.14046310386506969</v>
      </c>
      <c r="AD25" s="146">
        <f t="shared" si="4"/>
        <v>0.15076260232658337</v>
      </c>
      <c r="AE25" s="146">
        <f t="shared" si="4"/>
        <v>0.14339715194901395</v>
      </c>
      <c r="AF25" s="146">
        <f t="shared" si="4"/>
        <v>0.1</v>
      </c>
      <c r="AG25" s="146">
        <f t="shared" si="4"/>
        <v>3.5362349890402184E-2</v>
      </c>
      <c r="AH25" s="146">
        <f t="shared" si="4"/>
        <v>3.9100684261974585E-3</v>
      </c>
      <c r="AJ25" s="148">
        <f t="shared" ref="AJ25:AP25" si="5">AJ26*AB$33</f>
        <v>128</v>
      </c>
      <c r="AK25" s="149">
        <f t="shared" si="5"/>
        <v>50.26507568359375</v>
      </c>
      <c r="AL25" s="150">
        <f t="shared" si="5"/>
        <v>17.0859375</v>
      </c>
      <c r="AM25" s="151">
        <f t="shared" si="5"/>
        <v>4.76837158203125</v>
      </c>
      <c r="AN25" s="151">
        <f t="shared" si="5"/>
        <v>1</v>
      </c>
      <c r="AO25" s="152">
        <f t="shared" si="5"/>
        <v>0.13348388671875</v>
      </c>
      <c r="AP25" s="153">
        <f t="shared" si="5"/>
        <v>7.8125E-3</v>
      </c>
    </row>
    <row r="26" spans="2:42" ht="16.5" customHeight="1">
      <c r="C26" s="143" t="s">
        <v>2748</v>
      </c>
      <c r="D26" s="143" t="s">
        <v>2749</v>
      </c>
      <c r="X26" s="142">
        <v>4</v>
      </c>
      <c r="Y26" s="142">
        <v>6</v>
      </c>
      <c r="Z26" s="143" t="s">
        <v>2262</v>
      </c>
      <c r="AA26" s="145">
        <v>0.8</v>
      </c>
      <c r="AB26" s="146">
        <f t="shared" ref="AB26:AH26" si="6">1/SUM(AJ$23:AJ$32)*AJ26</f>
        <v>6.2561094819159335E-2</v>
      </c>
      <c r="AC26" s="146">
        <f t="shared" si="6"/>
        <v>8.0264630780039814E-2</v>
      </c>
      <c r="AD26" s="146">
        <f t="shared" si="6"/>
        <v>0.10050840155105557</v>
      </c>
      <c r="AE26" s="146">
        <f t="shared" si="6"/>
        <v>0.11471772155921116</v>
      </c>
      <c r="AF26" s="146">
        <f t="shared" si="6"/>
        <v>0.1</v>
      </c>
      <c r="AG26" s="146">
        <f t="shared" si="6"/>
        <v>4.7149799853869578E-2</v>
      </c>
      <c r="AH26" s="146">
        <f t="shared" si="6"/>
        <v>7.8201368523949169E-3</v>
      </c>
      <c r="AJ26" s="148">
        <f t="shared" ref="AJ26:AP26" si="7">AJ27*AB$33</f>
        <v>64</v>
      </c>
      <c r="AK26" s="149">
        <f t="shared" si="7"/>
        <v>28.722900390625</v>
      </c>
      <c r="AL26" s="150">
        <f t="shared" si="7"/>
        <v>11.390625</v>
      </c>
      <c r="AM26" s="151">
        <f t="shared" si="7"/>
        <v>3.814697265625</v>
      </c>
      <c r="AN26" s="151">
        <f t="shared" si="7"/>
        <v>1</v>
      </c>
      <c r="AO26" s="152">
        <f t="shared" si="7"/>
        <v>0.177978515625</v>
      </c>
      <c r="AP26" s="153">
        <f t="shared" si="7"/>
        <v>1.5625E-2</v>
      </c>
    </row>
    <row r="27" spans="2:42" ht="16.5" customHeight="1">
      <c r="C27" s="143" t="s">
        <v>2750</v>
      </c>
      <c r="D27" s="143" t="s">
        <v>2751</v>
      </c>
      <c r="X27" s="142">
        <v>5</v>
      </c>
      <c r="Y27" s="142">
        <v>5</v>
      </c>
      <c r="Z27" s="143" t="s">
        <v>2263</v>
      </c>
      <c r="AA27" s="145">
        <v>0.75</v>
      </c>
      <c r="AB27" s="146">
        <f t="shared" ref="AB27:AH27" si="8">1/SUM(AJ$23:AJ$32)*AJ27</f>
        <v>3.1280547409579668E-2</v>
      </c>
      <c r="AC27" s="146">
        <f t="shared" si="8"/>
        <v>4.5865503302879897E-2</v>
      </c>
      <c r="AD27" s="146">
        <f t="shared" si="8"/>
        <v>6.7005601034037049E-2</v>
      </c>
      <c r="AE27" s="146">
        <f t="shared" si="8"/>
        <v>9.1774177247368929E-2</v>
      </c>
      <c r="AF27" s="146">
        <f t="shared" si="8"/>
        <v>0.1</v>
      </c>
      <c r="AG27" s="146">
        <f t="shared" si="8"/>
        <v>6.2866399805159442E-2</v>
      </c>
      <c r="AH27" s="146">
        <f t="shared" si="8"/>
        <v>1.5640273704789834E-2</v>
      </c>
      <c r="AJ27" s="148">
        <f t="shared" ref="AJ27:AP27" si="9">AJ28*AB$33</f>
        <v>32</v>
      </c>
      <c r="AK27" s="149">
        <f t="shared" si="9"/>
        <v>16.4130859375</v>
      </c>
      <c r="AL27" s="150">
        <f t="shared" si="9"/>
        <v>7.59375</v>
      </c>
      <c r="AM27" s="151">
        <f t="shared" si="9"/>
        <v>3.0517578125</v>
      </c>
      <c r="AN27" s="151">
        <f t="shared" si="9"/>
        <v>1</v>
      </c>
      <c r="AO27" s="152">
        <f t="shared" si="9"/>
        <v>0.2373046875</v>
      </c>
      <c r="AP27" s="153">
        <f t="shared" si="9"/>
        <v>3.125E-2</v>
      </c>
    </row>
    <row r="28" spans="2:42" ht="16.5" customHeight="1">
      <c r="C28" s="143" t="s">
        <v>2752</v>
      </c>
      <c r="D28" s="143" t="s">
        <v>2753</v>
      </c>
      <c r="X28" s="142">
        <v>6</v>
      </c>
      <c r="Y28" s="142">
        <v>4</v>
      </c>
      <c r="Z28" s="143" t="s">
        <v>2264</v>
      </c>
      <c r="AA28" s="145">
        <v>0.7</v>
      </c>
      <c r="AB28" s="146">
        <f t="shared" ref="AB28:AH28" si="10">1/SUM(AJ$23:AJ$32)*AJ28</f>
        <v>1.5640273704789834E-2</v>
      </c>
      <c r="AC28" s="146">
        <f t="shared" si="10"/>
        <v>2.6208859030217083E-2</v>
      </c>
      <c r="AD28" s="146">
        <f t="shared" si="10"/>
        <v>4.4670400689358035E-2</v>
      </c>
      <c r="AE28" s="146">
        <f t="shared" si="10"/>
        <v>7.3419341797895138E-2</v>
      </c>
      <c r="AF28" s="146">
        <f t="shared" si="10"/>
        <v>0.1</v>
      </c>
      <c r="AG28" s="146">
        <f t="shared" si="10"/>
        <v>8.3821866406879247E-2</v>
      </c>
      <c r="AH28" s="146">
        <f t="shared" si="10"/>
        <v>3.1280547409579668E-2</v>
      </c>
      <c r="AJ28" s="148">
        <f t="shared" ref="AJ28:AP28" si="11">AJ29*AB$33</f>
        <v>16</v>
      </c>
      <c r="AK28" s="149">
        <f t="shared" si="11"/>
        <v>9.37890625</v>
      </c>
      <c r="AL28" s="150">
        <f t="shared" si="11"/>
        <v>5.0625</v>
      </c>
      <c r="AM28" s="151">
        <f t="shared" si="11"/>
        <v>2.44140625</v>
      </c>
      <c r="AN28" s="151">
        <f t="shared" si="11"/>
        <v>1</v>
      </c>
      <c r="AO28" s="152">
        <f t="shared" si="11"/>
        <v>0.31640625</v>
      </c>
      <c r="AP28" s="153">
        <f t="shared" si="11"/>
        <v>6.25E-2</v>
      </c>
    </row>
    <row r="29" spans="2:42" ht="16.5" customHeight="1">
      <c r="C29" s="143" t="s">
        <v>2709</v>
      </c>
      <c r="D29" s="143" t="s">
        <v>2754</v>
      </c>
      <c r="X29" s="142">
        <v>7</v>
      </c>
      <c r="Y29" s="142">
        <v>3</v>
      </c>
      <c r="Z29" s="143" t="s">
        <v>2265</v>
      </c>
      <c r="AA29" s="145">
        <v>0.65</v>
      </c>
      <c r="AB29" s="146">
        <f t="shared" ref="AB29:AH29" si="12">1/SUM(AJ$23:AJ$32)*AJ29</f>
        <v>7.8201368523949169E-3</v>
      </c>
      <c r="AC29" s="146">
        <f t="shared" si="12"/>
        <v>1.4976490874409762E-2</v>
      </c>
      <c r="AD29" s="146">
        <f t="shared" si="12"/>
        <v>2.9780267126238689E-2</v>
      </c>
      <c r="AE29" s="146">
        <f t="shared" si="12"/>
        <v>5.8735473438316109E-2</v>
      </c>
      <c r="AF29" s="146">
        <f t="shared" si="12"/>
        <v>0.1</v>
      </c>
      <c r="AG29" s="146">
        <f t="shared" si="12"/>
        <v>0.11176248854250567</v>
      </c>
      <c r="AH29" s="146">
        <f t="shared" si="12"/>
        <v>6.2561094819159335E-2</v>
      </c>
      <c r="AJ29" s="148">
        <f t="shared" ref="AJ29:AP29" si="13">AJ30*AB$33</f>
        <v>8</v>
      </c>
      <c r="AK29" s="149">
        <f t="shared" si="13"/>
        <v>5.359375</v>
      </c>
      <c r="AL29" s="150">
        <f t="shared" si="13"/>
        <v>3.375</v>
      </c>
      <c r="AM29" s="151">
        <f t="shared" si="13"/>
        <v>1.953125</v>
      </c>
      <c r="AN29" s="151">
        <f t="shared" si="13"/>
        <v>1</v>
      </c>
      <c r="AO29" s="152">
        <f t="shared" si="13"/>
        <v>0.421875</v>
      </c>
      <c r="AP29" s="152">
        <f t="shared" si="13"/>
        <v>0.125</v>
      </c>
    </row>
    <row r="30" spans="2:42" ht="16.5" customHeight="1">
      <c r="C30" s="143" t="s">
        <v>2755</v>
      </c>
      <c r="D30" s="143" t="s">
        <v>2756</v>
      </c>
      <c r="X30" s="142">
        <v>8</v>
      </c>
      <c r="Y30" s="142">
        <v>2</v>
      </c>
      <c r="Z30" s="143" t="s">
        <v>2266</v>
      </c>
      <c r="AA30" s="145">
        <v>0.6</v>
      </c>
      <c r="AB30" s="146">
        <f t="shared" ref="AB30:AH30" si="14">1/SUM(AJ$23:AJ$32)*AJ30</f>
        <v>3.9100684261974585E-3</v>
      </c>
      <c r="AC30" s="146">
        <f t="shared" si="14"/>
        <v>8.5579947853770075E-3</v>
      </c>
      <c r="AD30" s="146">
        <f t="shared" si="14"/>
        <v>1.9853511417492458E-2</v>
      </c>
      <c r="AE30" s="146">
        <f t="shared" si="14"/>
        <v>4.6988378750652891E-2</v>
      </c>
      <c r="AF30" s="146">
        <f t="shared" si="14"/>
        <v>0.1</v>
      </c>
      <c r="AG30" s="146">
        <f t="shared" si="14"/>
        <v>0.14901665139000755</v>
      </c>
      <c r="AH30" s="146">
        <f t="shared" si="14"/>
        <v>0.12512218963831867</v>
      </c>
      <c r="AJ30" s="148">
        <f t="shared" ref="AJ30:AP30" si="15">AJ31*AB$33</f>
        <v>4</v>
      </c>
      <c r="AK30" s="149">
        <f t="shared" si="15"/>
        <v>3.0625</v>
      </c>
      <c r="AL30" s="150">
        <f t="shared" si="15"/>
        <v>2.25</v>
      </c>
      <c r="AM30" s="151">
        <f t="shared" si="15"/>
        <v>1.5625</v>
      </c>
      <c r="AN30" s="151">
        <f t="shared" si="15"/>
        <v>1</v>
      </c>
      <c r="AO30" s="151">
        <f t="shared" si="15"/>
        <v>0.5625</v>
      </c>
      <c r="AP30" s="151">
        <f t="shared" si="15"/>
        <v>0.25</v>
      </c>
    </row>
    <row r="31" spans="2:42" ht="16.5" customHeight="1">
      <c r="C31" s="143" t="s">
        <v>2757</v>
      </c>
      <c r="D31" s="143" t="s">
        <v>2758</v>
      </c>
      <c r="X31" s="142">
        <v>9</v>
      </c>
      <c r="Y31" s="142">
        <v>1</v>
      </c>
      <c r="Z31" s="143" t="s">
        <v>2267</v>
      </c>
      <c r="AA31" s="145">
        <v>0.55000000000000004</v>
      </c>
      <c r="AB31" s="146">
        <f t="shared" ref="AB31:AH31" si="16">1/SUM(AJ$23:AJ$32)*AJ31</f>
        <v>1.9550342130987292E-3</v>
      </c>
      <c r="AC31" s="146">
        <f t="shared" si="16"/>
        <v>4.8902827345011467E-3</v>
      </c>
      <c r="AD31" s="146">
        <f t="shared" si="16"/>
        <v>1.3235674278328306E-2</v>
      </c>
      <c r="AE31" s="146">
        <f t="shared" si="16"/>
        <v>3.7590703000522308E-2</v>
      </c>
      <c r="AF31" s="146">
        <f t="shared" si="16"/>
        <v>0.1</v>
      </c>
      <c r="AG31" s="146">
        <f t="shared" si="16"/>
        <v>0.19868886852001008</v>
      </c>
      <c r="AH31" s="146">
        <f t="shared" si="16"/>
        <v>0.25024437927663734</v>
      </c>
      <c r="AJ31" s="148">
        <f t="shared" ref="AJ31:AP31" si="17">AJ32*AB$33</f>
        <v>2</v>
      </c>
      <c r="AK31" s="150">
        <f t="shared" si="17"/>
        <v>1.75</v>
      </c>
      <c r="AL31" s="150">
        <f t="shared" si="17"/>
        <v>1.5</v>
      </c>
      <c r="AM31" s="150">
        <f t="shared" si="17"/>
        <v>1.25</v>
      </c>
      <c r="AN31" s="150">
        <f t="shared" si="17"/>
        <v>1</v>
      </c>
      <c r="AO31" s="150">
        <f t="shared" si="17"/>
        <v>0.75</v>
      </c>
      <c r="AP31" s="150">
        <f t="shared" si="17"/>
        <v>0.5</v>
      </c>
    </row>
    <row r="32" spans="2:42" ht="16.5" customHeight="1">
      <c r="C32" s="143" t="s">
        <v>2759</v>
      </c>
      <c r="D32" s="143" t="s">
        <v>2760</v>
      </c>
      <c r="X32" s="142">
        <v>10</v>
      </c>
      <c r="Y32" s="142">
        <v>0</v>
      </c>
      <c r="Z32" s="143" t="s">
        <v>2268</v>
      </c>
      <c r="AA32" s="145">
        <v>0.5</v>
      </c>
      <c r="AB32" s="147">
        <f t="shared" ref="AB32:AH32" si="18">1/SUM(AJ$23:AJ$32)*AJ32</f>
        <v>9.7751710654936461E-4</v>
      </c>
      <c r="AC32" s="146">
        <f t="shared" si="18"/>
        <v>2.7944472768577982E-3</v>
      </c>
      <c r="AD32" s="146">
        <f t="shared" si="18"/>
        <v>8.8237828522188706E-3</v>
      </c>
      <c r="AE32" s="146">
        <f t="shared" si="18"/>
        <v>3.0072562400417849E-2</v>
      </c>
      <c r="AF32" s="146">
        <f t="shared" si="18"/>
        <v>0.1</v>
      </c>
      <c r="AG32" s="146">
        <f t="shared" si="18"/>
        <v>0.26491849136001344</v>
      </c>
      <c r="AH32" s="146">
        <f t="shared" si="18"/>
        <v>0.50048875855327468</v>
      </c>
      <c r="AJ32" s="143">
        <v>1</v>
      </c>
      <c r="AK32" s="143">
        <v>1</v>
      </c>
      <c r="AL32" s="143">
        <v>1</v>
      </c>
      <c r="AM32" s="143">
        <v>1</v>
      </c>
      <c r="AN32" s="143">
        <v>1</v>
      </c>
      <c r="AO32" s="143">
        <v>1</v>
      </c>
      <c r="AP32" s="143">
        <v>1</v>
      </c>
    </row>
    <row r="33" spans="2:34" ht="16.5" customHeight="1">
      <c r="C33" s="143" t="s">
        <v>2761</v>
      </c>
      <c r="D33" s="143" t="s">
        <v>2762</v>
      </c>
      <c r="AB33" s="142">
        <v>2</v>
      </c>
      <c r="AC33" s="142">
        <v>1.75</v>
      </c>
      <c r="AD33" s="142">
        <v>1.5</v>
      </c>
      <c r="AE33" s="142">
        <v>1.25</v>
      </c>
      <c r="AF33" s="142">
        <v>1</v>
      </c>
      <c r="AG33" s="142">
        <v>0.75</v>
      </c>
      <c r="AH33" s="142">
        <v>0.5</v>
      </c>
    </row>
    <row r="34" spans="2:34" ht="16.5" customHeight="1">
      <c r="C34" s="143" t="s">
        <v>2763</v>
      </c>
      <c r="D34" s="143" t="s">
        <v>2764</v>
      </c>
    </row>
    <row r="35" spans="2:34" ht="16.5" customHeight="1">
      <c r="B35" s="142"/>
      <c r="C35" s="142" t="s">
        <v>2765</v>
      </c>
      <c r="D35" s="142" t="s">
        <v>2766</v>
      </c>
      <c r="E35" s="142"/>
    </row>
    <row r="36" spans="2:34" ht="16.5" customHeight="1"/>
    <row r="37" spans="2:34" ht="16.5" customHeight="1">
      <c r="B37" s="143" t="s">
        <v>2767</v>
      </c>
      <c r="C37" s="143" t="s">
        <v>2768</v>
      </c>
      <c r="D37" s="143" t="s">
        <v>2769</v>
      </c>
    </row>
    <row r="38" spans="2:34" ht="16.5" customHeight="1">
      <c r="C38" s="143" t="s">
        <v>2770</v>
      </c>
      <c r="D38" s="143" t="s">
        <v>2771</v>
      </c>
    </row>
    <row r="39" spans="2:34" ht="16.5" customHeight="1">
      <c r="C39" s="143" t="s">
        <v>2772</v>
      </c>
      <c r="D39" s="143" t="s">
        <v>2773</v>
      </c>
    </row>
    <row r="40" spans="2:34" ht="16.5" customHeight="1"/>
    <row r="41" spans="2:34" ht="16.5" customHeight="1">
      <c r="B41" s="143" t="s">
        <v>2774</v>
      </c>
      <c r="C41" s="143" t="s">
        <v>2775</v>
      </c>
      <c r="D41" s="143" t="s">
        <v>2776</v>
      </c>
    </row>
    <row r="42" spans="2:34" ht="16.5" customHeight="1">
      <c r="C42" s="143" t="s">
        <v>2706</v>
      </c>
      <c r="D42" s="143" t="s">
        <v>2777</v>
      </c>
    </row>
    <row r="43" spans="2:34" ht="16.5" customHeight="1">
      <c r="C43" s="143" t="s">
        <v>2778</v>
      </c>
      <c r="D43" s="143" t="s">
        <v>2779</v>
      </c>
    </row>
    <row r="44" spans="2:34" ht="16.5" customHeight="1">
      <c r="C44" s="143" t="s">
        <v>2780</v>
      </c>
      <c r="D44" s="143" t="s">
        <v>2781</v>
      </c>
      <c r="Q44" s="143" t="s">
        <v>2630</v>
      </c>
      <c r="R44" s="143" t="s">
        <v>2782</v>
      </c>
      <c r="S44" s="143" t="s">
        <v>2783</v>
      </c>
      <c r="T44" s="143" t="s">
        <v>2784</v>
      </c>
      <c r="V44" s="143" t="s">
        <v>2785</v>
      </c>
    </row>
    <row r="45" spans="2:34" ht="16.5" customHeight="1">
      <c r="C45" s="143" t="s">
        <v>2786</v>
      </c>
      <c r="D45" s="143" t="s">
        <v>2787</v>
      </c>
      <c r="Q45" s="143" t="s">
        <v>2788</v>
      </c>
      <c r="R45" s="143" t="s">
        <v>2789</v>
      </c>
      <c r="S45" s="143" t="s">
        <v>2790</v>
      </c>
      <c r="T45" s="143" t="s">
        <v>2791</v>
      </c>
      <c r="V45" s="143" t="s">
        <v>2792</v>
      </c>
    </row>
    <row r="46" spans="2:34" ht="16.5" customHeight="1">
      <c r="C46" s="143" t="s">
        <v>2757</v>
      </c>
      <c r="D46" s="143" t="s">
        <v>2793</v>
      </c>
      <c r="Q46" s="143" t="s">
        <v>2794</v>
      </c>
      <c r="R46" s="143" t="s">
        <v>2795</v>
      </c>
      <c r="S46" s="143" t="s">
        <v>2796</v>
      </c>
      <c r="T46" s="143" t="s">
        <v>2797</v>
      </c>
      <c r="U46" s="143" t="s">
        <v>2798</v>
      </c>
      <c r="V46" s="143" t="s">
        <v>2799</v>
      </c>
    </row>
    <row r="47" spans="2:34" ht="16.5" customHeight="1">
      <c r="Q47" s="143" t="s">
        <v>2800</v>
      </c>
      <c r="R47" s="143" t="s">
        <v>2801</v>
      </c>
      <c r="S47" s="143" t="s">
        <v>2802</v>
      </c>
      <c r="T47" s="143" t="s">
        <v>2803</v>
      </c>
      <c r="U47" s="143" t="s">
        <v>2804</v>
      </c>
      <c r="V47" s="143" t="s">
        <v>2805</v>
      </c>
      <c r="Y47" s="143" t="s">
        <v>1750</v>
      </c>
      <c r="Z47" s="143" t="s">
        <v>2806</v>
      </c>
      <c r="AA47" s="143" t="s">
        <v>2807</v>
      </c>
      <c r="AB47" s="143" t="s">
        <v>2808</v>
      </c>
    </row>
    <row r="48" spans="2:34" ht="16.5" customHeight="1">
      <c r="B48" s="143" t="s">
        <v>2809</v>
      </c>
      <c r="C48" s="143" t="s">
        <v>2810</v>
      </c>
      <c r="D48" s="143" t="s">
        <v>2811</v>
      </c>
      <c r="Q48" s="143" t="s">
        <v>2812</v>
      </c>
      <c r="R48" s="143" t="s">
        <v>2813</v>
      </c>
      <c r="S48" s="143" t="s">
        <v>2814</v>
      </c>
      <c r="T48" s="143" t="s">
        <v>2815</v>
      </c>
      <c r="U48" s="143" t="s">
        <v>2816</v>
      </c>
      <c r="V48" s="143" t="s">
        <v>2817</v>
      </c>
      <c r="Y48" s="143" t="s">
        <v>2818</v>
      </c>
      <c r="Z48" s="143" t="s">
        <v>2819</v>
      </c>
      <c r="AA48" s="143" t="s">
        <v>2820</v>
      </c>
      <c r="AB48" s="143" t="s">
        <v>2821</v>
      </c>
    </row>
    <row r="49" spans="3:32" ht="16.5" customHeight="1">
      <c r="C49" s="143" t="s">
        <v>2810</v>
      </c>
      <c r="D49" s="143" t="s">
        <v>2822</v>
      </c>
      <c r="Q49" s="143" t="s">
        <v>2823</v>
      </c>
      <c r="R49" s="143" t="s">
        <v>2824</v>
      </c>
      <c r="S49" s="143" t="s">
        <v>2825</v>
      </c>
      <c r="T49" s="143" t="s">
        <v>2826</v>
      </c>
      <c r="U49" s="143" t="s">
        <v>2827</v>
      </c>
      <c r="V49" s="143" t="s">
        <v>2828</v>
      </c>
      <c r="Y49" s="143" t="s">
        <v>2829</v>
      </c>
      <c r="Z49" s="143" t="s">
        <v>2830</v>
      </c>
      <c r="AA49" s="143" t="s">
        <v>2831</v>
      </c>
      <c r="AB49" s="143" t="s">
        <v>2832</v>
      </c>
    </row>
    <row r="50" spans="3:32" ht="16.5" customHeight="1">
      <c r="C50" s="143" t="s">
        <v>2833</v>
      </c>
      <c r="D50" s="143" t="s">
        <v>2834</v>
      </c>
      <c r="Q50" s="143" t="s">
        <v>2835</v>
      </c>
      <c r="R50" s="143" t="s">
        <v>2836</v>
      </c>
      <c r="S50" s="143" t="s">
        <v>2837</v>
      </c>
      <c r="T50" s="143" t="s">
        <v>2838</v>
      </c>
      <c r="U50" s="143" t="s">
        <v>2839</v>
      </c>
      <c r="V50" s="143" t="s">
        <v>2840</v>
      </c>
      <c r="Y50" s="143" t="s">
        <v>2841</v>
      </c>
      <c r="Z50" s="143" t="s">
        <v>2842</v>
      </c>
      <c r="AA50" s="143" t="s">
        <v>2843</v>
      </c>
      <c r="AB50" s="143" t="s">
        <v>2844</v>
      </c>
    </row>
    <row r="51" spans="3:32" ht="16.5" customHeight="1">
      <c r="C51" s="143" t="s">
        <v>2845</v>
      </c>
      <c r="D51" s="143" t="s">
        <v>2846</v>
      </c>
      <c r="O51" s="154"/>
      <c r="P51" s="154"/>
      <c r="Q51" s="154" t="s">
        <v>2847</v>
      </c>
      <c r="R51" s="154" t="s">
        <v>2848</v>
      </c>
      <c r="S51" s="154" t="s">
        <v>2849</v>
      </c>
      <c r="T51" s="143" t="s">
        <v>2850</v>
      </c>
      <c r="U51" s="143" t="s">
        <v>2851</v>
      </c>
      <c r="V51" s="154" t="s">
        <v>2852</v>
      </c>
      <c r="W51" s="154"/>
      <c r="X51" s="154"/>
      <c r="Y51" s="143" t="s">
        <v>2853</v>
      </c>
      <c r="Z51" s="143" t="s">
        <v>2854</v>
      </c>
      <c r="AA51" s="143" t="s">
        <v>2855</v>
      </c>
      <c r="AB51" s="143" t="s">
        <v>2856</v>
      </c>
      <c r="AC51" s="142"/>
      <c r="AD51" s="142"/>
      <c r="AE51" s="142"/>
      <c r="AF51" s="142"/>
    </row>
    <row r="52" spans="3:32" ht="16.5" customHeight="1">
      <c r="C52" s="143" t="s">
        <v>2809</v>
      </c>
      <c r="D52" s="143" t="s">
        <v>2857</v>
      </c>
      <c r="O52" s="154"/>
      <c r="P52" s="154"/>
      <c r="Q52" s="154" t="s">
        <v>2858</v>
      </c>
      <c r="R52" s="154" t="s">
        <v>2859</v>
      </c>
      <c r="S52" s="154" t="s">
        <v>2860</v>
      </c>
      <c r="U52" s="143" t="s">
        <v>2861</v>
      </c>
      <c r="V52" s="154" t="s">
        <v>2862</v>
      </c>
      <c r="W52" s="154"/>
      <c r="X52" s="154"/>
      <c r="Y52" s="143" t="s">
        <v>2863</v>
      </c>
      <c r="Z52" s="143" t="s">
        <v>2864</v>
      </c>
      <c r="AA52" s="143" t="s">
        <v>2865</v>
      </c>
      <c r="AB52" s="143" t="s">
        <v>2866</v>
      </c>
      <c r="AC52" s="142"/>
      <c r="AD52" s="142"/>
      <c r="AE52" s="142"/>
      <c r="AF52" s="142"/>
    </row>
    <row r="53" spans="3:32" ht="16.5" customHeight="1">
      <c r="C53" s="143" t="s">
        <v>2867</v>
      </c>
      <c r="D53" s="143" t="s">
        <v>2868</v>
      </c>
      <c r="O53" s="154"/>
      <c r="P53" s="154"/>
      <c r="Q53" s="154" t="s">
        <v>2869</v>
      </c>
      <c r="R53" s="154" t="s">
        <v>2870</v>
      </c>
      <c r="S53" s="143" t="s">
        <v>2871</v>
      </c>
      <c r="U53" s="154"/>
      <c r="V53" s="143" t="s">
        <v>2872</v>
      </c>
      <c r="W53" s="154"/>
      <c r="X53" s="154"/>
      <c r="Y53" s="154"/>
      <c r="Z53" s="154"/>
      <c r="AA53" s="154"/>
      <c r="AB53" s="154"/>
      <c r="AC53" s="142"/>
      <c r="AD53" s="142"/>
      <c r="AE53" s="142"/>
      <c r="AF53" s="142"/>
    </row>
    <row r="54" spans="3:32" ht="16.5" customHeight="1">
      <c r="C54" s="143" t="s">
        <v>2873</v>
      </c>
      <c r="D54" s="143" t="s">
        <v>2874</v>
      </c>
      <c r="O54" s="154"/>
      <c r="P54" s="154"/>
      <c r="Q54" s="154" t="s">
        <v>2875</v>
      </c>
      <c r="R54" s="154"/>
      <c r="S54" s="154" t="s">
        <v>2876</v>
      </c>
      <c r="U54" s="154"/>
      <c r="V54" s="143" t="s">
        <v>2877</v>
      </c>
      <c r="W54" s="154"/>
      <c r="X54" s="154"/>
      <c r="Y54" s="154"/>
      <c r="Z54" s="154"/>
      <c r="AA54" s="154"/>
      <c r="AB54" s="154"/>
      <c r="AC54" s="142"/>
      <c r="AD54" s="142"/>
      <c r="AE54" s="142"/>
      <c r="AF54" s="142"/>
    </row>
    <row r="55" spans="3:32" ht="16.5" customHeight="1">
      <c r="C55" s="143" t="s">
        <v>2269</v>
      </c>
      <c r="D55" s="143" t="s">
        <v>2878</v>
      </c>
      <c r="O55" s="154"/>
      <c r="P55" s="154"/>
      <c r="Q55" s="154" t="s">
        <v>2879</v>
      </c>
      <c r="R55" s="154"/>
      <c r="S55" s="154" t="s">
        <v>2880</v>
      </c>
      <c r="T55" s="154"/>
      <c r="U55" s="154"/>
      <c r="V55" s="143" t="s">
        <v>2881</v>
      </c>
      <c r="W55" s="154"/>
      <c r="X55" s="154"/>
      <c r="Y55" s="154"/>
      <c r="Z55" s="154"/>
      <c r="AA55" s="154"/>
      <c r="AB55" s="154"/>
      <c r="AC55" s="142"/>
      <c r="AD55" s="142"/>
      <c r="AE55" s="142"/>
      <c r="AF55" s="142"/>
    </row>
    <row r="56" spans="3:32" ht="16.5" customHeight="1">
      <c r="C56" s="143" t="s">
        <v>2882</v>
      </c>
      <c r="D56" s="143" t="s">
        <v>2883</v>
      </c>
      <c r="O56" s="154"/>
      <c r="P56" s="154"/>
      <c r="Q56" s="154" t="s">
        <v>2884</v>
      </c>
      <c r="R56" s="154"/>
      <c r="S56" s="154" t="s">
        <v>2885</v>
      </c>
      <c r="T56" s="154"/>
      <c r="U56" s="154"/>
      <c r="V56" s="143" t="s">
        <v>2886</v>
      </c>
      <c r="W56" s="154"/>
      <c r="X56" s="154"/>
      <c r="Y56" s="154"/>
      <c r="Z56" s="154"/>
      <c r="AA56" s="154"/>
      <c r="AB56" s="154"/>
      <c r="AC56" s="142"/>
      <c r="AD56" s="142"/>
      <c r="AE56" s="142"/>
      <c r="AF56" s="142"/>
    </row>
    <row r="57" spans="3:32" ht="16.5" customHeight="1">
      <c r="C57" s="143" t="s">
        <v>2887</v>
      </c>
      <c r="D57" s="143" t="s">
        <v>2888</v>
      </c>
      <c r="O57" s="154"/>
      <c r="P57" s="154"/>
      <c r="Q57" s="154"/>
      <c r="R57" s="154"/>
      <c r="S57" s="154"/>
      <c r="T57" s="154"/>
      <c r="U57" s="154"/>
      <c r="V57" s="154"/>
      <c r="W57" s="154"/>
      <c r="X57" s="154"/>
      <c r="Y57" s="154"/>
      <c r="Z57" s="154"/>
      <c r="AA57" s="154"/>
      <c r="AB57" s="154"/>
      <c r="AC57" s="142"/>
      <c r="AD57" s="142"/>
      <c r="AE57" s="142"/>
      <c r="AF57" s="142"/>
    </row>
    <row r="58" spans="3:32" ht="16.5" customHeight="1">
      <c r="C58" s="143" t="s">
        <v>2889</v>
      </c>
      <c r="D58" s="143" t="s">
        <v>2890</v>
      </c>
    </row>
    <row r="59" spans="3:32" ht="16.5" customHeight="1">
      <c r="C59" s="143" t="s">
        <v>2891</v>
      </c>
      <c r="D59" s="143" t="s">
        <v>2892</v>
      </c>
    </row>
    <row r="60" spans="3:32" ht="16.5" customHeight="1">
      <c r="C60" s="143" t="s">
        <v>2893</v>
      </c>
      <c r="D60" s="155" t="s">
        <v>3182</v>
      </c>
    </row>
    <row r="61" spans="3:32" ht="16.5" customHeight="1">
      <c r="C61" s="143" t="s">
        <v>2894</v>
      </c>
      <c r="D61" s="143" t="s">
        <v>2939</v>
      </c>
      <c r="O61" s="143" t="s">
        <v>2895</v>
      </c>
      <c r="P61" s="143" t="s">
        <v>2896</v>
      </c>
      <c r="R61" s="143" t="s">
        <v>2897</v>
      </c>
    </row>
    <row r="62" spans="3:32" ht="16.5" customHeight="1">
      <c r="C62" s="143" t="s">
        <v>2940</v>
      </c>
      <c r="D62" s="155" t="s">
        <v>2942</v>
      </c>
      <c r="P62" s="143" t="s">
        <v>2898</v>
      </c>
      <c r="R62" s="143" t="s">
        <v>2899</v>
      </c>
    </row>
    <row r="63" spans="3:32" ht="16.5" customHeight="1">
      <c r="C63" s="143" t="s">
        <v>2941</v>
      </c>
      <c r="D63" s="155" t="s">
        <v>2943</v>
      </c>
      <c r="P63" s="143" t="s">
        <v>2900</v>
      </c>
      <c r="R63" s="143" t="s">
        <v>2901</v>
      </c>
    </row>
    <row r="64" spans="3:32" ht="16.5" customHeight="1">
      <c r="P64" s="143" t="s">
        <v>2904</v>
      </c>
      <c r="R64" s="143" t="s">
        <v>2905</v>
      </c>
    </row>
    <row r="65" spans="2:18" ht="16.5" customHeight="1">
      <c r="B65" s="143" t="s">
        <v>2902</v>
      </c>
      <c r="D65" s="143" t="s">
        <v>2903</v>
      </c>
      <c r="P65" s="143" t="s">
        <v>2908</v>
      </c>
      <c r="R65" s="143" t="s">
        <v>2901</v>
      </c>
    </row>
    <row r="66" spans="2:18" ht="16.5" customHeight="1">
      <c r="B66" s="143" t="s">
        <v>2906</v>
      </c>
      <c r="D66" s="143" t="s">
        <v>2907</v>
      </c>
      <c r="P66" s="143" t="s">
        <v>2911</v>
      </c>
      <c r="R66" s="143" t="s">
        <v>2912</v>
      </c>
    </row>
    <row r="67" spans="2:18" ht="16.5" customHeight="1">
      <c r="B67" s="143" t="s">
        <v>2909</v>
      </c>
      <c r="D67" s="143" t="s">
        <v>2910</v>
      </c>
      <c r="P67" s="143" t="s">
        <v>2915</v>
      </c>
      <c r="R67" s="143" t="s">
        <v>2916</v>
      </c>
    </row>
    <row r="68" spans="2:18" ht="16.5" customHeight="1">
      <c r="B68" s="143" t="s">
        <v>2913</v>
      </c>
      <c r="D68" s="143" t="s">
        <v>2914</v>
      </c>
      <c r="P68" s="143" t="s">
        <v>2919</v>
      </c>
      <c r="R68" s="143" t="s">
        <v>2920</v>
      </c>
    </row>
    <row r="69" spans="2:18" ht="16.5" customHeight="1">
      <c r="B69" s="143" t="s">
        <v>2917</v>
      </c>
      <c r="D69" s="143" t="s">
        <v>2918</v>
      </c>
      <c r="P69" s="143" t="s">
        <v>2923</v>
      </c>
      <c r="R69" s="143" t="s">
        <v>2901</v>
      </c>
    </row>
    <row r="70" spans="2:18" ht="16.5" customHeight="1">
      <c r="B70" s="143" t="s">
        <v>2921</v>
      </c>
      <c r="D70" s="143" t="s">
        <v>2922</v>
      </c>
      <c r="P70" s="143" t="s">
        <v>2924</v>
      </c>
    </row>
    <row r="71" spans="2:18" ht="16.5" customHeight="1"/>
    <row r="72" spans="2:18" ht="16.5" customHeight="1"/>
    <row r="73" spans="2:18" ht="16.5" customHeight="1">
      <c r="B73" s="143" t="s">
        <v>2925</v>
      </c>
      <c r="D73" s="143" t="s">
        <v>2270</v>
      </c>
      <c r="E73" s="143" t="s">
        <v>2926</v>
      </c>
    </row>
    <row r="74" spans="2:18" ht="16.5" customHeight="1">
      <c r="E74" s="143" t="s">
        <v>2927</v>
      </c>
    </row>
    <row r="75" spans="2:18" ht="16.5" customHeight="1">
      <c r="E75" s="143" t="s">
        <v>2928</v>
      </c>
    </row>
    <row r="76" spans="2:18" ht="16.5" customHeight="1">
      <c r="E76" s="143" t="s">
        <v>2929</v>
      </c>
    </row>
    <row r="77" spans="2:18" ht="16.5" customHeight="1">
      <c r="E77" s="143" t="s">
        <v>2930</v>
      </c>
    </row>
    <row r="78" spans="2:18" ht="16.5" customHeight="1">
      <c r="D78" s="143" t="s">
        <v>2931</v>
      </c>
      <c r="E78" s="143" t="s">
        <v>2932</v>
      </c>
    </row>
    <row r="79" spans="2:18" ht="16.5" customHeight="1"/>
    <row r="80" spans="2:18" ht="16.5" customHeight="1">
      <c r="C80" s="143" t="s">
        <v>2933</v>
      </c>
      <c r="D80" s="143" t="s">
        <v>2934</v>
      </c>
    </row>
    <row r="81" spans="4:4" ht="16.5" customHeight="1">
      <c r="D81" s="143" t="s">
        <v>2935</v>
      </c>
    </row>
    <row r="82" spans="4:4" ht="16.5" customHeight="1">
      <c r="D82" s="143" t="s">
        <v>2936</v>
      </c>
    </row>
    <row r="83" spans="4:4" ht="16.5" customHeight="1">
      <c r="D83" s="143" t="s">
        <v>2937</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9"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6" activePane="bottomLeft" state="frozen"/>
      <selection pane="bottomLeft" activeCell="E53" sqref="E53"/>
    </sheetView>
  </sheetViews>
  <sheetFormatPr defaultColWidth="14.42578125" defaultRowHeight="15" customHeight="1"/>
  <cols>
    <col min="1" max="1" width="16.5703125" customWidth="1"/>
    <col min="2" max="2" width="9" customWidth="1"/>
    <col min="3" max="3" width="21.7109375" customWidth="1"/>
    <col min="4" max="4" width="9" customWidth="1"/>
    <col min="5" max="5" width="8.7109375" style="281" customWidth="1"/>
    <col min="6" max="8" width="8.7109375" customWidth="1"/>
  </cols>
  <sheetData>
    <row r="1" spans="1:5" ht="16.5" customHeight="1">
      <c r="A1" s="29" t="s">
        <v>442</v>
      </c>
      <c r="B1" s="29" t="s">
        <v>4</v>
      </c>
      <c r="C1" s="30" t="s">
        <v>443</v>
      </c>
      <c r="D1" s="29" t="s">
        <v>444</v>
      </c>
      <c r="E1" s="281" t="s">
        <v>445</v>
      </c>
    </row>
    <row r="2" spans="1:5" ht="16.5" customHeight="1">
      <c r="A2" s="32">
        <v>44905</v>
      </c>
      <c r="B2" s="29" t="s">
        <v>446</v>
      </c>
      <c r="C2" s="30" t="s">
        <v>447</v>
      </c>
      <c r="D2" s="29" t="s">
        <v>448</v>
      </c>
      <c r="E2" s="281" t="s">
        <v>449</v>
      </c>
    </row>
    <row r="3" spans="1:5" ht="16.5" customHeight="1">
      <c r="A3" s="32"/>
      <c r="B3" s="29"/>
      <c r="C3" s="30" t="s">
        <v>450</v>
      </c>
      <c r="D3" s="29" t="s">
        <v>451</v>
      </c>
      <c r="E3" s="281" t="s">
        <v>452</v>
      </c>
    </row>
    <row r="4" spans="1:5" ht="16.5" customHeight="1">
      <c r="A4" s="29"/>
      <c r="B4" s="29"/>
      <c r="C4" s="30" t="s">
        <v>453</v>
      </c>
      <c r="D4" s="29" t="s">
        <v>434</v>
      </c>
      <c r="E4" s="281" t="s">
        <v>454</v>
      </c>
    </row>
    <row r="5" spans="1:5" ht="16.5" customHeight="1">
      <c r="A5" s="32"/>
      <c r="B5" s="29"/>
      <c r="C5" s="30" t="s">
        <v>455</v>
      </c>
      <c r="D5" s="29" t="s">
        <v>434</v>
      </c>
      <c r="E5" s="281" t="s">
        <v>456</v>
      </c>
    </row>
    <row r="6" spans="1:5" ht="16.5" customHeight="1">
      <c r="A6" s="29"/>
      <c r="B6" s="29"/>
      <c r="C6" s="30" t="s">
        <v>457</v>
      </c>
      <c r="D6" s="29" t="s">
        <v>451</v>
      </c>
      <c r="E6" s="281" t="s">
        <v>458</v>
      </c>
    </row>
    <row r="7" spans="1:5" ht="16.5" customHeight="1">
      <c r="A7" s="29"/>
      <c r="B7" s="29"/>
      <c r="C7" s="30" t="s">
        <v>459</v>
      </c>
      <c r="D7" s="29" t="s">
        <v>357</v>
      </c>
      <c r="E7" s="281" t="s">
        <v>460</v>
      </c>
    </row>
    <row r="8" spans="1:5" ht="16.5" customHeight="1">
      <c r="A8" s="29"/>
      <c r="B8" s="29"/>
      <c r="C8" s="30" t="s">
        <v>461</v>
      </c>
      <c r="D8" s="29" t="s">
        <v>451</v>
      </c>
      <c r="E8" s="281" t="s">
        <v>462</v>
      </c>
    </row>
    <row r="9" spans="1:5" ht="16.5" customHeight="1">
      <c r="A9" s="29"/>
      <c r="B9" s="29"/>
      <c r="C9" s="30" t="s">
        <v>463</v>
      </c>
      <c r="D9" s="29" t="s">
        <v>464</v>
      </c>
      <c r="E9" s="281" t="s">
        <v>465</v>
      </c>
    </row>
    <row r="10" spans="1:5" ht="16.5" customHeight="1">
      <c r="A10" s="29"/>
      <c r="B10" s="29"/>
      <c r="C10" s="30" t="s">
        <v>466</v>
      </c>
      <c r="D10" s="29" t="s">
        <v>448</v>
      </c>
      <c r="E10" s="281" t="s">
        <v>467</v>
      </c>
    </row>
    <row r="11" spans="1:5" ht="16.5" customHeight="1">
      <c r="A11" s="29"/>
      <c r="B11" s="29"/>
      <c r="C11" s="30" t="s">
        <v>468</v>
      </c>
      <c r="D11" s="29" t="s">
        <v>469</v>
      </c>
      <c r="E11" s="281" t="s">
        <v>470</v>
      </c>
    </row>
    <row r="12" spans="1:5" ht="16.5" customHeight="1">
      <c r="A12" s="29"/>
      <c r="B12" s="29"/>
      <c r="C12" s="30" t="s">
        <v>471</v>
      </c>
      <c r="D12" s="29" t="s">
        <v>472</v>
      </c>
      <c r="E12" s="281" t="s">
        <v>473</v>
      </c>
    </row>
    <row r="13" spans="1:5" ht="16.5" customHeight="1">
      <c r="A13" s="29"/>
      <c r="B13" s="29"/>
      <c r="C13" s="30" t="s">
        <v>474</v>
      </c>
      <c r="D13" s="29" t="s">
        <v>475</v>
      </c>
      <c r="E13" s="281" t="s">
        <v>476</v>
      </c>
    </row>
    <row r="14" spans="1:5" ht="16.5" customHeight="1">
      <c r="A14" s="29"/>
      <c r="B14" s="29"/>
      <c r="C14" s="30" t="s">
        <v>477</v>
      </c>
      <c r="D14" s="29" t="s">
        <v>478</v>
      </c>
      <c r="E14" s="281" t="s">
        <v>479</v>
      </c>
    </row>
    <row r="15" spans="1:5" ht="16.5" customHeight="1">
      <c r="A15" s="29"/>
      <c r="B15" s="29"/>
      <c r="C15" s="30" t="s">
        <v>480</v>
      </c>
      <c r="D15" s="29" t="s">
        <v>481</v>
      </c>
      <c r="E15" s="281" t="s">
        <v>482</v>
      </c>
    </row>
    <row r="16" spans="1:5" ht="16.5" customHeight="1">
      <c r="A16" s="29"/>
      <c r="B16" s="29"/>
      <c r="C16" s="30" t="s">
        <v>483</v>
      </c>
      <c r="D16" s="29" t="s">
        <v>484</v>
      </c>
      <c r="E16" s="281" t="s">
        <v>485</v>
      </c>
    </row>
    <row r="17" spans="1:8" ht="16.5" customHeight="1">
      <c r="A17" s="29"/>
      <c r="B17" s="29"/>
      <c r="C17" s="30"/>
      <c r="D17" s="29"/>
    </row>
    <row r="18" spans="1:8" ht="16.5" customHeight="1">
      <c r="A18" s="32">
        <v>44905</v>
      </c>
      <c r="B18" s="342" t="s">
        <v>486</v>
      </c>
      <c r="C18" s="30" t="s">
        <v>487</v>
      </c>
      <c r="D18" s="29" t="s">
        <v>441</v>
      </c>
      <c r="E18" s="281" t="s">
        <v>488</v>
      </c>
    </row>
    <row r="19" spans="1:8" ht="210.75" customHeight="1">
      <c r="A19" s="29"/>
      <c r="B19" s="302"/>
      <c r="C19" s="30" t="s">
        <v>489</v>
      </c>
      <c r="D19" s="29" t="s">
        <v>490</v>
      </c>
      <c r="E19" s="343" t="s">
        <v>491</v>
      </c>
      <c r="F19" s="302"/>
      <c r="G19" s="302"/>
      <c r="H19" s="302"/>
    </row>
    <row r="20" spans="1:8" ht="16.5" customHeight="1">
      <c r="A20" s="29"/>
      <c r="B20" s="302"/>
      <c r="C20" s="30" t="s">
        <v>492</v>
      </c>
      <c r="D20" s="29" t="s">
        <v>493</v>
      </c>
      <c r="E20" s="281" t="s">
        <v>494</v>
      </c>
    </row>
    <row r="21" spans="1:8" ht="16.5" customHeight="1">
      <c r="A21" s="29"/>
      <c r="B21" s="302"/>
      <c r="C21" s="30" t="s">
        <v>495</v>
      </c>
      <c r="D21" s="29" t="s">
        <v>496</v>
      </c>
      <c r="E21" s="281" t="s">
        <v>497</v>
      </c>
    </row>
    <row r="22" spans="1:8" ht="16.5" customHeight="1">
      <c r="A22" s="29"/>
      <c r="B22" s="302"/>
      <c r="C22" s="30" t="s">
        <v>498</v>
      </c>
      <c r="D22" s="29" t="s">
        <v>499</v>
      </c>
      <c r="E22" s="281" t="s">
        <v>500</v>
      </c>
    </row>
    <row r="23" spans="1:8" ht="16.5" customHeight="1">
      <c r="A23" s="29"/>
      <c r="B23" s="302"/>
      <c r="C23" s="30" t="s">
        <v>501</v>
      </c>
      <c r="D23" s="29" t="s">
        <v>502</v>
      </c>
      <c r="E23" s="281" t="s">
        <v>503</v>
      </c>
    </row>
    <row r="24" spans="1:8" ht="16.5" customHeight="1">
      <c r="A24" s="29"/>
      <c r="B24" s="302"/>
      <c r="C24" s="30" t="s">
        <v>504</v>
      </c>
      <c r="D24" s="29" t="s">
        <v>505</v>
      </c>
      <c r="E24" s="281" t="s">
        <v>506</v>
      </c>
    </row>
    <row r="25" spans="1:8" ht="16.5" customHeight="1">
      <c r="A25" s="29"/>
      <c r="B25" s="302"/>
      <c r="C25" s="30" t="s">
        <v>507</v>
      </c>
      <c r="D25" s="29" t="s">
        <v>508</v>
      </c>
      <c r="E25" s="281" t="s">
        <v>509</v>
      </c>
    </row>
    <row r="26" spans="1:8" ht="16.5" customHeight="1">
      <c r="A26" s="29"/>
      <c r="B26" s="302"/>
      <c r="C26" s="30" t="s">
        <v>510</v>
      </c>
      <c r="D26" s="29" t="s">
        <v>499</v>
      </c>
      <c r="E26" s="281" t="s">
        <v>511</v>
      </c>
    </row>
    <row r="27" spans="1:8" ht="55.5" customHeight="1">
      <c r="A27" s="29"/>
      <c r="B27" s="302"/>
      <c r="C27" s="30" t="s">
        <v>512</v>
      </c>
      <c r="D27" s="33" t="s">
        <v>513</v>
      </c>
      <c r="E27" s="343" t="s">
        <v>514</v>
      </c>
      <c r="F27" s="302"/>
      <c r="G27" s="302"/>
      <c r="H27" s="302"/>
    </row>
    <row r="28" spans="1:8" ht="16.5" customHeight="1">
      <c r="A28" s="29"/>
      <c r="B28" s="302"/>
      <c r="C28" s="30" t="s">
        <v>515</v>
      </c>
      <c r="D28" s="29" t="s">
        <v>516</v>
      </c>
      <c r="E28" s="281" t="s">
        <v>517</v>
      </c>
    </row>
    <row r="29" spans="1:8" ht="16.5" customHeight="1">
      <c r="A29" s="29"/>
      <c r="B29" s="302"/>
      <c r="C29" s="30" t="s">
        <v>518</v>
      </c>
      <c r="D29" s="29" t="s">
        <v>519</v>
      </c>
      <c r="E29" s="281" t="s">
        <v>520</v>
      </c>
    </row>
    <row r="30" spans="1:8" ht="91.5" customHeight="1">
      <c r="A30" s="29"/>
      <c r="B30" s="302"/>
      <c r="C30" s="30" t="s">
        <v>521</v>
      </c>
      <c r="D30" s="29"/>
      <c r="E30" s="343" t="s">
        <v>522</v>
      </c>
      <c r="F30" s="302"/>
      <c r="G30" s="302"/>
      <c r="H30" s="302"/>
    </row>
    <row r="31" spans="1:8" ht="153.75" customHeight="1">
      <c r="A31" s="32">
        <v>44918</v>
      </c>
      <c r="B31" s="302"/>
      <c r="C31" s="30" t="s">
        <v>523</v>
      </c>
      <c r="D31" s="29" t="s">
        <v>392</v>
      </c>
      <c r="E31" s="344" t="s">
        <v>524</v>
      </c>
      <c r="F31" s="302"/>
      <c r="G31" s="302"/>
      <c r="H31" s="302"/>
    </row>
    <row r="32" spans="1:8" ht="16.5" customHeight="1">
      <c r="A32" s="29"/>
      <c r="B32" s="302"/>
      <c r="C32" s="30" t="s">
        <v>525</v>
      </c>
      <c r="D32" s="29" t="s">
        <v>526</v>
      </c>
      <c r="E32" s="281" t="s">
        <v>527</v>
      </c>
    </row>
    <row r="33" spans="1:5" ht="16.5" customHeight="1">
      <c r="A33" s="29"/>
      <c r="B33" s="302"/>
      <c r="C33" s="30" t="s">
        <v>499</v>
      </c>
      <c r="D33" s="29" t="s">
        <v>499</v>
      </c>
      <c r="E33" s="281" t="s">
        <v>528</v>
      </c>
    </row>
    <row r="34" spans="1:5" ht="16.5" customHeight="1">
      <c r="A34" s="29"/>
      <c r="B34" s="302"/>
      <c r="C34" s="30" t="s">
        <v>529</v>
      </c>
      <c r="D34" s="29" t="s">
        <v>526</v>
      </c>
      <c r="E34" s="281" t="s">
        <v>530</v>
      </c>
    </row>
    <row r="35" spans="1:5" ht="16.5" customHeight="1">
      <c r="A35" s="29"/>
      <c r="B35" s="302"/>
      <c r="C35" s="30" t="s">
        <v>531</v>
      </c>
      <c r="D35" s="29" t="s">
        <v>369</v>
      </c>
      <c r="E35" s="281" t="s">
        <v>532</v>
      </c>
    </row>
    <row r="36" spans="1:5" ht="16.5" customHeight="1">
      <c r="A36" s="29"/>
      <c r="B36" s="302"/>
      <c r="C36" s="30" t="s">
        <v>533</v>
      </c>
      <c r="D36" s="29" t="s">
        <v>375</v>
      </c>
      <c r="E36" s="281" t="s">
        <v>534</v>
      </c>
    </row>
    <row r="37" spans="1:5" ht="16.5" customHeight="1">
      <c r="A37" s="29"/>
      <c r="B37" s="302"/>
      <c r="C37" s="30" t="s">
        <v>535</v>
      </c>
      <c r="D37" s="29" t="s">
        <v>369</v>
      </c>
      <c r="E37" s="281" t="s">
        <v>536</v>
      </c>
    </row>
    <row r="38" spans="1:5" ht="16.5" customHeight="1">
      <c r="A38" s="29"/>
      <c r="B38" s="302"/>
      <c r="C38" s="30" t="s">
        <v>537</v>
      </c>
      <c r="D38" s="29" t="s">
        <v>392</v>
      </c>
      <c r="E38" s="281" t="s">
        <v>538</v>
      </c>
    </row>
    <row r="39" spans="1:5" ht="16.5" customHeight="1">
      <c r="A39" s="29"/>
      <c r="B39" s="302"/>
      <c r="C39" s="30" t="s">
        <v>539</v>
      </c>
      <c r="D39" s="29" t="s">
        <v>540</v>
      </c>
      <c r="E39" s="281" t="s">
        <v>541</v>
      </c>
    </row>
    <row r="40" spans="1:5" ht="16.5" customHeight="1">
      <c r="A40" s="29"/>
      <c r="B40" s="302"/>
      <c r="C40" s="30" t="s">
        <v>542</v>
      </c>
      <c r="D40" s="29" t="s">
        <v>375</v>
      </c>
      <c r="E40" s="281" t="s">
        <v>543</v>
      </c>
    </row>
    <row r="41" spans="1:5" ht="16.5" customHeight="1">
      <c r="A41" s="29"/>
      <c r="B41" s="302"/>
      <c r="C41" s="30" t="s">
        <v>544</v>
      </c>
      <c r="D41" s="29" t="s">
        <v>435</v>
      </c>
      <c r="E41" s="281" t="s">
        <v>545</v>
      </c>
    </row>
    <row r="42" spans="1:5" ht="16.5" customHeight="1">
      <c r="A42" s="29"/>
      <c r="B42" s="302"/>
      <c r="C42" s="30" t="s">
        <v>546</v>
      </c>
      <c r="D42" s="29" t="s">
        <v>547</v>
      </c>
      <c r="E42" s="281" t="s">
        <v>548</v>
      </c>
    </row>
    <row r="43" spans="1:5" ht="16.5" customHeight="1">
      <c r="A43" s="29"/>
      <c r="B43" s="302"/>
      <c r="C43" s="30" t="s">
        <v>549</v>
      </c>
      <c r="D43" s="29" t="s">
        <v>550</v>
      </c>
      <c r="E43" s="281" t="s">
        <v>551</v>
      </c>
    </row>
    <row r="44" spans="1:5" ht="16.5" customHeight="1">
      <c r="A44" s="34">
        <v>45126</v>
      </c>
      <c r="B44" s="29" t="s">
        <v>552</v>
      </c>
      <c r="C44" s="30" t="s">
        <v>553</v>
      </c>
      <c r="D44" s="29" t="s">
        <v>375</v>
      </c>
      <c r="E44" s="281" t="s">
        <v>3669</v>
      </c>
    </row>
    <row r="45" spans="1:5" ht="16.5" customHeight="1">
      <c r="A45" s="29"/>
      <c r="B45" s="29"/>
      <c r="C45" s="30"/>
      <c r="D45" s="29"/>
      <c r="E45" s="281" t="s">
        <v>3670</v>
      </c>
    </row>
    <row r="46" spans="1:5" ht="16.5" customHeight="1">
      <c r="A46" s="29"/>
      <c r="B46" s="29"/>
      <c r="C46" s="30"/>
      <c r="D46" s="29"/>
      <c r="E46" s="281" t="s">
        <v>3671</v>
      </c>
    </row>
    <row r="47" spans="1:5" ht="16.5" customHeight="1">
      <c r="A47" s="29"/>
      <c r="B47" s="29"/>
      <c r="C47" s="30"/>
      <c r="D47" s="29"/>
      <c r="E47" s="281" t="s">
        <v>3672</v>
      </c>
    </row>
    <row r="48" spans="1:5" ht="16.5" customHeight="1">
      <c r="A48" s="34">
        <v>45476</v>
      </c>
      <c r="B48" s="29" t="s">
        <v>3660</v>
      </c>
      <c r="C48" s="30" t="s">
        <v>3661</v>
      </c>
      <c r="D48" s="29" t="s">
        <v>3662</v>
      </c>
      <c r="E48" s="282" t="s">
        <v>3673</v>
      </c>
    </row>
    <row r="49" spans="1:5" ht="16.5" customHeight="1">
      <c r="A49" s="29"/>
      <c r="B49" s="29"/>
      <c r="C49" s="30"/>
      <c r="D49" s="29" t="s">
        <v>3663</v>
      </c>
      <c r="E49" s="281" t="s">
        <v>3664</v>
      </c>
    </row>
    <row r="50" spans="1:5" ht="16.5" customHeight="1">
      <c r="A50" s="29"/>
      <c r="B50" s="29"/>
      <c r="C50" s="30"/>
      <c r="D50" s="29" t="s">
        <v>3665</v>
      </c>
      <c r="E50" s="281" t="s">
        <v>3674</v>
      </c>
    </row>
    <row r="51" spans="1:5" ht="16.5" customHeight="1">
      <c r="A51" s="29"/>
      <c r="B51" s="29"/>
      <c r="C51" s="30"/>
      <c r="D51" s="29" t="s">
        <v>3666</v>
      </c>
      <c r="E51" s="281" t="s">
        <v>3675</v>
      </c>
    </row>
    <row r="52" spans="1:5" ht="16.5" customHeight="1">
      <c r="A52" s="29"/>
      <c r="B52" s="29"/>
      <c r="C52" s="30"/>
      <c r="D52" s="29" t="s">
        <v>3667</v>
      </c>
      <c r="E52" s="173" t="s">
        <v>3678</v>
      </c>
    </row>
    <row r="53" spans="1:5" ht="16.5" customHeight="1">
      <c r="A53" s="29"/>
      <c r="B53" s="29"/>
      <c r="C53" s="30"/>
      <c r="D53" s="29" t="s">
        <v>3299</v>
      </c>
      <c r="E53" s="281" t="s">
        <v>3676</v>
      </c>
    </row>
    <row r="54" spans="1:5" ht="16.5" customHeight="1">
      <c r="A54" s="29"/>
      <c r="B54" s="29"/>
      <c r="C54" s="30"/>
      <c r="D54" s="29" t="s">
        <v>3668</v>
      </c>
      <c r="E54" s="281" t="s">
        <v>3677</v>
      </c>
    </row>
    <row r="55" spans="1:5" ht="16.5" customHeight="1">
      <c r="A55" s="29"/>
      <c r="B55" s="29"/>
      <c r="C55" s="30"/>
      <c r="D55" s="29"/>
    </row>
    <row r="56" spans="1:5" ht="16.5" customHeight="1">
      <c r="A56" s="29"/>
      <c r="B56" s="29"/>
      <c r="C56" s="30"/>
      <c r="D56" s="29"/>
    </row>
    <row r="57" spans="1:5" ht="16.5" customHeight="1">
      <c r="A57" s="29"/>
      <c r="B57" s="29"/>
      <c r="C57" s="30"/>
      <c r="D57" s="29"/>
    </row>
    <row r="58" spans="1:5" ht="16.5" customHeight="1">
      <c r="A58" s="29"/>
      <c r="B58" s="29"/>
      <c r="C58" s="30"/>
      <c r="D58" s="29"/>
    </row>
    <row r="59" spans="1:5" ht="16.5" customHeight="1">
      <c r="A59" s="29"/>
      <c r="B59" s="29"/>
      <c r="C59" s="30"/>
      <c r="D59" s="29"/>
    </row>
    <row r="60" spans="1:5" ht="16.5" customHeight="1">
      <c r="A60" s="29"/>
      <c r="B60" s="29"/>
      <c r="C60" s="30"/>
      <c r="D60" s="29"/>
    </row>
    <row r="61" spans="1:5" ht="16.5" customHeight="1">
      <c r="A61" s="29"/>
      <c r="B61" s="29"/>
      <c r="C61" s="30"/>
      <c r="D61" s="29"/>
    </row>
    <row r="62" spans="1:5" ht="16.5" customHeight="1">
      <c r="A62" s="29"/>
      <c r="B62" s="29"/>
      <c r="C62" s="30"/>
      <c r="D62" s="29"/>
    </row>
    <row r="63" spans="1:5" ht="16.5" customHeight="1">
      <c r="A63" s="29"/>
      <c r="B63" s="29"/>
      <c r="C63" s="30"/>
      <c r="D63" s="29"/>
    </row>
    <row r="64" spans="1:5" ht="16.5" customHeight="1">
      <c r="A64" s="29"/>
      <c r="B64" s="29"/>
      <c r="C64" s="30"/>
      <c r="D64" s="29"/>
    </row>
    <row r="65" spans="1:4" ht="16.5" customHeight="1">
      <c r="A65" s="29"/>
      <c r="B65" s="29"/>
      <c r="C65" s="30"/>
      <c r="D65" s="29"/>
    </row>
    <row r="66" spans="1:4" ht="16.5" customHeight="1">
      <c r="A66" s="29"/>
      <c r="B66" s="29"/>
      <c r="C66" s="30"/>
      <c r="D66" s="29"/>
    </row>
    <row r="67" spans="1:4" ht="16.5" customHeight="1">
      <c r="A67" s="29"/>
      <c r="B67" s="29"/>
      <c r="C67" s="30"/>
      <c r="D67" s="29"/>
    </row>
    <row r="68" spans="1:4" ht="16.5" customHeight="1">
      <c r="A68" s="29"/>
      <c r="B68" s="29"/>
      <c r="C68" s="30"/>
      <c r="D68" s="29"/>
    </row>
    <row r="69" spans="1:4" ht="16.5" customHeight="1">
      <c r="A69" s="29"/>
      <c r="B69" s="29"/>
      <c r="C69" s="30"/>
      <c r="D69" s="29"/>
    </row>
    <row r="70" spans="1:4" ht="16.5" customHeight="1">
      <c r="A70" s="29"/>
      <c r="B70" s="29"/>
      <c r="C70" s="30"/>
      <c r="D70" s="29"/>
    </row>
    <row r="71" spans="1:4" ht="16.5" customHeight="1">
      <c r="A71" s="29"/>
      <c r="B71" s="29"/>
      <c r="C71" s="30"/>
      <c r="D71" s="29"/>
    </row>
    <row r="72" spans="1:4" ht="16.5" customHeight="1">
      <c r="A72" s="29"/>
      <c r="B72" s="29"/>
      <c r="C72" s="30"/>
      <c r="D72" s="29"/>
    </row>
    <row r="73" spans="1:4" ht="16.5" customHeight="1">
      <c r="A73" s="29"/>
      <c r="B73" s="29"/>
      <c r="C73" s="30"/>
      <c r="D73" s="29"/>
    </row>
    <row r="74" spans="1:4" ht="16.5" customHeight="1">
      <c r="A74" s="29"/>
      <c r="B74" s="29"/>
      <c r="C74" s="30"/>
      <c r="D74" s="29"/>
    </row>
    <row r="75" spans="1:4" ht="16.5" customHeight="1">
      <c r="A75" s="29"/>
      <c r="B75" s="29"/>
      <c r="C75" s="30"/>
      <c r="D75" s="29"/>
    </row>
    <row r="76" spans="1:4" ht="16.5" customHeight="1">
      <c r="A76" s="29"/>
      <c r="B76" s="29"/>
      <c r="C76" s="30"/>
      <c r="D76" s="29"/>
    </row>
    <row r="77" spans="1:4" ht="16.5" customHeight="1">
      <c r="A77" s="29"/>
      <c r="B77" s="29"/>
      <c r="C77" s="30"/>
      <c r="D77" s="29"/>
    </row>
    <row r="78" spans="1:4" ht="16.5" customHeight="1">
      <c r="A78" s="29"/>
      <c r="B78" s="29"/>
      <c r="C78" s="30"/>
      <c r="D78" s="29"/>
    </row>
    <row r="79" spans="1:4" ht="16.5" customHeight="1">
      <c r="A79" s="29"/>
      <c r="B79" s="29"/>
      <c r="C79" s="30"/>
      <c r="D79" s="29"/>
    </row>
    <row r="80" spans="1:4" ht="16.5" customHeight="1">
      <c r="A80" s="29"/>
      <c r="B80" s="29"/>
      <c r="C80" s="30"/>
      <c r="D80" s="29"/>
    </row>
    <row r="81" spans="1:4" ht="16.5" customHeight="1">
      <c r="A81" s="29"/>
      <c r="B81" s="29"/>
      <c r="C81" s="30"/>
      <c r="D81" s="29"/>
    </row>
    <row r="82" spans="1:4" ht="16.5" customHeight="1">
      <c r="A82" s="29"/>
      <c r="B82" s="29"/>
      <c r="C82" s="30"/>
      <c r="D82" s="29"/>
    </row>
    <row r="83" spans="1:4" ht="16.5" customHeight="1">
      <c r="A83" s="29"/>
      <c r="B83" s="29"/>
      <c r="C83" s="30"/>
      <c r="D83" s="29"/>
    </row>
    <row r="84" spans="1:4" ht="16.5" customHeight="1">
      <c r="A84" s="29"/>
      <c r="B84" s="29"/>
      <c r="C84" s="30"/>
      <c r="D84" s="29"/>
    </row>
    <row r="85" spans="1:4" ht="16.5" customHeight="1">
      <c r="A85" s="29"/>
      <c r="B85" s="29"/>
      <c r="C85" s="30"/>
      <c r="D85" s="29"/>
    </row>
    <row r="86" spans="1:4" ht="16.5" customHeight="1">
      <c r="A86" s="29"/>
      <c r="B86" s="29"/>
      <c r="C86" s="30"/>
      <c r="D86" s="29"/>
    </row>
    <row r="87" spans="1:4" ht="16.5" customHeight="1">
      <c r="A87" s="29"/>
      <c r="B87" s="29"/>
      <c r="C87" s="30"/>
      <c r="D87" s="29"/>
    </row>
    <row r="88" spans="1:4" ht="16.5" customHeight="1">
      <c r="A88" s="29"/>
      <c r="B88" s="29"/>
      <c r="C88" s="30"/>
      <c r="D88" s="29"/>
    </row>
    <row r="89" spans="1:4" ht="16.5" customHeight="1">
      <c r="A89" s="29"/>
      <c r="B89" s="29"/>
      <c r="C89" s="30"/>
      <c r="D89" s="29"/>
    </row>
    <row r="90" spans="1:4" ht="16.5" customHeight="1">
      <c r="A90" s="29"/>
      <c r="B90" s="29"/>
      <c r="C90" s="30"/>
      <c r="D90" s="29"/>
    </row>
    <row r="91" spans="1:4" ht="16.5" customHeight="1">
      <c r="A91" s="29"/>
      <c r="B91" s="29"/>
      <c r="C91" s="30"/>
      <c r="D91" s="29"/>
    </row>
    <row r="92" spans="1:4" ht="16.5" customHeight="1">
      <c r="A92" s="29"/>
      <c r="B92" s="29"/>
      <c r="C92" s="30"/>
      <c r="D92" s="29"/>
    </row>
    <row r="93" spans="1:4" ht="16.5" customHeight="1">
      <c r="A93" s="29"/>
      <c r="B93" s="29"/>
      <c r="C93" s="30"/>
      <c r="D93" s="29"/>
    </row>
    <row r="94" spans="1:4" ht="16.5" customHeight="1">
      <c r="A94" s="29"/>
      <c r="B94" s="29"/>
      <c r="C94" s="30"/>
      <c r="D94" s="29"/>
    </row>
    <row r="95" spans="1:4" ht="16.5" customHeight="1">
      <c r="A95" s="29"/>
      <c r="B95" s="29"/>
      <c r="C95" s="30"/>
      <c r="D95" s="29"/>
    </row>
    <row r="96" spans="1:4" ht="16.5" customHeight="1">
      <c r="A96" s="29"/>
      <c r="B96" s="29"/>
      <c r="C96" s="30"/>
      <c r="D96" s="29"/>
    </row>
    <row r="97" spans="1:4" ht="16.5" customHeight="1">
      <c r="A97" s="29"/>
      <c r="B97" s="29"/>
      <c r="C97" s="30"/>
      <c r="D97" s="29"/>
    </row>
    <row r="98" spans="1:4" ht="16.5" customHeight="1">
      <c r="A98" s="29"/>
      <c r="B98" s="29"/>
      <c r="C98" s="30"/>
      <c r="D98" s="29"/>
    </row>
    <row r="99" spans="1:4" ht="16.5" customHeight="1">
      <c r="A99" s="29"/>
      <c r="B99" s="29"/>
      <c r="C99" s="30"/>
      <c r="D99" s="29"/>
    </row>
    <row r="100" spans="1:4" ht="16.5" customHeight="1">
      <c r="A100" s="29"/>
      <c r="B100" s="29"/>
      <c r="C100" s="30"/>
      <c r="D100" s="29"/>
    </row>
    <row r="101" spans="1:4" ht="16.5" customHeight="1">
      <c r="A101" s="29"/>
      <c r="B101" s="29"/>
      <c r="C101" s="30"/>
      <c r="D101" s="29"/>
    </row>
    <row r="102" spans="1:4" ht="16.5" customHeight="1">
      <c r="A102" s="29"/>
      <c r="B102" s="29"/>
      <c r="C102" s="30"/>
      <c r="D102" s="29"/>
    </row>
    <row r="103" spans="1:4" ht="16.5" customHeight="1">
      <c r="A103" s="29"/>
      <c r="B103" s="29"/>
      <c r="C103" s="30"/>
      <c r="D103" s="29"/>
    </row>
    <row r="104" spans="1:4" ht="16.5" customHeight="1">
      <c r="A104" s="29"/>
      <c r="B104" s="29"/>
      <c r="C104" s="30"/>
      <c r="D104" s="29"/>
    </row>
    <row r="105" spans="1:4" ht="16.5" customHeight="1">
      <c r="A105" s="29"/>
      <c r="B105" s="29"/>
      <c r="C105" s="30"/>
      <c r="D105" s="29"/>
    </row>
    <row r="106" spans="1:4" ht="16.5" customHeight="1">
      <c r="A106" s="29"/>
      <c r="B106" s="29"/>
      <c r="C106" s="30"/>
      <c r="D106" s="29"/>
    </row>
    <row r="107" spans="1:4" ht="16.5" customHeight="1">
      <c r="A107" s="29"/>
      <c r="B107" s="29"/>
      <c r="C107" s="30"/>
      <c r="D107" s="29"/>
    </row>
    <row r="108" spans="1:4" ht="16.5" customHeight="1">
      <c r="A108" s="29"/>
      <c r="B108" s="29"/>
      <c r="C108" s="30"/>
      <c r="D108" s="29"/>
    </row>
    <row r="109" spans="1:4" ht="16.5" customHeight="1">
      <c r="A109" s="29"/>
      <c r="B109" s="29"/>
      <c r="C109" s="30"/>
      <c r="D109" s="29"/>
    </row>
    <row r="110" spans="1:4" ht="16.5" customHeight="1">
      <c r="A110" s="29"/>
      <c r="B110" s="29"/>
      <c r="C110" s="30"/>
      <c r="D110" s="29"/>
    </row>
    <row r="111" spans="1:4" ht="16.5" customHeight="1">
      <c r="A111" s="29"/>
      <c r="B111" s="29"/>
      <c r="C111" s="30"/>
      <c r="D111" s="29"/>
    </row>
    <row r="112" spans="1:4" ht="16.5" customHeight="1">
      <c r="A112" s="29"/>
      <c r="B112" s="29"/>
      <c r="C112" s="30"/>
      <c r="D112" s="29"/>
    </row>
    <row r="113" spans="1:4" ht="16.5" customHeight="1">
      <c r="A113" s="29"/>
      <c r="B113" s="29"/>
      <c r="C113" s="30"/>
      <c r="D113" s="29"/>
    </row>
    <row r="114" spans="1:4" ht="16.5" customHeight="1">
      <c r="A114" s="29"/>
      <c r="B114" s="29"/>
      <c r="C114" s="30"/>
      <c r="D114" s="29"/>
    </row>
    <row r="115" spans="1:4" ht="16.5" customHeight="1">
      <c r="A115" s="29"/>
      <c r="B115" s="29"/>
      <c r="C115" s="30"/>
      <c r="D115" s="29"/>
    </row>
    <row r="116" spans="1:4" ht="16.5" customHeight="1">
      <c r="A116" s="29"/>
      <c r="B116" s="29"/>
      <c r="C116" s="30"/>
      <c r="D116" s="29"/>
    </row>
    <row r="117" spans="1:4" ht="16.5" customHeight="1">
      <c r="A117" s="29"/>
      <c r="B117" s="29"/>
      <c r="C117" s="30"/>
      <c r="D117" s="29"/>
    </row>
    <row r="118" spans="1:4" ht="16.5" customHeight="1">
      <c r="A118" s="29"/>
      <c r="B118" s="29"/>
      <c r="C118" s="30"/>
      <c r="D118" s="29"/>
    </row>
    <row r="119" spans="1:4" ht="16.5" customHeight="1">
      <c r="A119" s="29"/>
      <c r="B119" s="29"/>
      <c r="C119" s="30"/>
      <c r="D119" s="29"/>
    </row>
    <row r="120" spans="1:4" ht="16.5" customHeight="1">
      <c r="A120" s="29"/>
      <c r="B120" s="29"/>
      <c r="C120" s="30"/>
      <c r="D120" s="29"/>
    </row>
    <row r="121" spans="1:4" ht="16.5" customHeight="1">
      <c r="A121" s="29"/>
      <c r="B121" s="29"/>
      <c r="C121" s="30"/>
      <c r="D121" s="29"/>
    </row>
    <row r="122" spans="1:4" ht="16.5" customHeight="1">
      <c r="A122" s="29"/>
      <c r="B122" s="29"/>
      <c r="C122" s="30"/>
      <c r="D122" s="29"/>
    </row>
    <row r="123" spans="1:4" ht="16.5" customHeight="1">
      <c r="A123" s="29"/>
      <c r="B123" s="29"/>
      <c r="C123" s="30"/>
      <c r="D123" s="29"/>
    </row>
    <row r="124" spans="1:4" ht="16.5" customHeight="1">
      <c r="A124" s="29"/>
      <c r="B124" s="29"/>
      <c r="C124" s="30"/>
      <c r="D124" s="29"/>
    </row>
    <row r="125" spans="1:4" ht="16.5" customHeight="1">
      <c r="A125" s="29"/>
      <c r="B125" s="29"/>
      <c r="C125" s="30"/>
      <c r="D125" s="29"/>
    </row>
    <row r="126" spans="1:4" ht="16.5" customHeight="1">
      <c r="A126" s="29"/>
      <c r="B126" s="29"/>
      <c r="C126" s="30"/>
      <c r="D126" s="29"/>
    </row>
    <row r="127" spans="1:4" ht="16.5" customHeight="1">
      <c r="A127" s="29"/>
      <c r="B127" s="29"/>
      <c r="C127" s="30"/>
      <c r="D127" s="29"/>
    </row>
    <row r="128" spans="1:4" ht="16.5" customHeight="1">
      <c r="A128" s="29"/>
      <c r="B128" s="29"/>
      <c r="C128" s="30"/>
      <c r="D128" s="29"/>
    </row>
    <row r="129" spans="1:4" ht="16.5" customHeight="1">
      <c r="A129" s="29"/>
      <c r="B129" s="29"/>
      <c r="C129" s="30"/>
      <c r="D129" s="29"/>
    </row>
    <row r="130" spans="1:4" ht="16.5" customHeight="1">
      <c r="A130" s="29"/>
      <c r="B130" s="29"/>
      <c r="C130" s="30"/>
      <c r="D130" s="29"/>
    </row>
    <row r="131" spans="1:4" ht="16.5" customHeight="1">
      <c r="A131" s="29"/>
      <c r="B131" s="29"/>
      <c r="C131" s="30"/>
      <c r="D131" s="29"/>
    </row>
    <row r="132" spans="1:4" ht="16.5" customHeight="1">
      <c r="A132" s="29"/>
      <c r="B132" s="29"/>
      <c r="C132" s="30"/>
      <c r="D132" s="29"/>
    </row>
    <row r="133" spans="1:4" ht="16.5" customHeight="1">
      <c r="A133" s="29"/>
      <c r="B133" s="29"/>
      <c r="C133" s="30"/>
      <c r="D133" s="29"/>
    </row>
    <row r="134" spans="1:4" ht="16.5" customHeight="1">
      <c r="A134" s="29"/>
      <c r="B134" s="29"/>
      <c r="C134" s="30"/>
      <c r="D134" s="29"/>
    </row>
    <row r="135" spans="1:4" ht="16.5" customHeight="1">
      <c r="A135" s="29"/>
      <c r="B135" s="29"/>
      <c r="C135" s="30"/>
      <c r="D135" s="29"/>
    </row>
    <row r="136" spans="1:4" ht="16.5" customHeight="1">
      <c r="A136" s="29"/>
      <c r="B136" s="29"/>
      <c r="C136" s="30"/>
      <c r="D136" s="29"/>
    </row>
    <row r="137" spans="1:4" ht="16.5" customHeight="1">
      <c r="A137" s="29"/>
      <c r="B137" s="29"/>
      <c r="C137" s="30"/>
      <c r="D137" s="29"/>
    </row>
    <row r="138" spans="1:4" ht="16.5" customHeight="1">
      <c r="A138" s="29"/>
      <c r="B138" s="29"/>
      <c r="C138" s="30"/>
      <c r="D138" s="29"/>
    </row>
    <row r="139" spans="1:4" ht="16.5" customHeight="1">
      <c r="A139" s="29"/>
      <c r="B139" s="29"/>
      <c r="C139" s="30"/>
      <c r="D139" s="29"/>
    </row>
    <row r="140" spans="1:4" ht="16.5" customHeight="1">
      <c r="A140" s="29"/>
      <c r="B140" s="29"/>
      <c r="C140" s="30"/>
      <c r="D140" s="29"/>
    </row>
    <row r="141" spans="1:4" ht="16.5" customHeight="1">
      <c r="A141" s="29"/>
      <c r="B141" s="29"/>
      <c r="C141" s="30"/>
      <c r="D141" s="29"/>
    </row>
    <row r="142" spans="1:4" ht="16.5" customHeight="1">
      <c r="A142" s="29"/>
      <c r="B142" s="29"/>
      <c r="C142" s="30"/>
      <c r="D142" s="29"/>
    </row>
    <row r="143" spans="1:4" ht="16.5" customHeight="1">
      <c r="A143" s="29"/>
      <c r="B143" s="29"/>
      <c r="C143" s="30"/>
      <c r="D143" s="29"/>
    </row>
    <row r="144" spans="1:4" ht="16.5" customHeight="1">
      <c r="A144" s="29"/>
      <c r="B144" s="29"/>
      <c r="C144" s="30"/>
      <c r="D144" s="29"/>
    </row>
    <row r="145" spans="1:4" ht="16.5" customHeight="1">
      <c r="A145" s="29"/>
      <c r="B145" s="29"/>
      <c r="C145" s="30"/>
      <c r="D145" s="29"/>
    </row>
    <row r="146" spans="1:4" ht="16.5" customHeight="1">
      <c r="A146" s="29"/>
      <c r="B146" s="29"/>
      <c r="C146" s="30"/>
      <c r="D146" s="29"/>
    </row>
    <row r="147" spans="1:4" ht="16.5" customHeight="1">
      <c r="A147" s="29"/>
      <c r="B147" s="29"/>
      <c r="C147" s="30"/>
      <c r="D147" s="29"/>
    </row>
    <row r="148" spans="1:4" ht="16.5" customHeight="1">
      <c r="A148" s="29"/>
      <c r="B148" s="29"/>
      <c r="C148" s="30"/>
      <c r="D148" s="29"/>
    </row>
    <row r="149" spans="1:4" ht="16.5" customHeight="1">
      <c r="A149" s="29"/>
      <c r="B149" s="29"/>
      <c r="C149" s="30"/>
      <c r="D149" s="29"/>
    </row>
    <row r="150" spans="1:4" ht="16.5" customHeight="1">
      <c r="A150" s="29"/>
      <c r="B150" s="29"/>
      <c r="C150" s="30"/>
      <c r="D150" s="29"/>
    </row>
    <row r="151" spans="1:4" ht="16.5" customHeight="1">
      <c r="A151" s="29"/>
      <c r="B151" s="29"/>
      <c r="C151" s="30"/>
      <c r="D151" s="29"/>
    </row>
    <row r="152" spans="1:4" ht="16.5" customHeight="1">
      <c r="A152" s="29"/>
      <c r="B152" s="29"/>
      <c r="C152" s="30"/>
      <c r="D152" s="29"/>
    </row>
    <row r="153" spans="1:4" ht="16.5" customHeight="1">
      <c r="A153" s="29"/>
      <c r="B153" s="29"/>
      <c r="C153" s="30"/>
      <c r="D153" s="29"/>
    </row>
    <row r="154" spans="1:4" ht="16.5" customHeight="1">
      <c r="A154" s="29"/>
      <c r="B154" s="29"/>
      <c r="C154" s="30"/>
      <c r="D154" s="29"/>
    </row>
    <row r="155" spans="1:4" ht="16.5" customHeight="1">
      <c r="A155" s="29"/>
      <c r="B155" s="29"/>
      <c r="C155" s="30"/>
      <c r="D155" s="29"/>
    </row>
    <row r="156" spans="1:4" ht="16.5" customHeight="1">
      <c r="A156" s="29"/>
      <c r="B156" s="29"/>
      <c r="C156" s="30"/>
      <c r="D156" s="29"/>
    </row>
    <row r="157" spans="1:4" ht="16.5" customHeight="1">
      <c r="A157" s="29"/>
      <c r="B157" s="29"/>
      <c r="C157" s="30"/>
      <c r="D157" s="29"/>
    </row>
    <row r="158" spans="1:4" ht="16.5" customHeight="1">
      <c r="A158" s="29"/>
      <c r="B158" s="29"/>
      <c r="C158" s="30"/>
      <c r="D158" s="29"/>
    </row>
    <row r="159" spans="1:4" ht="16.5" customHeight="1">
      <c r="A159" s="29"/>
      <c r="B159" s="29"/>
      <c r="C159" s="30"/>
      <c r="D159" s="29"/>
    </row>
    <row r="160" spans="1:4" ht="16.5" customHeight="1">
      <c r="A160" s="29"/>
      <c r="B160" s="29"/>
      <c r="C160" s="30"/>
      <c r="D160" s="29"/>
    </row>
    <row r="161" spans="1:4" ht="16.5" customHeight="1">
      <c r="A161" s="29"/>
      <c r="B161" s="29"/>
      <c r="C161" s="30"/>
      <c r="D161" s="29"/>
    </row>
    <row r="162" spans="1:4" ht="16.5" customHeight="1">
      <c r="A162" s="29"/>
      <c r="B162" s="29"/>
      <c r="C162" s="30"/>
      <c r="D162" s="29"/>
    </row>
    <row r="163" spans="1:4" ht="16.5" customHeight="1">
      <c r="A163" s="29"/>
      <c r="B163" s="29"/>
      <c r="C163" s="30"/>
      <c r="D163" s="29"/>
    </row>
    <row r="164" spans="1:4" ht="16.5" customHeight="1">
      <c r="A164" s="29"/>
      <c r="B164" s="29"/>
      <c r="C164" s="30"/>
      <c r="D164" s="29"/>
    </row>
    <row r="165" spans="1:4" ht="16.5" customHeight="1">
      <c r="A165" s="29"/>
      <c r="B165" s="29"/>
      <c r="C165" s="30"/>
      <c r="D165" s="29"/>
    </row>
    <row r="166" spans="1:4" ht="16.5" customHeight="1">
      <c r="A166" s="29"/>
      <c r="B166" s="29"/>
      <c r="C166" s="30"/>
      <c r="D166" s="29"/>
    </row>
    <row r="167" spans="1:4" ht="16.5" customHeight="1">
      <c r="A167" s="29"/>
      <c r="B167" s="29"/>
      <c r="C167" s="30"/>
      <c r="D167" s="29"/>
    </row>
    <row r="168" spans="1:4" ht="16.5" customHeight="1">
      <c r="A168" s="29"/>
      <c r="B168" s="29"/>
      <c r="C168" s="30"/>
      <c r="D168" s="29"/>
    </row>
    <row r="169" spans="1:4" ht="16.5" customHeight="1">
      <c r="A169" s="29"/>
      <c r="B169" s="29"/>
      <c r="C169" s="30"/>
      <c r="D169" s="29"/>
    </row>
    <row r="170" spans="1:4" ht="16.5" customHeight="1">
      <c r="A170" s="29"/>
      <c r="B170" s="29"/>
      <c r="C170" s="30"/>
      <c r="D170" s="29"/>
    </row>
    <row r="171" spans="1:4" ht="16.5" customHeight="1">
      <c r="A171" s="29"/>
      <c r="B171" s="29"/>
      <c r="C171" s="30"/>
      <c r="D171" s="29"/>
    </row>
    <row r="172" spans="1:4" ht="16.5" customHeight="1">
      <c r="A172" s="29"/>
      <c r="B172" s="29"/>
      <c r="C172" s="30"/>
      <c r="D172" s="29"/>
    </row>
    <row r="173" spans="1:4" ht="16.5" customHeight="1">
      <c r="A173" s="29"/>
      <c r="B173" s="29"/>
      <c r="C173" s="30"/>
      <c r="D173" s="29"/>
    </row>
    <row r="174" spans="1:4" ht="16.5" customHeight="1">
      <c r="A174" s="29"/>
      <c r="B174" s="29"/>
      <c r="C174" s="30"/>
      <c r="D174" s="29"/>
    </row>
    <row r="175" spans="1:4" ht="16.5" customHeight="1">
      <c r="A175" s="29"/>
      <c r="B175" s="29"/>
      <c r="C175" s="30"/>
      <c r="D175" s="29"/>
    </row>
    <row r="176" spans="1:4" ht="16.5" customHeight="1">
      <c r="A176" s="29"/>
      <c r="B176" s="29"/>
      <c r="C176" s="30"/>
      <c r="D176" s="29"/>
    </row>
    <row r="177" spans="1:4" ht="16.5" customHeight="1">
      <c r="A177" s="29"/>
      <c r="B177" s="29"/>
      <c r="C177" s="30"/>
      <c r="D177" s="29"/>
    </row>
    <row r="178" spans="1:4" ht="16.5" customHeight="1">
      <c r="A178" s="29"/>
      <c r="B178" s="29"/>
      <c r="C178" s="30"/>
      <c r="D178" s="29"/>
    </row>
    <row r="179" spans="1:4" ht="16.5" customHeight="1">
      <c r="A179" s="29"/>
      <c r="B179" s="29"/>
      <c r="C179" s="30"/>
      <c r="D179" s="29"/>
    </row>
    <row r="180" spans="1:4" ht="16.5" customHeight="1">
      <c r="A180" s="29"/>
      <c r="B180" s="29"/>
      <c r="C180" s="30"/>
      <c r="D180" s="29"/>
    </row>
    <row r="181" spans="1:4" ht="16.5" customHeight="1">
      <c r="A181" s="29"/>
      <c r="B181" s="29"/>
      <c r="C181" s="30"/>
      <c r="D181" s="29"/>
    </row>
    <row r="182" spans="1:4" ht="16.5" customHeight="1">
      <c r="A182" s="29"/>
      <c r="B182" s="29"/>
      <c r="C182" s="30"/>
      <c r="D182" s="29"/>
    </row>
    <row r="183" spans="1:4" ht="16.5" customHeight="1">
      <c r="A183" s="29"/>
      <c r="B183" s="29"/>
      <c r="C183" s="30"/>
      <c r="D183" s="29"/>
    </row>
    <row r="184" spans="1:4" ht="16.5" customHeight="1">
      <c r="A184" s="29"/>
      <c r="B184" s="29"/>
      <c r="C184" s="30"/>
      <c r="D184" s="29"/>
    </row>
    <row r="185" spans="1:4" ht="16.5" customHeight="1">
      <c r="A185" s="29"/>
      <c r="B185" s="29"/>
      <c r="C185" s="30"/>
      <c r="D185" s="29"/>
    </row>
    <row r="186" spans="1:4" ht="16.5" customHeight="1">
      <c r="A186" s="29"/>
      <c r="B186" s="29"/>
      <c r="C186" s="30"/>
      <c r="D186" s="29"/>
    </row>
    <row r="187" spans="1:4" ht="16.5" customHeight="1">
      <c r="A187" s="29"/>
      <c r="B187" s="29"/>
      <c r="C187" s="30"/>
      <c r="D187" s="29"/>
    </row>
    <row r="188" spans="1:4" ht="16.5" customHeight="1">
      <c r="A188" s="29"/>
      <c r="B188" s="29"/>
      <c r="C188" s="30"/>
      <c r="D188" s="29"/>
    </row>
    <row r="189" spans="1:4" ht="16.5" customHeight="1">
      <c r="A189" s="29"/>
      <c r="B189" s="29"/>
      <c r="C189" s="30"/>
      <c r="D189" s="29"/>
    </row>
    <row r="190" spans="1:4" ht="16.5" customHeight="1">
      <c r="A190" s="29"/>
      <c r="B190" s="29"/>
      <c r="C190" s="30"/>
      <c r="D190" s="29"/>
    </row>
    <row r="191" spans="1:4" ht="16.5" customHeight="1">
      <c r="A191" s="29"/>
      <c r="B191" s="29"/>
      <c r="C191" s="30"/>
      <c r="D191" s="29"/>
    </row>
    <row r="192" spans="1:4" ht="16.5" customHeight="1">
      <c r="A192" s="29"/>
      <c r="B192" s="29"/>
      <c r="C192" s="30"/>
      <c r="D192" s="29"/>
    </row>
    <row r="193" spans="1:4" ht="16.5" customHeight="1">
      <c r="A193" s="29"/>
      <c r="B193" s="29"/>
      <c r="C193" s="30"/>
      <c r="D193" s="29"/>
    </row>
    <row r="194" spans="1:4" ht="16.5" customHeight="1">
      <c r="A194" s="29"/>
      <c r="B194" s="29"/>
      <c r="C194" s="30"/>
      <c r="D194" s="29"/>
    </row>
    <row r="195" spans="1:4" ht="16.5" customHeight="1">
      <c r="A195" s="29"/>
      <c r="B195" s="29"/>
      <c r="C195" s="30"/>
      <c r="D195" s="29"/>
    </row>
    <row r="196" spans="1:4" ht="16.5" customHeight="1">
      <c r="A196" s="29"/>
      <c r="B196" s="29"/>
      <c r="C196" s="30"/>
      <c r="D196" s="29"/>
    </row>
    <row r="197" spans="1:4" ht="16.5" customHeight="1">
      <c r="A197" s="29"/>
      <c r="B197" s="29"/>
      <c r="C197" s="30"/>
      <c r="D197" s="29"/>
    </row>
    <row r="198" spans="1:4" ht="16.5" customHeight="1">
      <c r="A198" s="29"/>
      <c r="B198" s="29"/>
      <c r="C198" s="30"/>
      <c r="D198" s="29"/>
    </row>
    <row r="199" spans="1:4" ht="16.5" customHeight="1">
      <c r="A199" s="29"/>
      <c r="B199" s="29"/>
      <c r="C199" s="30"/>
      <c r="D199" s="29"/>
    </row>
    <row r="200" spans="1:4" ht="16.5" customHeight="1">
      <c r="A200" s="29"/>
      <c r="B200" s="29"/>
      <c r="C200" s="30"/>
      <c r="D200" s="29"/>
    </row>
    <row r="201" spans="1:4" ht="16.5" customHeight="1">
      <c r="A201" s="29"/>
      <c r="B201" s="29"/>
      <c r="C201" s="30"/>
      <c r="D201" s="29"/>
    </row>
    <row r="202" spans="1:4" ht="16.5" customHeight="1">
      <c r="A202" s="29"/>
      <c r="B202" s="29"/>
      <c r="C202" s="30"/>
      <c r="D202" s="29"/>
    </row>
    <row r="203" spans="1:4" ht="16.5" customHeight="1">
      <c r="A203" s="29"/>
      <c r="B203" s="29"/>
      <c r="C203" s="30"/>
      <c r="D203" s="29"/>
    </row>
    <row r="204" spans="1:4" ht="16.5" customHeight="1">
      <c r="A204" s="29"/>
      <c r="B204" s="29"/>
      <c r="C204" s="30"/>
      <c r="D204" s="29"/>
    </row>
    <row r="205" spans="1:4" ht="16.5" customHeight="1">
      <c r="A205" s="29"/>
      <c r="B205" s="29"/>
      <c r="C205" s="30"/>
      <c r="D205" s="29"/>
    </row>
    <row r="206" spans="1:4" ht="16.5" customHeight="1">
      <c r="A206" s="29"/>
      <c r="B206" s="29"/>
      <c r="C206" s="30"/>
      <c r="D206" s="29"/>
    </row>
    <row r="207" spans="1:4" ht="16.5" customHeight="1">
      <c r="A207" s="29"/>
      <c r="B207" s="29"/>
      <c r="C207" s="30"/>
      <c r="D207" s="29"/>
    </row>
    <row r="208" spans="1:4" ht="16.5" customHeight="1">
      <c r="A208" s="29"/>
      <c r="B208" s="29"/>
      <c r="C208" s="30"/>
      <c r="D208" s="29"/>
    </row>
    <row r="209" spans="1:4" ht="16.5" customHeight="1">
      <c r="A209" s="29"/>
      <c r="B209" s="29"/>
      <c r="C209" s="30"/>
      <c r="D209" s="29"/>
    </row>
    <row r="210" spans="1:4" ht="16.5" customHeight="1">
      <c r="A210" s="29"/>
      <c r="B210" s="29"/>
      <c r="C210" s="30"/>
      <c r="D210" s="29"/>
    </row>
    <row r="211" spans="1:4" ht="16.5" customHeight="1">
      <c r="A211" s="29"/>
      <c r="B211" s="29"/>
      <c r="C211" s="30"/>
      <c r="D211" s="29"/>
    </row>
    <row r="212" spans="1:4" ht="16.5" customHeight="1">
      <c r="A212" s="29"/>
      <c r="B212" s="29"/>
      <c r="C212" s="30"/>
      <c r="D212" s="29"/>
    </row>
    <row r="213" spans="1:4" ht="16.5" customHeight="1">
      <c r="A213" s="29"/>
      <c r="B213" s="29"/>
      <c r="C213" s="30"/>
      <c r="D213" s="29"/>
    </row>
    <row r="214" spans="1:4" ht="16.5" customHeight="1">
      <c r="A214" s="29"/>
      <c r="B214" s="29"/>
      <c r="C214" s="30"/>
      <c r="D214" s="29"/>
    </row>
    <row r="215" spans="1:4" ht="16.5" customHeight="1">
      <c r="A215" s="29"/>
      <c r="B215" s="29"/>
      <c r="C215" s="30"/>
      <c r="D215" s="29"/>
    </row>
    <row r="216" spans="1:4" ht="16.5" customHeight="1">
      <c r="A216" s="29"/>
      <c r="B216" s="29"/>
      <c r="C216" s="30"/>
      <c r="D216" s="29"/>
    </row>
    <row r="217" spans="1:4" ht="16.5" customHeight="1">
      <c r="A217" s="29"/>
      <c r="B217" s="29"/>
      <c r="C217" s="30"/>
      <c r="D217" s="29"/>
    </row>
    <row r="218" spans="1:4" ht="16.5" customHeight="1">
      <c r="A218" s="29"/>
      <c r="B218" s="29"/>
      <c r="C218" s="30"/>
      <c r="D218" s="29"/>
    </row>
    <row r="219" spans="1:4" ht="16.5" customHeight="1">
      <c r="A219" s="29"/>
      <c r="B219" s="29"/>
      <c r="C219" s="30"/>
      <c r="D219" s="29"/>
    </row>
    <row r="220" spans="1:4" ht="16.5" customHeight="1">
      <c r="A220" s="29"/>
      <c r="B220" s="29"/>
      <c r="C220" s="30"/>
      <c r="D220" s="29"/>
    </row>
    <row r="221" spans="1:4" ht="16.5" customHeight="1">
      <c r="A221" s="29"/>
      <c r="B221" s="29"/>
      <c r="C221" s="30"/>
      <c r="D221" s="29"/>
    </row>
    <row r="222" spans="1:4" ht="16.5" customHeight="1">
      <c r="A222" s="29"/>
      <c r="B222" s="29"/>
      <c r="C222" s="30"/>
      <c r="D222" s="29"/>
    </row>
    <row r="223" spans="1:4" ht="16.5" customHeight="1">
      <c r="A223" s="29"/>
      <c r="B223" s="29"/>
      <c r="C223" s="30"/>
      <c r="D223" s="29"/>
    </row>
    <row r="224" spans="1:4" ht="16.5" customHeight="1">
      <c r="A224" s="29"/>
      <c r="B224" s="29"/>
      <c r="C224" s="30"/>
      <c r="D224" s="29"/>
    </row>
    <row r="225" spans="1:4" ht="16.5" customHeight="1">
      <c r="A225" s="29"/>
      <c r="B225" s="29"/>
      <c r="C225" s="30"/>
      <c r="D225" s="29"/>
    </row>
    <row r="226" spans="1:4" ht="16.5" customHeight="1">
      <c r="A226" s="29"/>
      <c r="B226" s="29"/>
      <c r="C226" s="30"/>
      <c r="D226" s="29"/>
    </row>
    <row r="227" spans="1:4" ht="16.5" customHeight="1">
      <c r="A227" s="29"/>
      <c r="B227" s="29"/>
      <c r="C227" s="30"/>
      <c r="D227" s="29"/>
    </row>
    <row r="228" spans="1:4" ht="16.5" customHeight="1">
      <c r="A228" s="29"/>
      <c r="B228" s="29"/>
      <c r="C228" s="30"/>
      <c r="D228" s="29"/>
    </row>
    <row r="229" spans="1:4" ht="16.5" customHeight="1">
      <c r="A229" s="29"/>
      <c r="B229" s="29"/>
      <c r="C229" s="30"/>
      <c r="D229" s="29"/>
    </row>
    <row r="230" spans="1:4" ht="16.5" customHeight="1">
      <c r="A230" s="29"/>
      <c r="B230" s="29"/>
      <c r="C230" s="30"/>
      <c r="D230" s="29"/>
    </row>
    <row r="231" spans="1:4" ht="16.5" customHeight="1">
      <c r="A231" s="29"/>
      <c r="B231" s="29"/>
      <c r="C231" s="30"/>
      <c r="D231" s="29"/>
    </row>
    <row r="232" spans="1:4" ht="16.5" customHeight="1">
      <c r="A232" s="29"/>
      <c r="B232" s="29"/>
      <c r="C232" s="30"/>
      <c r="D232" s="29"/>
    </row>
    <row r="233" spans="1:4" ht="16.5" customHeight="1">
      <c r="A233" s="29"/>
      <c r="B233" s="29"/>
      <c r="C233" s="30"/>
      <c r="D233" s="29"/>
    </row>
    <row r="234" spans="1:4" ht="16.5" customHeight="1">
      <c r="A234" s="29"/>
      <c r="B234" s="29"/>
      <c r="C234" s="30"/>
      <c r="D234" s="29"/>
    </row>
    <row r="235" spans="1:4" ht="16.5" customHeight="1">
      <c r="A235" s="29"/>
      <c r="B235" s="29"/>
      <c r="C235" s="30"/>
      <c r="D235" s="29"/>
    </row>
    <row r="236" spans="1:4" ht="16.5" customHeight="1">
      <c r="A236" s="29"/>
      <c r="B236" s="29"/>
      <c r="C236" s="30"/>
      <c r="D236" s="29"/>
    </row>
    <row r="237" spans="1:4" ht="16.5" customHeight="1">
      <c r="A237" s="29"/>
      <c r="B237" s="29"/>
      <c r="C237" s="30"/>
      <c r="D237" s="29"/>
    </row>
    <row r="238" spans="1:4" ht="16.5" customHeight="1">
      <c r="A238" s="29"/>
      <c r="B238" s="29"/>
      <c r="C238" s="30"/>
      <c r="D238" s="29"/>
    </row>
    <row r="239" spans="1:4" ht="16.5" customHeight="1">
      <c r="A239" s="29"/>
      <c r="B239" s="29"/>
      <c r="C239" s="30"/>
      <c r="D239" s="29"/>
    </row>
    <row r="240" spans="1:4" ht="16.5" customHeight="1">
      <c r="A240" s="29"/>
      <c r="B240" s="29"/>
      <c r="C240" s="30"/>
      <c r="D240" s="29"/>
    </row>
    <row r="241" spans="1:4" ht="16.5" customHeight="1">
      <c r="A241" s="29"/>
      <c r="B241" s="29"/>
      <c r="C241" s="30"/>
      <c r="D241" s="29"/>
    </row>
    <row r="242" spans="1:4" ht="16.5" customHeight="1">
      <c r="A242" s="29"/>
      <c r="B242" s="29"/>
      <c r="C242" s="30"/>
      <c r="D242" s="29"/>
    </row>
    <row r="243" spans="1:4" ht="16.5" customHeight="1">
      <c r="A243" s="29"/>
      <c r="B243" s="29"/>
      <c r="C243" s="30"/>
      <c r="D243" s="29"/>
    </row>
    <row r="244" spans="1:4" ht="16.5" customHeight="1">
      <c r="A244" s="29"/>
      <c r="B244" s="29"/>
      <c r="C244" s="30"/>
      <c r="D244" s="29"/>
    </row>
    <row r="245" spans="1:4" ht="16.5" customHeight="1">
      <c r="A245" s="29"/>
      <c r="B245" s="29"/>
      <c r="C245" s="30"/>
      <c r="D245" s="29"/>
    </row>
    <row r="246" spans="1:4" ht="16.5" customHeight="1">
      <c r="A246" s="29"/>
      <c r="B246" s="29"/>
      <c r="C246" s="30"/>
      <c r="D246" s="29"/>
    </row>
    <row r="247" spans="1:4" ht="16.5" customHeight="1">
      <c r="A247" s="29"/>
      <c r="B247" s="29"/>
      <c r="C247" s="30"/>
      <c r="D247" s="29"/>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9"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등장인물</vt:lpstr>
      <vt:lpstr>스킬</vt:lpstr>
      <vt:lpstr>스킬 뉴</vt:lpstr>
      <vt:lpstr>스킬트리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 Hwang</dc:creator>
  <cp:lastModifiedBy>규영 황</cp:lastModifiedBy>
  <cp:lastPrinted>2024-08-05T00:52:44Z</cp:lastPrinted>
  <dcterms:created xsi:type="dcterms:W3CDTF">2015-06-05T18:19:34Z</dcterms:created>
  <dcterms:modified xsi:type="dcterms:W3CDTF">2024-08-10T14:34:05Z</dcterms:modified>
</cp:coreProperties>
</file>