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kong0169_e_ntu_edu_sg/Documents/"/>
    </mc:Choice>
  </mc:AlternateContent>
  <xr:revisionPtr revIDLastSave="0" documentId="8_{4B7AC0D6-E5F1-49C3-AFD5-90F45AB43B0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BS" sheetId="1" r:id="rId1"/>
    <sheet name="Meeting Logs" sheetId="2" r:id="rId2"/>
  </sheets>
  <definedNames>
    <definedName name="_xlnm._FilterDatabase" localSheetId="1" hidden="1">'Meeting Logs'!$A$1:$J$44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3" i="1" l="1"/>
  <c r="AB13" i="1"/>
  <c r="AC13" i="1"/>
  <c r="AD13" i="1"/>
  <c r="A2" i="2"/>
  <c r="A3" i="2"/>
  <c r="A4" i="2"/>
  <c r="A5" i="2"/>
  <c r="A6" i="2"/>
  <c r="A7" i="2"/>
  <c r="J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T13" i="1"/>
  <c r="U13" i="1"/>
  <c r="V13" i="1"/>
  <c r="W13" i="1"/>
  <c r="X13" i="1"/>
  <c r="Y13" i="1"/>
  <c r="Z13" i="1"/>
  <c r="B13" i="1"/>
</calcChain>
</file>

<file path=xl/sharedStrings.xml><?xml version="1.0" encoding="utf-8"?>
<sst xmlns="http://schemas.openxmlformats.org/spreadsheetml/2006/main" count="187" uniqueCount="128">
  <si>
    <t>Work Breakdown Structure - Distribution and Contribution</t>
  </si>
  <si>
    <t>Documentation</t>
  </si>
  <si>
    <t>Setup and Configuration</t>
  </si>
  <si>
    <t>all classes/codes/scripts  (eg arrange by MVC)</t>
  </si>
  <si>
    <t>Model</t>
  </si>
  <si>
    <t>View</t>
  </si>
  <si>
    <t>Controller</t>
  </si>
  <si>
    <t>Interfaces (Misc)</t>
  </si>
  <si>
    <t>Utils</t>
  </si>
  <si>
    <t xml:space="preserve">                      Tasks                                 Team Member</t>
  </si>
  <si>
    <t>Class Diagram</t>
  </si>
  <si>
    <t>Sequence Diagram</t>
  </si>
  <si>
    <t>Presentation</t>
  </si>
  <si>
    <t>Testing Doc</t>
  </si>
  <si>
    <t>Final Report</t>
  </si>
  <si>
    <t xml:space="preserve">Project.java </t>
  </si>
  <si>
    <t>ProjectBuilder.java</t>
  </si>
  <si>
    <t xml:space="preserve">User.java Applicant.java HDBOfficer.java HDBManager.java </t>
  </si>
  <si>
    <t>Registration.java</t>
  </si>
  <si>
    <t xml:space="preserve">Enquiry.java </t>
  </si>
  <si>
    <t>Housing.java</t>
  </si>
  <si>
    <t>Factory Classes</t>
  </si>
  <si>
    <t>ApplicantUI.java</t>
  </si>
  <si>
    <t>OfficerUI.java</t>
  </si>
  <si>
    <t>ManagerUI.java</t>
  </si>
  <si>
    <t>LoginUI.java</t>
  </si>
  <si>
    <t>ChangePasswordUI.java</t>
  </si>
  <si>
    <t>UIUtils.java
UserUI.java
BTOApp.java
UserInterface.java</t>
  </si>
  <si>
    <t>ProjectController.java</t>
  </si>
  <si>
    <t>ApplicantController.java</t>
  </si>
  <si>
    <t>EnquiryController.java</t>
  </si>
  <si>
    <t>OfficerController.java</t>
  </si>
  <si>
    <t>RegistrationController.java</t>
  </si>
  <si>
    <t>UserManager.java</t>
  </si>
  <si>
    <t>PasswordController.java
IUserController.java</t>
  </si>
  <si>
    <t>Authenticable.java
BookingCapavble.java
PersonalProfile.java</t>
  </si>
  <si>
    <t>FileIOUtils</t>
  </si>
  <si>
    <t>Testing</t>
  </si>
  <si>
    <t>Javadocs</t>
  </si>
  <si>
    <t>Overall individual contribution (by default, equal for every member)</t>
  </si>
  <si>
    <t>*Kong Fook Wah</t>
  </si>
  <si>
    <t>Kris Khor Hai Xiang</t>
  </si>
  <si>
    <t>Lin Zeshen</t>
  </si>
  <si>
    <t>Mau Ze Ming</t>
  </si>
  <si>
    <t>Zheng Nan</t>
  </si>
  <si>
    <t>Total (100%)</t>
  </si>
  <si>
    <t># Sheet 2 contains our Meeting logs</t>
  </si>
  <si>
    <t>* Project Manager</t>
  </si>
  <si>
    <t xml:space="preserve">Note :  </t>
  </si>
  <si>
    <t>To be filled and vetted by every team member. Email TA and Dr. Li fang, at the same time, keep all memebers in mailing loop.</t>
  </si>
  <si>
    <t>(1) The purpose of this spreadsheet is to indicate individual contribution and work/task distributions in the project so that appropriate assessments can be given to individual.</t>
  </si>
  <si>
    <t>(2) A piece of work can be any task required by the project. Eg coding of individual implementation code, setup task, testing, research task, etc.</t>
  </si>
  <si>
    <t>(3) A piece of work is considered to be 100% completed upon submission for assessment and grading</t>
  </si>
  <si>
    <t>(4) The percentage contribution by individual for each task is a judgement to be decided by team mates. (IT IS IMPORTANT THAT ALL MEMBER AGREED on the figures)</t>
  </si>
  <si>
    <t>(5) Overall individual contribution (by deafult, equal for every member). i.e., if the overall assessment of the group project is 84. by default, everyone will get 84. for a student whose Overall individual contribution is 50%, wil get 42.</t>
  </si>
  <si>
    <t>S/N</t>
  </si>
  <si>
    <t>Item</t>
  </si>
  <si>
    <t>Class Involved?</t>
  </si>
  <si>
    <t>Responsibility</t>
  </si>
  <si>
    <t>Start Date</t>
  </si>
  <si>
    <t>Expected Date</t>
  </si>
  <si>
    <t xml:space="preserve">Progress </t>
  </si>
  <si>
    <t>Remarks</t>
  </si>
  <si>
    <t>Week 9: Meeting on 21/3/2025</t>
  </si>
  <si>
    <t>First meeting: Make sure everyone is on the same page and set timeline for the project to be done</t>
  </si>
  <si>
    <t xml:space="preserve"> Week 10: All features done and ready to be tested</t>
  </si>
  <si>
    <t>Week 11: Generate test case and refine class diagram and sequence Diagram</t>
  </si>
  <si>
    <t>Week 10: Meeting on 28/3/2025</t>
  </si>
  <si>
    <t>Able to view the list of projects (for open projects)</t>
  </si>
  <si>
    <t>Applicant</t>
  </si>
  <si>
    <t>Kris</t>
  </si>
  <si>
    <t>Done by Kong, tested by zeshen</t>
  </si>
  <si>
    <t>Today:</t>
  </si>
  <si>
    <t>Able to view the list of projects (for applied projects)</t>
  </si>
  <si>
    <t>View all projects</t>
  </si>
  <si>
    <t>HDB Manager</t>
  </si>
  <si>
    <t>View all enquiries</t>
  </si>
  <si>
    <t xml:space="preserve">Kong </t>
  </si>
  <si>
    <t>Allowed to request withdrwal before/after flat booking</t>
  </si>
  <si>
    <t>Able to submit enquiries</t>
  </si>
  <si>
    <t>Zeshen</t>
  </si>
  <si>
    <t>Todo: implement saving for enquiry</t>
  </si>
  <si>
    <t>Able to view all projects that he is handling</t>
  </si>
  <si>
    <t>HDB Officer</t>
  </si>
  <si>
    <t>Ze Ming</t>
  </si>
  <si>
    <t>yet to test, testing done by zeshen</t>
  </si>
  <si>
    <t>Register to join a project if criterias are met</t>
  </si>
  <si>
    <t>Todo: implement saving for regisgtration</t>
  </si>
  <si>
    <t>Able to see status of registration</t>
  </si>
  <si>
    <t>Able to apply for projects that he is not handling</t>
  </si>
  <si>
    <t>Able to view,edit and delete enquiries</t>
  </si>
  <si>
    <t>Approval for HDB Officer to be the project's officer</t>
  </si>
  <si>
    <t>Able to view and reply to enquiries he is handling</t>
  </si>
  <si>
    <t>Generate receipts for applicants with their booking details</t>
  </si>
  <si>
    <t>Create, delete and edit BTO projects</t>
  </si>
  <si>
    <t>Enter BTO projects information</t>
  </si>
  <si>
    <t>Subfeature of 15</t>
  </si>
  <si>
    <t>Toggle project visibility</t>
  </si>
  <si>
    <t>Able to book flat through HDB Officer</t>
  </si>
  <si>
    <t>Done by Kong, Yet to add booking logic</t>
  </si>
  <si>
    <t>Filter and view  projects he created himself</t>
  </si>
  <si>
    <t>Subfeature of 18</t>
  </si>
  <si>
    <t>View pending and approved HDB Officer registration</t>
  </si>
  <si>
    <t>Approve or reject Applicant's application</t>
  </si>
  <si>
    <t>Generate a report of the list of applicants with their booking details (Similar to 14)</t>
  </si>
  <si>
    <t>Able to apply for projects</t>
  </si>
  <si>
    <t>Done by Kong, yet to test it out</t>
  </si>
  <si>
    <t>View and reply to enquiries regarding project he is handling</t>
  </si>
  <si>
    <t>Possible refactoring: viewandReplytoenquiries() method in OfficerUI and ManagerUI</t>
  </si>
  <si>
    <t>Use filters to view projects</t>
  </si>
  <si>
    <t>all</t>
  </si>
  <si>
    <t xml:space="preserve">Document </t>
  </si>
  <si>
    <t>Kris and Zeming</t>
  </si>
  <si>
    <t>Done by Zeming</t>
  </si>
  <si>
    <t>Week 11: Meeting on 04/4/2025</t>
  </si>
  <si>
    <t>Focus on asking each other's progress, all features are almost done, most of the features have yet to be tested</t>
  </si>
  <si>
    <t>Week 12: Meeting on 11/4/2025 (F2F in lab)</t>
  </si>
  <si>
    <t>Single Responsibility Principle</t>
  </si>
  <si>
    <t>Done by Kong: 19/4/2025</t>
  </si>
  <si>
    <t>Open/Closed Principle</t>
  </si>
  <si>
    <t>Liskov Substitution Principle</t>
  </si>
  <si>
    <t>Interface Segregation Principle</t>
  </si>
  <si>
    <t>Dependency Inversion Principle</t>
  </si>
  <si>
    <t>Week 13: Meeting on 18/4/2025 (Kris was absent)</t>
  </si>
  <si>
    <t>Finalised on details to present on the presentation day</t>
  </si>
  <si>
    <t>Check on what other test cases are needed to be tested</t>
  </si>
  <si>
    <t>Canva Presentation Slide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</si>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</sst>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4" borderId="0" xfId="0" applyFill="1"/>
    <xf numFmtId="0" fontId="0" fillId="0" borderId="1" xfId="0" applyBorder="1"/>
    <xf numFmtId="0" fontId="2" fillId="0" borderId="2" xfId="0" applyFont="1" applyBorder="1" applyAlignment="1">
      <alignment horizontal="centerContinuous" vertical="justify"/>
    </xf>
    <xf numFmtId="0" fontId="2" fillId="2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0" borderId="0" xfId="0" applyFont="1"/>
    <xf numFmtId="0" fontId="3" fillId="5" borderId="1" xfId="0" applyFont="1" applyFill="1" applyBorder="1" applyAlignment="1">
      <alignment wrapText="1"/>
    </xf>
    <xf numFmtId="0" fontId="0" fillId="6" borderId="3" xfId="0" applyFill="1" applyBorder="1"/>
    <xf numFmtId="0" fontId="0" fillId="0" borderId="4" xfId="0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0" fillId="0" borderId="0" xfId="0" applyAlignment="1">
      <alignment horizontal="left"/>
    </xf>
    <xf numFmtId="0" fontId="0" fillId="0" borderId="6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0" fillId="0" borderId="4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9" fontId="0" fillId="0" borderId="1" xfId="1" applyFont="1" applyBorder="1"/>
    <xf numFmtId="14" fontId="0" fillId="0" borderId="0" xfId="0" applyNumberFormat="1"/>
    <xf numFmtId="0" fontId="8" fillId="0" borderId="0" xfId="0" applyFont="1"/>
    <xf numFmtId="9" fontId="0" fillId="0" borderId="1" xfId="1" applyFont="1" applyBorder="1" applyAlignment="1">
      <alignment wrapText="1"/>
    </xf>
    <xf numFmtId="0" fontId="2" fillId="0" borderId="7" xfId="0" applyFont="1" applyBorder="1"/>
    <xf numFmtId="0" fontId="0" fillId="7" borderId="0" xfId="0" applyFill="1" applyAlignment="1">
      <alignment wrapText="1"/>
    </xf>
    <xf numFmtId="10" fontId="0" fillId="2" borderId="5" xfId="0" applyNumberForma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topLeftCell="A3" workbookViewId="0">
      <selection activeCell="AG13" sqref="AG13"/>
    </sheetView>
  </sheetViews>
  <sheetFormatPr defaultRowHeight="15" customHeight="1"/>
  <cols>
    <col min="1" max="1" width="24.42578125" customWidth="1"/>
    <col min="4" max="4" width="9.85546875" customWidth="1"/>
    <col min="5" max="5" width="36.5703125" bestFit="1" customWidth="1"/>
    <col min="6" max="6" width="29.28515625" bestFit="1" customWidth="1"/>
    <col min="7" max="8" width="11.5703125" customWidth="1"/>
    <col min="9" max="9" width="15.140625" customWidth="1"/>
    <col min="10" max="10" width="14.140625" customWidth="1"/>
    <col min="11" max="13" width="11.28515625" customWidth="1"/>
    <col min="14" max="14" width="10.28515625" customWidth="1"/>
    <col min="15" max="15" width="7.85546875" customWidth="1"/>
    <col min="16" max="16" width="9" customWidth="1"/>
    <col min="17" max="17" width="10.140625" customWidth="1"/>
    <col min="18" max="26" width="12" customWidth="1"/>
    <col min="27" max="27" width="18.5703125" customWidth="1"/>
    <col min="28" max="28" width="12" customWidth="1"/>
    <col min="30" max="30" width="9.140625" bestFit="1" customWidth="1"/>
    <col min="33" max="33" width="36.140625" customWidth="1"/>
    <col min="34" max="34" width="26.5703125" bestFit="1" customWidth="1"/>
    <col min="35" max="35" width="17.140625" bestFit="1" customWidth="1"/>
  </cols>
  <sheetData>
    <row r="1" spans="1:33" ht="57.75" customHeight="1">
      <c r="B1" s="13" t="s">
        <v>0</v>
      </c>
      <c r="C1" s="13"/>
      <c r="D1" s="13"/>
      <c r="E1" s="13"/>
      <c r="F1" s="13"/>
      <c r="G1" s="13"/>
      <c r="H1" s="13"/>
    </row>
    <row r="2" spans="1:33" ht="20.25" customHeight="1">
      <c r="B2" s="13"/>
      <c r="C2" s="13"/>
      <c r="D2" s="13"/>
      <c r="E2" s="13"/>
      <c r="F2" s="13"/>
      <c r="G2" s="13"/>
      <c r="H2" s="13"/>
    </row>
    <row r="3" spans="1:33" ht="14.45">
      <c r="A3" s="6" t="s">
        <v>1</v>
      </c>
    </row>
    <row r="4" spans="1:33" ht="14.45">
      <c r="A4" s="7" t="s">
        <v>2</v>
      </c>
      <c r="U4" s="1"/>
    </row>
    <row r="5" spans="1:33" ht="14.45">
      <c r="A5" s="8" t="s">
        <v>3</v>
      </c>
      <c r="B5" s="3"/>
      <c r="C5" s="3"/>
    </row>
    <row r="6" spans="1:33" s="17" customFormat="1" ht="14.45">
      <c r="A6" s="16"/>
      <c r="G6" s="17" t="s">
        <v>4</v>
      </c>
      <c r="N6" s="17" t="s">
        <v>5</v>
      </c>
      <c r="T6" s="17" t="s">
        <v>6</v>
      </c>
      <c r="AA6" s="34" t="s">
        <v>7</v>
      </c>
      <c r="AB6" s="17" t="s">
        <v>8</v>
      </c>
    </row>
    <row r="7" spans="1:33" ht="65.45">
      <c r="A7" s="5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3" t="s">
        <v>15</v>
      </c>
      <c r="H7" s="23" t="s">
        <v>16</v>
      </c>
      <c r="I7" s="23" t="s">
        <v>17</v>
      </c>
      <c r="J7" s="23" t="s">
        <v>18</v>
      </c>
      <c r="K7" s="23" t="s">
        <v>19</v>
      </c>
      <c r="L7" s="23" t="s">
        <v>20</v>
      </c>
      <c r="M7" s="23" t="s">
        <v>21</v>
      </c>
      <c r="N7" s="23" t="s">
        <v>22</v>
      </c>
      <c r="O7" s="23" t="s">
        <v>23</v>
      </c>
      <c r="P7" s="23" t="s">
        <v>24</v>
      </c>
      <c r="Q7" s="23" t="s">
        <v>25</v>
      </c>
      <c r="R7" s="23" t="s">
        <v>26</v>
      </c>
      <c r="S7" s="23" t="s">
        <v>27</v>
      </c>
      <c r="T7" s="23" t="s">
        <v>28</v>
      </c>
      <c r="U7" s="23" t="s">
        <v>29</v>
      </c>
      <c r="V7" s="23" t="s">
        <v>30</v>
      </c>
      <c r="W7" s="23" t="s">
        <v>31</v>
      </c>
      <c r="X7" s="23" t="s">
        <v>32</v>
      </c>
      <c r="Y7" s="23" t="s">
        <v>33</v>
      </c>
      <c r="Z7" s="23" t="s">
        <v>34</v>
      </c>
      <c r="AA7" s="23" t="s">
        <v>35</v>
      </c>
      <c r="AB7" s="23" t="s">
        <v>36</v>
      </c>
      <c r="AC7" s="10" t="s">
        <v>37</v>
      </c>
      <c r="AD7" s="10" t="s">
        <v>38</v>
      </c>
      <c r="AE7" s="10"/>
      <c r="AF7" s="10"/>
      <c r="AG7" s="10" t="s">
        <v>39</v>
      </c>
    </row>
    <row r="8" spans="1:33" ht="14.45">
      <c r="A8" s="4" t="s">
        <v>40</v>
      </c>
      <c r="B8" s="4">
        <v>100</v>
      </c>
      <c r="C8" s="4">
        <v>0</v>
      </c>
      <c r="D8" s="4">
        <v>20</v>
      </c>
      <c r="E8" s="4">
        <v>25</v>
      </c>
      <c r="F8" s="4">
        <v>30</v>
      </c>
      <c r="G8" s="4">
        <v>50</v>
      </c>
      <c r="H8" s="4">
        <v>100</v>
      </c>
      <c r="I8" s="4">
        <v>20</v>
      </c>
      <c r="J8" s="4">
        <v>0</v>
      </c>
      <c r="K8" s="4">
        <v>0</v>
      </c>
      <c r="L8" s="4">
        <v>10</v>
      </c>
      <c r="M8" s="4">
        <v>80</v>
      </c>
      <c r="N8" s="4">
        <v>80</v>
      </c>
      <c r="O8" s="4">
        <v>80</v>
      </c>
      <c r="P8" s="4">
        <v>45</v>
      </c>
      <c r="Q8" s="4">
        <v>50</v>
      </c>
      <c r="R8" s="4">
        <v>100</v>
      </c>
      <c r="S8" s="4">
        <v>55</v>
      </c>
      <c r="T8" s="4">
        <v>60</v>
      </c>
      <c r="U8">
        <v>30</v>
      </c>
      <c r="V8" s="4">
        <v>90</v>
      </c>
      <c r="W8" s="4">
        <v>45</v>
      </c>
      <c r="X8">
        <v>33.332999999999998</v>
      </c>
      <c r="Y8" s="4">
        <v>50</v>
      </c>
      <c r="Z8" s="4">
        <v>100</v>
      </c>
      <c r="AA8" s="4">
        <v>100</v>
      </c>
      <c r="AB8" s="4">
        <v>50</v>
      </c>
      <c r="AC8" s="4">
        <v>0</v>
      </c>
      <c r="AD8" s="4">
        <v>0</v>
      </c>
      <c r="AE8" s="4"/>
      <c r="AF8" s="4"/>
      <c r="AG8" s="21">
        <v>100</v>
      </c>
    </row>
    <row r="9" spans="1:33" ht="14.45">
      <c r="A9" s="4" t="s">
        <v>41</v>
      </c>
      <c r="B9" s="4">
        <v>0</v>
      </c>
      <c r="C9" s="4">
        <v>0</v>
      </c>
      <c r="D9" s="4">
        <v>20</v>
      </c>
      <c r="E9" s="4">
        <v>0</v>
      </c>
      <c r="F9" s="4">
        <v>25</v>
      </c>
      <c r="G9" s="4">
        <v>0</v>
      </c>
      <c r="H9" s="4">
        <v>0</v>
      </c>
      <c r="I9" s="4">
        <v>20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/>
      <c r="AF9" s="4"/>
      <c r="AG9" s="21"/>
    </row>
    <row r="10" spans="1:33" ht="14.45">
      <c r="A10" s="4" t="s">
        <v>42</v>
      </c>
      <c r="B10" s="4">
        <v>0</v>
      </c>
      <c r="C10" s="4">
        <v>0</v>
      </c>
      <c r="D10" s="4">
        <v>20</v>
      </c>
      <c r="E10" s="4">
        <v>25</v>
      </c>
      <c r="F10" s="4">
        <v>0</v>
      </c>
      <c r="G10" s="4">
        <v>0</v>
      </c>
      <c r="H10" s="4">
        <v>0</v>
      </c>
      <c r="I10" s="4">
        <v>20</v>
      </c>
      <c r="J10" s="4">
        <v>100</v>
      </c>
      <c r="K10" s="4">
        <v>45</v>
      </c>
      <c r="L10" s="4">
        <v>0</v>
      </c>
      <c r="M10" s="4">
        <v>0</v>
      </c>
      <c r="N10" s="4">
        <v>10</v>
      </c>
      <c r="O10" s="4">
        <v>10</v>
      </c>
      <c r="P10" s="4">
        <v>10</v>
      </c>
      <c r="Q10" s="4">
        <v>0</v>
      </c>
      <c r="R10" s="4">
        <v>0</v>
      </c>
      <c r="S10" s="4">
        <v>10</v>
      </c>
      <c r="T10" s="4">
        <v>10</v>
      </c>
      <c r="U10">
        <v>30</v>
      </c>
      <c r="V10" s="4">
        <v>10</v>
      </c>
      <c r="W10" s="4">
        <v>45</v>
      </c>
      <c r="X10">
        <v>33.332999999999998</v>
      </c>
      <c r="Y10" s="4">
        <v>0</v>
      </c>
      <c r="Z10" s="4">
        <v>0</v>
      </c>
      <c r="AA10" s="4">
        <v>0</v>
      </c>
      <c r="AB10" s="4">
        <v>0</v>
      </c>
      <c r="AC10" s="4">
        <v>60</v>
      </c>
      <c r="AD10" s="4">
        <v>0</v>
      </c>
      <c r="AE10" s="4"/>
      <c r="AF10" s="4"/>
      <c r="AG10" s="21">
        <v>100</v>
      </c>
    </row>
    <row r="11" spans="1:33" ht="14.45">
      <c r="A11" s="4" t="s">
        <v>43</v>
      </c>
      <c r="B11" s="4">
        <v>0</v>
      </c>
      <c r="C11" s="4">
        <v>100</v>
      </c>
      <c r="D11" s="4">
        <v>20</v>
      </c>
      <c r="E11" s="4">
        <v>25</v>
      </c>
      <c r="F11" s="4">
        <v>45</v>
      </c>
      <c r="G11" s="4">
        <v>0</v>
      </c>
      <c r="H11" s="4">
        <v>0</v>
      </c>
      <c r="I11" s="4">
        <v>20</v>
      </c>
      <c r="J11" s="4">
        <v>0</v>
      </c>
      <c r="K11" s="4">
        <v>10</v>
      </c>
      <c r="L11" s="4">
        <v>0</v>
      </c>
      <c r="M11" s="4">
        <v>0</v>
      </c>
      <c r="N11" s="4">
        <v>0</v>
      </c>
      <c r="O11" s="4">
        <v>10</v>
      </c>
      <c r="P11" s="4">
        <v>0</v>
      </c>
      <c r="Q11" s="4">
        <v>0</v>
      </c>
      <c r="R11" s="4">
        <v>0</v>
      </c>
      <c r="S11" s="4">
        <v>0</v>
      </c>
      <c r="T11" s="4">
        <v>10</v>
      </c>
      <c r="U11" s="4">
        <v>10</v>
      </c>
      <c r="V11" s="4">
        <v>0</v>
      </c>
      <c r="W11" s="4">
        <v>10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/>
      <c r="AF11" s="4"/>
      <c r="AG11" s="21">
        <v>100</v>
      </c>
    </row>
    <row r="12" spans="1:33" ht="14.45">
      <c r="A12" s="4" t="s">
        <v>44</v>
      </c>
      <c r="B12" s="4">
        <v>0</v>
      </c>
      <c r="C12" s="4">
        <v>0</v>
      </c>
      <c r="D12" s="4">
        <v>20</v>
      </c>
      <c r="E12" s="4">
        <v>25</v>
      </c>
      <c r="F12" s="4">
        <v>0</v>
      </c>
      <c r="G12" s="4">
        <v>50</v>
      </c>
      <c r="H12" s="4">
        <v>0</v>
      </c>
      <c r="I12" s="4">
        <v>20</v>
      </c>
      <c r="J12" s="4">
        <v>0</v>
      </c>
      <c r="K12" s="4">
        <v>45</v>
      </c>
      <c r="L12" s="4">
        <v>90</v>
      </c>
      <c r="M12" s="4">
        <v>20</v>
      </c>
      <c r="N12" s="4">
        <v>10</v>
      </c>
      <c r="O12" s="4">
        <v>0</v>
      </c>
      <c r="P12" s="4">
        <v>45</v>
      </c>
      <c r="Q12" s="4">
        <v>50</v>
      </c>
      <c r="R12" s="4">
        <v>0</v>
      </c>
      <c r="S12" s="4">
        <v>35</v>
      </c>
      <c r="T12" s="4">
        <v>20</v>
      </c>
      <c r="U12">
        <v>30</v>
      </c>
      <c r="V12" s="4">
        <v>0</v>
      </c>
      <c r="W12" s="4">
        <v>0</v>
      </c>
      <c r="X12">
        <v>33.332999999999998</v>
      </c>
      <c r="Y12" s="4">
        <v>50</v>
      </c>
      <c r="Z12" s="4">
        <v>0</v>
      </c>
      <c r="AA12" s="4">
        <v>0</v>
      </c>
      <c r="AB12" s="4">
        <v>50</v>
      </c>
      <c r="AC12" s="4">
        <v>40</v>
      </c>
      <c r="AD12" s="4">
        <v>100</v>
      </c>
      <c r="AE12" s="4"/>
      <c r="AF12" s="4"/>
      <c r="AG12" s="21">
        <v>100</v>
      </c>
    </row>
    <row r="13" spans="1:33" ht="14.45">
      <c r="A13" s="11" t="s">
        <v>45</v>
      </c>
      <c r="B13" s="24">
        <f t="shared" ref="B13" si="0">ROUND(SUM(B8:B12), 0)</f>
        <v>100</v>
      </c>
      <c r="C13" s="24">
        <f t="shared" ref="C13" si="1">ROUND(SUM(C8:C12), 0)</f>
        <v>100</v>
      </c>
      <c r="D13" s="24">
        <f t="shared" ref="D13" si="2">ROUND(SUM(D8:D12), 0)</f>
        <v>100</v>
      </c>
      <c r="E13" s="24">
        <f t="shared" ref="E13" si="3">ROUND(SUM(E8:E12), 0)</f>
        <v>100</v>
      </c>
      <c r="F13" s="24">
        <f t="shared" ref="F13" si="4">ROUND(SUM(F8:F12), 0)</f>
        <v>100</v>
      </c>
      <c r="G13" s="24">
        <f t="shared" ref="G13" si="5">ROUND(SUM(G8:G12), 0)</f>
        <v>100</v>
      </c>
      <c r="H13" s="24">
        <f t="shared" ref="H13" si="6">ROUND(SUM(H8:H12), 0)</f>
        <v>100</v>
      </c>
      <c r="I13" s="24">
        <f t="shared" ref="I13" si="7">ROUND(SUM(I8:I12), 0)</f>
        <v>100</v>
      </c>
      <c r="J13" s="24">
        <f t="shared" ref="J13" si="8">ROUND(SUM(J8:J12), 0)</f>
        <v>100</v>
      </c>
      <c r="K13" s="24">
        <f t="shared" ref="K13" si="9">ROUND(SUM(K8:K12), 0)</f>
        <v>100</v>
      </c>
      <c r="L13" s="24">
        <f t="shared" ref="L13" si="10">ROUND(SUM(L8:L12), 0)</f>
        <v>100</v>
      </c>
      <c r="M13" s="24">
        <f t="shared" ref="M13" si="11">ROUND(SUM(M8:M12), 0)</f>
        <v>100</v>
      </c>
      <c r="N13" s="24">
        <f t="shared" ref="N13" si="12">ROUND(SUM(N8:N12), 0)</f>
        <v>100</v>
      </c>
      <c r="O13" s="24">
        <f t="shared" ref="O13" si="13">ROUND(SUM(O8:O12), 0)</f>
        <v>100</v>
      </c>
      <c r="P13" s="24">
        <f t="shared" ref="P13" si="14">ROUND(SUM(P8:P12), 0)</f>
        <v>100</v>
      </c>
      <c r="Q13" s="24">
        <f t="shared" ref="Q13" si="15">ROUND(SUM(Q8:Q12), 0)</f>
        <v>100</v>
      </c>
      <c r="R13" s="24">
        <f t="shared" ref="R13" si="16">ROUND(SUM(R8:R12), 0)</f>
        <v>100</v>
      </c>
      <c r="S13" s="24">
        <v>100</v>
      </c>
      <c r="T13" s="24">
        <f t="shared" ref="T13" si="17">ROUND(SUM(T8:T12), 0)</f>
        <v>100</v>
      </c>
      <c r="U13" s="24">
        <f t="shared" ref="U13" si="18">ROUND(SUM(U8:U12), 0)</f>
        <v>100</v>
      </c>
      <c r="V13" s="24">
        <f t="shared" ref="V13" si="19">ROUND(SUM(V8:V12), 0)</f>
        <v>100</v>
      </c>
      <c r="W13" s="24">
        <f t="shared" ref="W13" si="20">ROUND(SUM(W8:W12), 0)</f>
        <v>100</v>
      </c>
      <c r="X13" s="24">
        <f t="shared" ref="X13" si="21">ROUND(SUM(X8:X12), 0)</f>
        <v>100</v>
      </c>
      <c r="Y13" s="24">
        <f t="shared" ref="Y13" si="22">ROUND(SUM(Y8:Y12), 0)</f>
        <v>100</v>
      </c>
      <c r="Z13" s="24">
        <f t="shared" ref="Z13" si="23">ROUND(SUM(Z8:Z12), 0)</f>
        <v>100</v>
      </c>
      <c r="AA13" s="24">
        <f t="shared" ref="AA13" si="24">ROUND(SUM(AA8:AA12), 0)</f>
        <v>100</v>
      </c>
      <c r="AB13" s="24">
        <f t="shared" ref="AB13" si="25">ROUND(SUM(AB8:AB12), 0)</f>
        <v>100</v>
      </c>
      <c r="AC13" s="24">
        <f t="shared" ref="AC13" si="26">ROUND(SUM(AC8:AC12), 0)</f>
        <v>100</v>
      </c>
      <c r="AD13" s="24">
        <f t="shared" ref="AD13" si="27">ROUND(SUM(AD8:AD12), 0)</f>
        <v>100</v>
      </c>
      <c r="AE13" s="12"/>
      <c r="AF13" s="20"/>
      <c r="AG13" s="35"/>
    </row>
    <row r="14" spans="1:33" ht="15" customHeight="1">
      <c r="A14" s="33" t="s">
        <v>46</v>
      </c>
    </row>
    <row r="15" spans="1:33" ht="14.45">
      <c r="A15" s="9" t="s">
        <v>47</v>
      </c>
    </row>
    <row r="16" spans="1:33" ht="14.45">
      <c r="K16" s="1"/>
      <c r="M16" s="1"/>
    </row>
    <row r="17" spans="1:14" ht="14.45">
      <c r="A17" s="14" t="s">
        <v>48</v>
      </c>
      <c r="E17" s="1"/>
      <c r="I17" s="1"/>
      <c r="K17" s="1"/>
      <c r="L17" s="1"/>
      <c r="N17" s="1"/>
    </row>
    <row r="18" spans="1:14" ht="14.45">
      <c r="B18" s="15"/>
      <c r="C18" s="15"/>
    </row>
    <row r="19" spans="1:14" ht="15" customHeight="1">
      <c r="A19" s="18" t="s">
        <v>49</v>
      </c>
      <c r="L19" s="1"/>
    </row>
    <row r="20" spans="1:14" ht="14.45">
      <c r="A20" t="s">
        <v>50</v>
      </c>
    </row>
    <row r="21" spans="1:14" ht="14.45">
      <c r="A21" s="19" t="s">
        <v>51</v>
      </c>
    </row>
    <row r="22" spans="1:14" ht="14.45">
      <c r="A22" t="s">
        <v>52</v>
      </c>
    </row>
    <row r="23" spans="1:14" ht="14.45">
      <c r="A23" t="s">
        <v>53</v>
      </c>
    </row>
    <row r="24" spans="1:14" ht="14.45">
      <c r="A24" t="s">
        <v>54</v>
      </c>
    </row>
  </sheetData>
  <conditionalFormatting sqref="B8:AD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workbookViewId="0"/>
  </sheetViews>
  <sheetFormatPr defaultRowHeight="14.45"/>
  <cols>
    <col min="2" max="2" width="72.28515625" bestFit="1" customWidth="1"/>
    <col min="3" max="3" width="14.140625" bestFit="1" customWidth="1"/>
    <col min="4" max="4" width="14.7109375" bestFit="1" customWidth="1"/>
    <col min="5" max="5" width="10.140625" bestFit="1" customWidth="1"/>
    <col min="6" max="6" width="13.42578125" bestFit="1" customWidth="1"/>
    <col min="7" max="7" width="14.140625" customWidth="1"/>
    <col min="8" max="8" width="74.28515625" bestFit="1" customWidth="1"/>
  </cols>
  <sheetData>
    <row r="1" spans="1:10">
      <c r="A1" s="22" t="s">
        <v>55</v>
      </c>
      <c r="B1" s="22" t="s">
        <v>56</v>
      </c>
      <c r="C1" s="22" t="s">
        <v>57</v>
      </c>
      <c r="D1" s="22" t="s">
        <v>58</v>
      </c>
      <c r="E1" s="25" t="s">
        <v>59</v>
      </c>
      <c r="F1" s="25" t="s">
        <v>60</v>
      </c>
      <c r="G1" s="22" t="s">
        <v>61</v>
      </c>
      <c r="H1" s="26" t="s">
        <v>62</v>
      </c>
      <c r="I1" s="27"/>
      <c r="J1" s="27"/>
    </row>
    <row r="2" spans="1:10">
      <c r="A2" s="22">
        <f t="shared" ref="A2:A44" si="0">ROW(A1)</f>
        <v>1</v>
      </c>
      <c r="B2" s="37" t="s">
        <v>63</v>
      </c>
      <c r="C2" s="37"/>
      <c r="D2" s="37"/>
      <c r="E2" s="37"/>
      <c r="F2" s="37"/>
      <c r="G2" s="37"/>
      <c r="H2" s="37"/>
      <c r="I2" s="27"/>
      <c r="J2" s="27"/>
    </row>
    <row r="3" spans="1:10">
      <c r="A3" s="22">
        <f t="shared" si="0"/>
        <v>2</v>
      </c>
      <c r="B3" s="37" t="s">
        <v>64</v>
      </c>
      <c r="C3" s="37"/>
      <c r="D3" s="37"/>
      <c r="E3" s="37"/>
      <c r="F3" s="37"/>
      <c r="G3" s="37"/>
      <c r="H3" s="37"/>
      <c r="I3" s="27"/>
      <c r="J3" s="27"/>
    </row>
    <row r="4" spans="1:10">
      <c r="A4" s="22">
        <f t="shared" si="0"/>
        <v>3</v>
      </c>
      <c r="B4" s="37" t="s">
        <v>65</v>
      </c>
      <c r="C4" s="37"/>
      <c r="D4" s="37"/>
      <c r="E4" s="37"/>
      <c r="F4" s="37"/>
      <c r="G4" s="37"/>
      <c r="H4" s="37"/>
      <c r="I4" s="27"/>
      <c r="J4" s="27"/>
    </row>
    <row r="5" spans="1:10">
      <c r="A5" s="22">
        <f t="shared" si="0"/>
        <v>4</v>
      </c>
      <c r="B5" s="37" t="s">
        <v>66</v>
      </c>
      <c r="C5" s="37"/>
      <c r="D5" s="37"/>
      <c r="E5" s="37"/>
      <c r="F5" s="37"/>
      <c r="G5" s="37"/>
      <c r="H5" s="37"/>
      <c r="I5" s="27"/>
      <c r="J5" s="27"/>
    </row>
    <row r="6" spans="1:10">
      <c r="A6" s="22">
        <f t="shared" si="0"/>
        <v>5</v>
      </c>
      <c r="B6" s="37" t="s">
        <v>67</v>
      </c>
      <c r="C6" s="37"/>
      <c r="D6" s="37"/>
      <c r="E6" s="37"/>
      <c r="F6" s="37"/>
      <c r="G6" s="37"/>
      <c r="H6" s="37"/>
      <c r="I6" s="27"/>
      <c r="J6" s="27"/>
    </row>
    <row r="7" spans="1:10">
      <c r="A7" s="22">
        <f t="shared" si="0"/>
        <v>6</v>
      </c>
      <c r="B7" s="4" t="s">
        <v>68</v>
      </c>
      <c r="C7" s="4" t="s">
        <v>69</v>
      </c>
      <c r="D7" s="4" t="s">
        <v>70</v>
      </c>
      <c r="E7" s="28">
        <v>45744</v>
      </c>
      <c r="F7" s="28">
        <v>45751</v>
      </c>
      <c r="G7" s="29">
        <v>1</v>
      </c>
      <c r="H7" s="4" t="s">
        <v>71</v>
      </c>
      <c r="I7" t="s">
        <v>72</v>
      </c>
      <c r="J7" s="30">
        <f ca="1">TODAY()</f>
        <v>45770</v>
      </c>
    </row>
    <row r="8" spans="1:10">
      <c r="A8" s="22">
        <f t="shared" si="0"/>
        <v>7</v>
      </c>
      <c r="B8" s="4" t="s">
        <v>73</v>
      </c>
      <c r="C8" s="4" t="s">
        <v>69</v>
      </c>
      <c r="D8" s="4" t="s">
        <v>70</v>
      </c>
      <c r="E8" s="28">
        <v>45744</v>
      </c>
      <c r="F8" s="28">
        <v>45751</v>
      </c>
      <c r="G8" s="29">
        <v>1</v>
      </c>
      <c r="H8" s="4" t="s">
        <v>71</v>
      </c>
    </row>
    <row r="9" spans="1:10">
      <c r="A9" s="22">
        <f t="shared" si="0"/>
        <v>8</v>
      </c>
      <c r="B9" s="4" t="s">
        <v>74</v>
      </c>
      <c r="C9" s="4" t="s">
        <v>75</v>
      </c>
      <c r="D9" s="4" t="s">
        <v>44</v>
      </c>
      <c r="E9" s="28">
        <v>45744</v>
      </c>
      <c r="F9" s="28">
        <v>45751</v>
      </c>
      <c r="G9" s="29">
        <v>1</v>
      </c>
      <c r="H9" s="4"/>
    </row>
    <row r="10" spans="1:10">
      <c r="A10" s="22">
        <f t="shared" si="0"/>
        <v>9</v>
      </c>
      <c r="B10" s="4" t="s">
        <v>76</v>
      </c>
      <c r="C10" s="4" t="s">
        <v>75</v>
      </c>
      <c r="D10" s="4" t="s">
        <v>77</v>
      </c>
      <c r="E10" s="28">
        <v>45744</v>
      </c>
      <c r="F10" s="28">
        <v>45751</v>
      </c>
      <c r="G10" s="29">
        <v>1</v>
      </c>
      <c r="H10" s="4"/>
    </row>
    <row r="11" spans="1:10">
      <c r="A11" s="22">
        <f t="shared" si="0"/>
        <v>10</v>
      </c>
      <c r="B11" s="4" t="s">
        <v>78</v>
      </c>
      <c r="C11" s="4" t="s">
        <v>69</v>
      </c>
      <c r="D11" s="4" t="s">
        <v>70</v>
      </c>
      <c r="E11" s="28">
        <v>45744</v>
      </c>
      <c r="F11" s="28">
        <v>45751</v>
      </c>
      <c r="G11" s="29">
        <v>1</v>
      </c>
      <c r="H11" s="4" t="s">
        <v>71</v>
      </c>
    </row>
    <row r="12" spans="1:10">
      <c r="A12" s="22">
        <f t="shared" si="0"/>
        <v>11</v>
      </c>
      <c r="B12" s="4" t="s">
        <v>79</v>
      </c>
      <c r="C12" s="4" t="s">
        <v>69</v>
      </c>
      <c r="D12" s="4" t="s">
        <v>80</v>
      </c>
      <c r="E12" s="28">
        <v>45744</v>
      </c>
      <c r="F12" s="28">
        <v>45751</v>
      </c>
      <c r="G12" s="29">
        <v>1</v>
      </c>
      <c r="H12" s="4"/>
      <c r="I12" t="s">
        <v>81</v>
      </c>
    </row>
    <row r="13" spans="1:10">
      <c r="A13" s="22">
        <f t="shared" si="0"/>
        <v>12</v>
      </c>
      <c r="B13" s="4" t="s">
        <v>82</v>
      </c>
      <c r="C13" s="4" t="s">
        <v>83</v>
      </c>
      <c r="D13" s="4" t="s">
        <v>84</v>
      </c>
      <c r="E13" s="28">
        <v>45744</v>
      </c>
      <c r="F13" s="28">
        <v>45751</v>
      </c>
      <c r="G13" s="29">
        <v>1</v>
      </c>
      <c r="H13" s="4" t="s">
        <v>85</v>
      </c>
    </row>
    <row r="14" spans="1:10">
      <c r="A14" s="22">
        <f t="shared" si="0"/>
        <v>13</v>
      </c>
      <c r="B14" s="4" t="s">
        <v>86</v>
      </c>
      <c r="C14" s="4" t="s">
        <v>83</v>
      </c>
      <c r="D14" s="4" t="s">
        <v>80</v>
      </c>
      <c r="E14" s="28">
        <v>45753</v>
      </c>
      <c r="F14" s="28">
        <v>45751</v>
      </c>
      <c r="G14" s="29">
        <v>1</v>
      </c>
      <c r="H14" s="4"/>
      <c r="I14" t="s">
        <v>87</v>
      </c>
    </row>
    <row r="15" spans="1:10">
      <c r="A15" s="22">
        <f t="shared" si="0"/>
        <v>14</v>
      </c>
      <c r="B15" s="4" t="s">
        <v>88</v>
      </c>
      <c r="C15" s="4" t="s">
        <v>83</v>
      </c>
      <c r="D15" s="4" t="s">
        <v>80</v>
      </c>
      <c r="E15" s="28">
        <v>45744</v>
      </c>
      <c r="F15" s="28">
        <v>45751</v>
      </c>
      <c r="G15" s="29">
        <v>1</v>
      </c>
      <c r="H15" s="4"/>
    </row>
    <row r="16" spans="1:10">
      <c r="A16" s="22">
        <f t="shared" si="0"/>
        <v>15</v>
      </c>
      <c r="B16" s="4" t="s">
        <v>89</v>
      </c>
      <c r="C16" s="4" t="s">
        <v>83</v>
      </c>
      <c r="D16" s="4" t="s">
        <v>80</v>
      </c>
      <c r="E16" s="28">
        <v>45744</v>
      </c>
      <c r="F16" s="28">
        <v>45751</v>
      </c>
      <c r="G16" s="29">
        <v>1</v>
      </c>
      <c r="H16" s="4"/>
    </row>
    <row r="17" spans="1:10">
      <c r="A17" s="22">
        <f t="shared" si="0"/>
        <v>16</v>
      </c>
      <c r="B17" s="4" t="s">
        <v>90</v>
      </c>
      <c r="C17" s="4" t="s">
        <v>69</v>
      </c>
      <c r="D17" s="4" t="s">
        <v>80</v>
      </c>
      <c r="E17" s="28">
        <v>45744</v>
      </c>
      <c r="F17" s="28">
        <v>45751</v>
      </c>
      <c r="G17" s="29">
        <v>1</v>
      </c>
      <c r="H17" s="4"/>
    </row>
    <row r="18" spans="1:10">
      <c r="A18" s="22">
        <f t="shared" si="0"/>
        <v>17</v>
      </c>
      <c r="B18" s="4" t="s">
        <v>91</v>
      </c>
      <c r="C18" s="4" t="s">
        <v>75</v>
      </c>
      <c r="D18" s="4" t="s">
        <v>84</v>
      </c>
      <c r="E18" s="28">
        <v>45744</v>
      </c>
      <c r="F18" s="28">
        <v>45751</v>
      </c>
      <c r="G18" s="29">
        <v>1</v>
      </c>
      <c r="H18" s="4" t="s">
        <v>85</v>
      </c>
    </row>
    <row r="19" spans="1:10">
      <c r="A19" s="22">
        <f t="shared" si="0"/>
        <v>18</v>
      </c>
      <c r="B19" s="4" t="s">
        <v>92</v>
      </c>
      <c r="C19" s="4" t="s">
        <v>83</v>
      </c>
      <c r="D19" s="4" t="s">
        <v>84</v>
      </c>
      <c r="E19" s="28">
        <v>45744</v>
      </c>
      <c r="F19" s="28">
        <v>45751</v>
      </c>
      <c r="G19" s="29">
        <v>1</v>
      </c>
      <c r="H19" s="4" t="s">
        <v>85</v>
      </c>
    </row>
    <row r="20" spans="1:10">
      <c r="A20" s="22">
        <f t="shared" si="0"/>
        <v>19</v>
      </c>
      <c r="B20" s="4" t="s">
        <v>93</v>
      </c>
      <c r="C20" s="4" t="s">
        <v>83</v>
      </c>
      <c r="D20" s="4" t="s">
        <v>77</v>
      </c>
      <c r="E20" s="28">
        <v>45744</v>
      </c>
      <c r="F20" s="28">
        <v>45751</v>
      </c>
      <c r="G20" s="29">
        <v>1</v>
      </c>
      <c r="H20" s="4"/>
    </row>
    <row r="21" spans="1:10">
      <c r="A21" s="22">
        <f t="shared" si="0"/>
        <v>20</v>
      </c>
      <c r="B21" s="4" t="s">
        <v>94</v>
      </c>
      <c r="C21" s="4" t="s">
        <v>75</v>
      </c>
      <c r="D21" s="4" t="s">
        <v>44</v>
      </c>
      <c r="E21" s="28">
        <v>45744</v>
      </c>
      <c r="F21" s="28">
        <v>45751</v>
      </c>
      <c r="G21" s="29">
        <v>1</v>
      </c>
      <c r="H21" s="4"/>
      <c r="I21" s="1"/>
      <c r="J21" s="31"/>
    </row>
    <row r="22" spans="1:10">
      <c r="A22" s="22">
        <f t="shared" si="0"/>
        <v>21</v>
      </c>
      <c r="B22" s="4" t="s">
        <v>95</v>
      </c>
      <c r="C22" s="4" t="s">
        <v>75</v>
      </c>
      <c r="D22" s="4" t="s">
        <v>44</v>
      </c>
      <c r="E22" s="28">
        <v>45744</v>
      </c>
      <c r="F22" s="28">
        <v>45751</v>
      </c>
      <c r="G22" s="29">
        <v>1</v>
      </c>
      <c r="H22" s="4" t="s">
        <v>96</v>
      </c>
      <c r="I22" s="1"/>
    </row>
    <row r="23" spans="1:10">
      <c r="A23" s="22">
        <f t="shared" si="0"/>
        <v>22</v>
      </c>
      <c r="B23" s="4" t="s">
        <v>97</v>
      </c>
      <c r="C23" s="4" t="s">
        <v>75</v>
      </c>
      <c r="D23" s="4" t="s">
        <v>44</v>
      </c>
      <c r="E23" s="28">
        <v>45744</v>
      </c>
      <c r="F23" s="28">
        <v>45751</v>
      </c>
      <c r="G23" s="32">
        <v>1</v>
      </c>
      <c r="H23" s="4" t="s">
        <v>96</v>
      </c>
    </row>
    <row r="24" spans="1:10">
      <c r="A24" s="22">
        <f t="shared" si="0"/>
        <v>23</v>
      </c>
      <c r="B24" s="4" t="s">
        <v>98</v>
      </c>
      <c r="C24" s="4" t="s">
        <v>69</v>
      </c>
      <c r="D24" s="4" t="s">
        <v>70</v>
      </c>
      <c r="E24" s="28">
        <v>45744</v>
      </c>
      <c r="F24" s="28">
        <v>45751</v>
      </c>
      <c r="G24" s="29">
        <v>1</v>
      </c>
      <c r="H24" s="4" t="s">
        <v>99</v>
      </c>
    </row>
    <row r="25" spans="1:10">
      <c r="A25" s="22">
        <f t="shared" si="0"/>
        <v>24</v>
      </c>
      <c r="B25" s="4" t="s">
        <v>100</v>
      </c>
      <c r="C25" s="4" t="s">
        <v>75</v>
      </c>
      <c r="D25" s="4" t="s">
        <v>44</v>
      </c>
      <c r="E25" s="28">
        <v>45744</v>
      </c>
      <c r="F25" s="28">
        <v>45751</v>
      </c>
      <c r="G25" s="29">
        <v>1</v>
      </c>
      <c r="H25" s="4" t="s">
        <v>101</v>
      </c>
    </row>
    <row r="26" spans="1:10">
      <c r="A26" s="22">
        <f t="shared" si="0"/>
        <v>25</v>
      </c>
      <c r="B26" s="4" t="s">
        <v>102</v>
      </c>
      <c r="C26" s="4" t="s">
        <v>75</v>
      </c>
      <c r="D26" s="4" t="s">
        <v>84</v>
      </c>
      <c r="E26" s="28">
        <v>45744</v>
      </c>
      <c r="F26" s="28">
        <v>45751</v>
      </c>
      <c r="G26" s="29">
        <v>1</v>
      </c>
      <c r="H26" s="4" t="s">
        <v>85</v>
      </c>
    </row>
    <row r="27" spans="1:10">
      <c r="A27" s="22">
        <f t="shared" si="0"/>
        <v>26</v>
      </c>
      <c r="B27" s="4" t="s">
        <v>103</v>
      </c>
      <c r="C27" s="4" t="s">
        <v>75</v>
      </c>
      <c r="D27" s="4" t="s">
        <v>84</v>
      </c>
      <c r="E27" s="28">
        <v>45744</v>
      </c>
      <c r="F27" s="28">
        <v>45751</v>
      </c>
      <c r="G27" s="29">
        <v>1</v>
      </c>
      <c r="H27" s="4"/>
    </row>
    <row r="28" spans="1:10">
      <c r="A28" s="22">
        <f t="shared" si="0"/>
        <v>27</v>
      </c>
      <c r="B28" s="4" t="s">
        <v>104</v>
      </c>
      <c r="C28" s="4" t="s">
        <v>75</v>
      </c>
      <c r="D28" s="4" t="s">
        <v>77</v>
      </c>
      <c r="E28" s="28">
        <v>45744</v>
      </c>
      <c r="F28" s="28">
        <v>45751</v>
      </c>
      <c r="G28" s="29">
        <v>1</v>
      </c>
      <c r="H28" s="4"/>
    </row>
    <row r="29" spans="1:10">
      <c r="A29" s="22">
        <f t="shared" si="0"/>
        <v>28</v>
      </c>
      <c r="B29" s="4" t="s">
        <v>105</v>
      </c>
      <c r="C29" s="4" t="s">
        <v>69</v>
      </c>
      <c r="D29" s="4" t="s">
        <v>70</v>
      </c>
      <c r="E29" s="28">
        <v>45744</v>
      </c>
      <c r="F29" s="28">
        <v>45751</v>
      </c>
      <c r="G29" s="29">
        <v>1</v>
      </c>
      <c r="H29" s="4" t="s">
        <v>106</v>
      </c>
    </row>
    <row r="30" spans="1:10">
      <c r="A30" s="22">
        <f t="shared" si="0"/>
        <v>29</v>
      </c>
      <c r="B30" s="4" t="s">
        <v>107</v>
      </c>
      <c r="C30" s="4" t="s">
        <v>75</v>
      </c>
      <c r="D30" s="4" t="s">
        <v>77</v>
      </c>
      <c r="E30" s="28">
        <v>45744</v>
      </c>
      <c r="F30" s="28">
        <v>45751</v>
      </c>
      <c r="G30" s="29">
        <v>1</v>
      </c>
      <c r="H30" s="4" t="s">
        <v>108</v>
      </c>
    </row>
    <row r="31" spans="1:10">
      <c r="A31" s="22">
        <f t="shared" si="0"/>
        <v>30</v>
      </c>
      <c r="B31" s="4" t="s">
        <v>109</v>
      </c>
      <c r="C31" s="4" t="s">
        <v>110</v>
      </c>
      <c r="D31" s="4" t="s">
        <v>44</v>
      </c>
      <c r="E31" s="28">
        <v>45744</v>
      </c>
      <c r="F31" s="28">
        <v>45751</v>
      </c>
      <c r="G31" s="29">
        <v>1</v>
      </c>
      <c r="H31" s="4"/>
    </row>
    <row r="32" spans="1:10">
      <c r="A32" s="22">
        <f t="shared" si="0"/>
        <v>31</v>
      </c>
      <c r="B32" s="4" t="s">
        <v>11</v>
      </c>
      <c r="C32" s="4" t="s">
        <v>111</v>
      </c>
      <c r="D32" s="4" t="s">
        <v>112</v>
      </c>
      <c r="E32" s="28">
        <v>45744</v>
      </c>
      <c r="F32" s="28">
        <v>45751</v>
      </c>
      <c r="G32" s="29">
        <v>1</v>
      </c>
      <c r="H32" s="4" t="s">
        <v>113</v>
      </c>
    </row>
    <row r="33" spans="1:10">
      <c r="A33" s="22">
        <f t="shared" si="0"/>
        <v>32</v>
      </c>
      <c r="B33" s="36" t="s">
        <v>114</v>
      </c>
      <c r="C33" s="36"/>
      <c r="D33" s="36"/>
      <c r="E33" s="36"/>
      <c r="F33" s="36"/>
      <c r="G33" s="36"/>
      <c r="H33" s="36"/>
    </row>
    <row r="34" spans="1:10">
      <c r="A34" s="22">
        <f t="shared" si="0"/>
        <v>33</v>
      </c>
      <c r="B34" s="36" t="s">
        <v>115</v>
      </c>
      <c r="C34" s="36"/>
      <c r="D34" s="36"/>
      <c r="E34" s="36"/>
      <c r="F34" s="36"/>
      <c r="G34" s="36"/>
      <c r="H34" s="36"/>
    </row>
    <row r="35" spans="1:10">
      <c r="A35" s="22">
        <f t="shared" si="0"/>
        <v>34</v>
      </c>
      <c r="B35" s="36" t="s">
        <v>116</v>
      </c>
      <c r="C35" s="36"/>
      <c r="D35" s="36"/>
      <c r="E35" s="36"/>
      <c r="F35" s="36"/>
      <c r="G35" s="36"/>
      <c r="H35" s="36"/>
    </row>
    <row r="36" spans="1:10">
      <c r="A36" s="22">
        <f t="shared" si="0"/>
        <v>35</v>
      </c>
      <c r="B36" s="4" t="s">
        <v>117</v>
      </c>
      <c r="C36" s="4" t="s">
        <v>111</v>
      </c>
      <c r="D36" s="4"/>
      <c r="E36" s="28">
        <v>45758</v>
      </c>
      <c r="F36" s="4"/>
      <c r="G36" s="29">
        <v>1</v>
      </c>
      <c r="H36" s="4" t="s">
        <v>118</v>
      </c>
    </row>
    <row r="37" spans="1:10">
      <c r="A37" s="22">
        <f t="shared" si="0"/>
        <v>36</v>
      </c>
      <c r="B37" s="4" t="s">
        <v>119</v>
      </c>
      <c r="C37" s="4" t="s">
        <v>111</v>
      </c>
      <c r="D37" s="4"/>
      <c r="E37" s="28">
        <v>45758</v>
      </c>
      <c r="F37" s="4"/>
      <c r="G37" s="29">
        <v>1</v>
      </c>
      <c r="H37" s="4" t="s">
        <v>118</v>
      </c>
    </row>
    <row r="38" spans="1:10">
      <c r="A38" s="22">
        <f t="shared" si="0"/>
        <v>37</v>
      </c>
      <c r="B38" s="4" t="s">
        <v>120</v>
      </c>
      <c r="C38" s="4" t="s">
        <v>111</v>
      </c>
      <c r="D38" s="4"/>
      <c r="E38" s="28">
        <v>45758</v>
      </c>
      <c r="F38" s="4"/>
      <c r="G38" s="29">
        <v>1</v>
      </c>
      <c r="H38" s="4" t="s">
        <v>118</v>
      </c>
    </row>
    <row r="39" spans="1:10">
      <c r="A39" s="22">
        <f t="shared" si="0"/>
        <v>38</v>
      </c>
      <c r="B39" s="4" t="s">
        <v>121</v>
      </c>
      <c r="C39" s="4" t="s">
        <v>111</v>
      </c>
      <c r="D39" s="4"/>
      <c r="E39" s="28">
        <v>45758</v>
      </c>
      <c r="F39" s="4"/>
      <c r="G39" s="29">
        <v>1</v>
      </c>
      <c r="H39" s="4" t="s">
        <v>118</v>
      </c>
    </row>
    <row r="40" spans="1:10">
      <c r="A40" s="22">
        <f t="shared" si="0"/>
        <v>39</v>
      </c>
      <c r="B40" s="4" t="s">
        <v>122</v>
      </c>
      <c r="C40" s="4" t="s">
        <v>111</v>
      </c>
      <c r="D40" s="4"/>
      <c r="E40" s="28">
        <v>45758</v>
      </c>
      <c r="F40" s="4"/>
      <c r="G40" s="29">
        <v>1</v>
      </c>
      <c r="H40" s="4" t="s">
        <v>118</v>
      </c>
    </row>
    <row r="41" spans="1:10">
      <c r="A41" s="22">
        <f t="shared" si="0"/>
        <v>40</v>
      </c>
      <c r="B41" s="38" t="s">
        <v>123</v>
      </c>
      <c r="C41" s="39"/>
      <c r="D41" s="39"/>
      <c r="E41" s="39"/>
      <c r="F41" s="39"/>
      <c r="G41" s="39"/>
      <c r="H41" s="40"/>
    </row>
    <row r="42" spans="1:10">
      <c r="A42" s="22">
        <f t="shared" si="0"/>
        <v>41</v>
      </c>
      <c r="B42" s="38" t="s">
        <v>124</v>
      </c>
      <c r="C42" s="39"/>
      <c r="D42" s="39"/>
      <c r="E42" s="39"/>
      <c r="F42" s="39"/>
      <c r="G42" s="39"/>
      <c r="H42" s="40"/>
    </row>
    <row r="43" spans="1:10">
      <c r="A43" s="22">
        <f t="shared" si="0"/>
        <v>42</v>
      </c>
      <c r="B43" s="38" t="s">
        <v>125</v>
      </c>
      <c r="C43" s="39"/>
      <c r="D43" s="39"/>
      <c r="E43" s="39"/>
      <c r="F43" s="39"/>
      <c r="G43" s="39"/>
      <c r="H43" s="40"/>
    </row>
    <row r="44" spans="1:10">
      <c r="A44" s="22">
        <f t="shared" si="0"/>
        <v>43</v>
      </c>
      <c r="B44" s="4" t="s">
        <v>126</v>
      </c>
      <c r="C44" s="4" t="s">
        <v>111</v>
      </c>
      <c r="D44" s="4" t="s">
        <v>127</v>
      </c>
      <c r="E44" s="28">
        <v>45765</v>
      </c>
      <c r="F44" s="28">
        <v>45771</v>
      </c>
      <c r="G44" s="29">
        <v>0.5</v>
      </c>
      <c r="H44" s="4"/>
      <c r="I44" s="4"/>
      <c r="J44" s="4"/>
    </row>
  </sheetData>
  <autoFilter ref="A1:J44" xr:uid="{00000000-0001-0000-0100-000000000000}"/>
  <mergeCells count="11">
    <mergeCell ref="B34:H34"/>
    <mergeCell ref="B35:H35"/>
    <mergeCell ref="B41:H41"/>
    <mergeCell ref="B42:H42"/>
    <mergeCell ref="B43:H43"/>
    <mergeCell ref="B33:H33"/>
    <mergeCell ref="B2:H2"/>
    <mergeCell ref="B3:H3"/>
    <mergeCell ref="B4:H4"/>
    <mergeCell ref="B5:H5"/>
    <mergeCell ref="B6:H6"/>
  </mergeCells>
  <conditionalFormatting sqref="G1 G7:G33 G36:G40">
    <cfRule type="containsText" dxfId="5" priority="7" operator="containsText" text="Low">
      <formula>NOT(ISERROR(SEARCH("Low",G1)))</formula>
    </cfRule>
    <cfRule type="containsText" dxfId="4" priority="8" operator="containsText" text="Medium">
      <formula>NOT(ISERROR(SEARCH("Medium",G1)))</formula>
    </cfRule>
    <cfRule type="containsText" dxfId="3" priority="9" operator="containsText" text="High">
      <formula>NOT(ISERROR(SEARCH("High",G1)))</formula>
    </cfRule>
  </conditionalFormatting>
  <conditionalFormatting sqref="G1:G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{D83B3590-3DA5-4946-905B-00714756AE33}</x14:id>
        </ext>
      </extLst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G36:G40 G7:G3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{22ABC2AC-9F1F-4EC1-A404-D4B59DFD1A83}</x14:id>
        </ext>
      </extLst>
    </cfRule>
  </conditionalFormatting>
  <conditionalFormatting sqref="G44">
    <cfRule type="containsText" dxfId="2" priority="3" operator="containsText" text="Low">
      <formula>NOT(ISERROR(SEARCH("Low",G44)))</formula>
    </cfRule>
    <cfRule type="containsText" dxfId="1" priority="4" operator="containsText" text="Medium">
      <formula>NOT(ISERROR(SEARCH("Medium",G44)))</formula>
    </cfRule>
    <cfRule type="containsText" dxfId="0" priority="5" operator="containsText" text="High">
      <formula>NOT(ISERROR(SEARCH("High",G44)))</formula>
    </cfRule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{366A75A6-2944-49CA-A243-EC5007C3B366}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3B3590-3DA5-4946-905B-00714756AE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22ABC2AC-9F1F-4EC1-A404-D4B59DFD1A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G36:G40 G7:G32</xm:sqref>
        </x14:conditionalFormatting>
        <x14:conditionalFormatting xmlns:xm="http://schemas.microsoft.com/office/excel/2006/main">
          <x14:cfRule type="dataBar" id="{366A75A6-2944-49CA-A243-EC5007C3B3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G44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Nanyang Technological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khengleong</dc:creator>
  <cp:keywords/>
  <dc:description/>
  <cp:lastModifiedBy/>
  <cp:revision/>
  <dcterms:created xsi:type="dcterms:W3CDTF">2011-10-27T04:48:40Z</dcterms:created>
  <dcterms:modified xsi:type="dcterms:W3CDTF">2025-04-23T11:14:18Z</dcterms:modified>
  <cp:category/>
  <cp:contentStatus/>
</cp:coreProperties>
</file>