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30" firstSheet="0" activeTab="1"/>
  </bookViews>
  <sheets>
    <sheet name="Sheet2" sheetId="1" state="visible" r:id="rId2"/>
    <sheet name="Sheet3" sheetId="2" state="visible" r:id="rId3"/>
    <sheet name="Sheet4" sheetId="3" state="visible" r:id="rId4"/>
    <sheet name="IND PR JUN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<sst xmlns="http://schemas.openxmlformats.org/spreadsheetml/2006/main" count="481" uniqueCount="204">
  <si>
    <t>INDIA-PAK-SAUD*********** JUNE  2016 _ PHOS ACID LOADING SCHEDULE.</t>
  </si>
  <si>
    <t>PAK</t>
  </si>
  <si>
    <t>Laycan nominated</t>
  </si>
  <si>
    <t>LAY CAN ADJUSTED</t>
  </si>
  <si>
    <t>first laycan date</t>
  </si>
  <si>
    <t>final laycan date</t>
  </si>
  <si>
    <t>Vessel</t>
  </si>
  <si>
    <t>Ves. Qty (kT)</t>
  </si>
  <si>
    <t>FFBL_1</t>
  </si>
  <si>
    <t>FFBL_2</t>
  </si>
  <si>
    <t>FFBL_3</t>
  </si>
  <si>
    <t>GSFC_1</t>
  </si>
  <si>
    <t>GSFC_2</t>
  </si>
  <si>
    <t>GSFC_3</t>
  </si>
  <si>
    <t>DFL</t>
  </si>
  <si>
    <t>MCFL</t>
  </si>
  <si>
    <t>ZIL_1</t>
  </si>
  <si>
    <t>ZIL_2</t>
  </si>
  <si>
    <t>FACT_1</t>
  </si>
  <si>
    <t>FACT_2</t>
  </si>
  <si>
    <t>CIL_1</t>
  </si>
  <si>
    <t>CIL_2</t>
  </si>
  <si>
    <t>CIL_3</t>
  </si>
  <si>
    <t>BADC</t>
  </si>
  <si>
    <t>TOTAL</t>
  </si>
  <si>
    <t>1ST</t>
  </si>
  <si>
    <t>2ND</t>
  </si>
  <si>
    <t>3RD</t>
  </si>
  <si>
    <t>30/05-08/06</t>
  </si>
  <si>
    <t>02 -08/.06</t>
  </si>
  <si>
    <t>GINGA KITE</t>
  </si>
  <si>
    <t>06-16/06</t>
  </si>
  <si>
    <t>06-12/.06</t>
  </si>
  <si>
    <t>CHEMROAD HOPE</t>
  </si>
  <si>
    <t>03-15/06</t>
  </si>
  <si>
    <t>08-15/.06</t>
  </si>
  <si>
    <t>CHEM BULLDOG</t>
  </si>
  <si>
    <t>06-15/06</t>
  </si>
  <si>
    <t>GREENWICH PARK</t>
  </si>
  <si>
    <t>05-15/06</t>
  </si>
  <si>
    <t>09-15/.06</t>
  </si>
  <si>
    <t>TBN HANSA</t>
  </si>
  <si>
    <t>10-20/06</t>
  </si>
  <si>
    <t>15-22/.06</t>
  </si>
  <si>
    <t>ARGENT BLOOM</t>
  </si>
  <si>
    <t>12-20/.06</t>
  </si>
  <si>
    <t>16-22/06</t>
  </si>
  <si>
    <t>CYPRESS GALAXY</t>
  </si>
  <si>
    <t>17-29/06</t>
  </si>
  <si>
    <t>17-22/06</t>
  </si>
  <si>
    <t>AS OPHELIA</t>
  </si>
  <si>
    <t>20-30/06</t>
  </si>
  <si>
    <t>25-30/06</t>
  </si>
  <si>
    <t>TBN HANSA_2</t>
  </si>
  <si>
    <t>01-10/07</t>
  </si>
  <si>
    <t>CHEMROAD POLARIS</t>
  </si>
  <si>
    <t>STANLEY PARK</t>
  </si>
  <si>
    <t>TBN MTM</t>
  </si>
  <si>
    <t>Total (IN SOL.)</t>
  </si>
  <si>
    <t>First Day of the Month</t>
  </si>
  <si>
    <t>Early Arrival</t>
  </si>
  <si>
    <t>Latest Arrival</t>
  </si>
  <si>
    <t>DD/MM/YY</t>
  </si>
  <si>
    <t>REQUIREMENT (IN SOL.)</t>
  </si>
  <si>
    <t>DIFFERENCE (IN SOL.)</t>
  </si>
  <si>
    <t>Client</t>
  </si>
  <si>
    <t>Discharge Port</t>
  </si>
  <si>
    <t>Draft</t>
  </si>
  <si>
    <t>Coast</t>
  </si>
  <si>
    <t>ACTIVE VESSELS</t>
  </si>
  <si>
    <t>Capacity</t>
  </si>
  <si>
    <t>Max Draft</t>
  </si>
  <si>
    <t>West Coast Rate</t>
  </si>
  <si>
    <t>East Coast Rate</t>
  </si>
  <si>
    <t>Combo Rate</t>
  </si>
  <si>
    <t>Add Port Rate</t>
  </si>
  <si>
    <t>Max Discharge Ports</t>
  </si>
  <si>
    <t>W-E Rotation</t>
  </si>
  <si>
    <t>N-S Rotation</t>
  </si>
  <si>
    <t>FFBL</t>
  </si>
  <si>
    <t>B. Qasim</t>
  </si>
  <si>
    <t>WC</t>
  </si>
  <si>
    <t>Ginga Hawk</t>
  </si>
  <si>
    <t>IFFCO</t>
  </si>
  <si>
    <t>Jubail</t>
  </si>
  <si>
    <t>IVY GALAXY</t>
  </si>
  <si>
    <t>GSFC</t>
  </si>
  <si>
    <t>Sikka</t>
  </si>
  <si>
    <t>Houyoshi Park</t>
  </si>
  <si>
    <t>JNPT</t>
  </si>
  <si>
    <t>CT FRONTIER</t>
  </si>
  <si>
    <t>Mangalore</t>
  </si>
  <si>
    <t>MTM Savannah</t>
  </si>
  <si>
    <t>ZIL</t>
  </si>
  <si>
    <t>Goa</t>
  </si>
  <si>
    <t>As Olivia</t>
  </si>
  <si>
    <t>FACT</t>
  </si>
  <si>
    <t>Cochin</t>
  </si>
  <si>
    <t>CHEMROAD DITA</t>
  </si>
  <si>
    <t>PPL</t>
  </si>
  <si>
    <t>Paradip</t>
  </si>
  <si>
    <t>EC</t>
  </si>
  <si>
    <t>Genuine Hercules</t>
  </si>
  <si>
    <t>CIL</t>
  </si>
  <si>
    <t>Kakinada</t>
  </si>
  <si>
    <t>Chittagong</t>
  </si>
  <si>
    <t>Jipro neftis</t>
  </si>
  <si>
    <t>TCL</t>
  </si>
  <si>
    <t>AZALEA GALAXY</t>
  </si>
  <si>
    <t>TEMPLATES</t>
  </si>
  <si>
    <t>MILESTONE</t>
  </si>
  <si>
    <t>lino</t>
  </si>
  <si>
    <t>HANSA</t>
  </si>
  <si>
    <t>ZODIAC</t>
  </si>
  <si>
    <t>MTM</t>
  </si>
  <si>
    <t>Travel Time</t>
  </si>
  <si>
    <t>Morocco</t>
  </si>
  <si>
    <t>Kandla</t>
  </si>
  <si>
    <t>Tuticurine</t>
  </si>
  <si>
    <t>Visag</t>
  </si>
  <si>
    <t>Haldia</t>
  </si>
  <si>
    <t>Gresik</t>
  </si>
  <si>
    <t>Isabel</t>
  </si>
  <si>
    <t>WCI</t>
  </si>
  <si>
    <t>suitable ETA for scheduling</t>
  </si>
  <si>
    <t>ETA</t>
  </si>
  <si>
    <t>STATUTE</t>
  </si>
  <si>
    <t>OWNER</t>
  </si>
  <si>
    <t>Ves. Qty</t>
  </si>
  <si>
    <t>FFBL (PAK)</t>
  </si>
  <si>
    <t>1st Load</t>
  </si>
  <si>
    <t>2nd Port</t>
  </si>
  <si>
    <t>Demurrage $PDPR</t>
  </si>
  <si>
    <t>Zodiac</t>
  </si>
  <si>
    <t>SAFI</t>
  </si>
  <si>
    <t>SIKKA</t>
  </si>
  <si>
    <t>KAKINADA</t>
  </si>
  <si>
    <t>CHITTAGONG</t>
  </si>
  <si>
    <t>Milestone</t>
  </si>
  <si>
    <t>Iino</t>
  </si>
  <si>
    <t>JORF</t>
  </si>
  <si>
    <t>GOA</t>
  </si>
  <si>
    <t>COCHIN</t>
  </si>
  <si>
    <t>Hansa</t>
  </si>
  <si>
    <t>B.QASIM</t>
  </si>
  <si>
    <t>NHLD</t>
  </si>
  <si>
    <t>VIZAG/KAKI</t>
  </si>
  <si>
    <t>MANGALORE</t>
  </si>
  <si>
    <t>TOTAL (IN P205)</t>
  </si>
  <si>
    <t>FFBL_1 21 ['CHEMROAD DITA']</t>
  </si>
  <si>
    <t>Vessel(19, 9.61, (31,40), 'Ginga Hawk', 39.50, 44.75, 48.50-1.5, 1.5, 2), #LAYCAN ADJUSTED I have as west coast only</t>
  </si>
  <si>
    <t>FFBL_2 21 ['Jipro neftis']</t>
  </si>
  <si>
    <t>Vessel(19, 9.71, (17,22), 'IVY GALAXY', 39.50, False, False, 1.5, 2), #LAYCAN ADJUSTED</t>
  </si>
  <si>
    <t>FFBL_3 19 ['Ginga Hawk']</t>
  </si>
  <si>
    <t>Vessel(19, 9.74, (2,8), 'Houyoshi Park', 39.50, 44.75, 48.50-1.5, 1.5, 2),#LAYCAN ADJUSTED</t>
  </si>
  <si>
    <t>GSFC_1 19 ['Houyoshi Park']</t>
  </si>
  <si>
    <t>Vessel(19, 9.794, (15,22), 'CT FRONTIER', False, 44.25, False, 1.5, 2), #LAYCAN adjusted</t>
  </si>
  <si>
    <t>GSFC_2 19 ['IVY GALAXY']</t>
  </si>
  <si>
    <t>Vessel(21, 10.167, (6,12), 'MTM Savannah', False, 44.25, False, 1.5, 2), #LAYCAN ADJUSTED          check 21/20 for different solution</t>
  </si>
  <si>
    <t>GSFC_3 19 ['As Olivia']</t>
  </si>
  <si>
    <t>Vessel(19, 9.68, (25,30), 'As Olivia', 39.50, 45.50, 47-1.5, 1.5, 2), #LAYCAN AJUSTED</t>
  </si>
  <si>
    <t>DFL 11 ['Genuine Hercules']</t>
  </si>
  <si>
    <t>Vessel(30, 11.023, (8,15), 'CHEMROAD DITA', 38.75, 44.75, 47.25-1.5, 1.5, 3), #LAYCAN ADJUSTED</t>
  </si>
  <si>
    <t>MCFL 10 ['AZALEA GALAXY']</t>
  </si>
  <si>
    <t>#31 but dead weight</t>
  </si>
  <si>
    <t>ZIL_1 9 ['AZALEA GALAXY']</t>
  </si>
  <si>
    <t>Vessel(31, 11.516, (9,17), 'Genuine Hercules', 34.50, 40.50, 42.0-1.5, 1.5, 3), #adjusted was (9,15)</t>
  </si>
  <si>
    <t>ZIL_2 9 ['Genuine Hercules']</t>
  </si>
  <si>
    <t>Vessel(30, 11.408, (12,22), 'Jipro neftis', 38.75, 44.75, 47.25-1.5, 1.5, 3),</t>
  </si>
  <si>
    <t>FACT_1 11 ['Genuine Hercules']</t>
  </si>
  <si>
    <t>Vessel(19, 9.46, (8,15), 'AZALEA GALAXY', 39.50, False, False, 1.5, 2),)#LAYCAN ADJUSTED</t>
  </si>
  <si>
    <t>FACT_2 9 ['Jipro neftis']</t>
  </si>
  <si>
    <t>BANG. 11 ['MTM Savannah']</t>
  </si>
  <si>
    <t>CIL_1 10 ['MTM Savannah']</t>
  </si>
  <si>
    <t>CIL_2 9 ['CHEMROAD DITA']</t>
  </si>
  <si>
    <t>CIL_3 19 ['CT FRONTIER']</t>
  </si>
  <si>
    <t>total cost is 9370.0</t>
  </si>
  <si>
    <t>[Finished in 33.4s]</t>
  </si>
  <si>
    <t>vess = (</t>
  </si>
  <si>
    <t>Vessel(19, 9.61, (1,40), 'Ginga Hawk', 39.50, 44.75, 48.50-1.5, 1.5, 2), #LAYCAN ADJUSTED I have as west coast only</t>
  </si>
  <si>
    <t>FFBL_3 21 ['Genuine Hercules']</t>
  </si>
  <si>
    <t>Vessel(19, 9.71, (1,40), 'IVY GALAXY', 39.50, False, False, 1.5, 2), #LAYCAN ADJUSTED</t>
  </si>
  <si>
    <t>GSFC_1 19 ['Ginga Hawk']</t>
  </si>
  <si>
    <t>Vessel(19, 9.74, (1,40), 'Houyoshi Park', 39.50, 44.75, 48.50-1.5, 1.5, 2),#LAYCAN ADJUSTED</t>
  </si>
  <si>
    <t>Vessel(19, 9.794, (1,40), 'CT FRONTIER', False, 44.25, False, 1.5, 2), #LAYCAN adjusted</t>
  </si>
  <si>
    <t>GSFC_3 19 ['Houyoshi Park']</t>
  </si>
  <si>
    <t>Vessel(21, 10.167, (1,40), 'MTM Savannah', False, 44.25, False, 1.5, 2), #LAYCAN ADJUSTED          check 21/20 for different solution</t>
  </si>
  <si>
    <t>DFL 9 ['Jipro neftis']</t>
  </si>
  <si>
    <t>Vessel(19, 9.68, (1,40), 'As Olivia', 39.50, 45.50, 47-1.5, 1.5, 2), #LAYCAN AJUSTED</t>
  </si>
  <si>
    <t>MCFL 10 ['As Olivia']</t>
  </si>
  <si>
    <t>Vessel(30, 11.023, (1,40), 'CHEMROAD DITA', 38.75, 44.75, 47.25-1.5, 1.5, 3), #LAYCAN ADJUSTED</t>
  </si>
  <si>
    <t>ZIL_1 10 ['AZALEA GALAXY']</t>
  </si>
  <si>
    <t>ZIL_2 9 ['CHEMROAD DITA']</t>
  </si>
  <si>
    <t>Vessel(31, 11.516, (1,40), 'Genuine Hercules', 34.50, 40.50, 42.0-1.5, 1.5, 3), #adjusted was (9,15)</t>
  </si>
  <si>
    <t>FACT_1 9 ['AZALEA GALAXY']</t>
  </si>
  <si>
    <t>Vessel(30, 11.408, (1,40), 'Jipro neftis', 38.75, 44.75, 47.25-1.5, 1.5, 3),</t>
  </si>
  <si>
    <t>FACT_2 10 ['Genuine Hercules']</t>
  </si>
  <si>
    <t>Vessel(19, 9.46, (1,40), 'AZALEA GALAXY', 39.50, False, False, 1.5, 2),)#LAYCAN ADJUSTED</t>
  </si>
  <si>
    <t>BANG. 10 ['CT FRONTIER']</t>
  </si>
  <si>
    <t>CIL_1 9 ['CT FRONTIER']</t>
  </si>
  <si>
    <t>CIL_2 9 ['As Olivia']</t>
  </si>
  <si>
    <t>CIL_3 21 ['MTM Savannah']</t>
  </si>
  <si>
    <t>total cost is 9253.0</t>
  </si>
  <si>
    <t>[Finished in 10.6s]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</si>
</sst>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M/D/YYYY"/>
    <numFmt numFmtId="166" formatCode="M/D/YYYY"/>
    <numFmt numFmtId="167" formatCode="MM/DD/YY"/>
    <numFmt numFmtId="168" formatCode="* #,##0.00&quot;    &quot;;\-* #,##0.00&quot;    &quot;;* \-#&quot;    &quot;;@\ "/>
    <numFmt numFmtId="169" formatCode="* #,##0&quot;    &quot;;\-* #,##0&quot;    &quot;;* \-#&quot;    &quot;;@\ "/>
    <numFmt numFmtId="170" formatCode="* #,##0.0&quot;    &quot;;\-* #,##0.0&quot;    &quot;;* \-#&quot;    &quot;;@\ "/>
    <numFmt numFmtId="171" formatCode="D\-MMM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b val="true"/>
      <sz val="8"/>
      <color rgb="FF000000"/>
      <name val="Tahoma"/>
      <family val="2"/>
      <charset val="1"/>
    </font>
    <font>
      <b val="true"/>
      <sz val="8"/>
      <name val="Tahoma"/>
      <family val="2"/>
      <charset val="1"/>
    </font>
    <font>
      <b val="true"/>
      <sz val="8"/>
      <color rgb="FFFF0000"/>
      <name val="Tahoma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000000"/>
      <name val="Times New Roman"/>
      <family val="1"/>
      <charset val="1"/>
    </font>
    <font>
      <b val="true"/>
      <u val="singl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CCFF99"/>
        <bgColor rgb="FFC5E0B4"/>
      </patternFill>
    </fill>
    <fill>
      <patternFill patternType="solid">
        <fgColor rgb="FFC5E0B4"/>
        <bgColor rgb="FFD9D9D9"/>
      </patternFill>
    </fill>
    <fill>
      <patternFill patternType="solid">
        <fgColor rgb="FFF1CFEF"/>
        <bgColor rgb="FFD9D9D9"/>
      </patternFill>
    </fill>
    <fill>
      <patternFill patternType="solid">
        <fgColor rgb="FF00B0F0"/>
        <bgColor rgb="FF00CC9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8FAADC"/>
        <bgColor rgb="FF969696"/>
      </patternFill>
    </fill>
    <fill>
      <patternFill patternType="solid">
        <fgColor rgb="FF00CC99"/>
        <bgColor rgb="FF00B0F0"/>
      </patternFill>
    </fill>
    <fill>
      <patternFill patternType="solid">
        <fgColor rgb="FFD9D9D9"/>
        <bgColor rgb="FFF1CFEF"/>
      </patternFill>
    </fill>
    <fill>
      <patternFill patternType="solid">
        <fgColor rgb="FFFFC000"/>
        <bgColor rgb="FFFF99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11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11" borderId="3" xfId="15" applyFont="true" applyBorder="true" applyAlignment="true" applyProtection="true">
      <alignment horizontal="left" vertical="bottom" textRotation="0" wrapText="false" indent="15" shrinkToFit="false"/>
      <protection locked="true" hidden="false"/>
    </xf>
    <xf numFmtId="170" fontId="5" fillId="11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99"/>
      <rgbColor rgb="FFFFFF99"/>
      <rgbColor rgb="FF99CCFF"/>
      <rgbColor rgb="FFFF99CC"/>
      <rgbColor rgb="FFCC99FF"/>
      <rgbColor rgb="FFF1CFEF"/>
      <rgbColor rgb="FF3366FF"/>
      <rgbColor rgb="FF00CC99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1" activeCellId="1" sqref="G11:G23 C21"/>
    </sheetView>
  </sheetViews>
  <sheetFormatPr defaultRowHeight="13.8"/>
  <cols>
    <col collapsed="false" hidden="false" max="1" min="1" style="0" width="3.19028340080972"/>
    <col collapsed="false" hidden="false" max="2" min="2" style="0" width="2.90688259109312"/>
    <col collapsed="false" hidden="false" max="3" min="3" style="0" width="9.1417004048583"/>
    <col collapsed="false" hidden="false" max="4" min="4" style="0" width="11.6963562753036"/>
    <col collapsed="false" hidden="false" max="5" min="5" style="0" width="16.2024291497976"/>
    <col collapsed="false" hidden="false" max="1025" min="6" style="0" width="9.141700404858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</row>
    <row r="2" customFormat="false" ht="13.8" hidden="false" customHeight="false" outlineLevel="0" collapsed="false">
      <c r="G2" s="0" t="s">
        <v>1</v>
      </c>
      <c r="H2" s="0" t="s">
        <v>1</v>
      </c>
      <c r="I2" s="0" t="s">
        <v>1</v>
      </c>
      <c r="J2" s="3"/>
      <c r="K2" s="3"/>
      <c r="L2" s="3"/>
      <c r="M2" s="3"/>
      <c r="N2" s="3"/>
      <c r="O2" s="3"/>
      <c r="P2" s="3"/>
      <c r="Q2" s="3"/>
      <c r="R2" s="3"/>
      <c r="S2" s="4"/>
      <c r="T2" s="4"/>
      <c r="U2" s="4"/>
      <c r="V2" s="4"/>
    </row>
    <row r="3" customFormat="false" ht="74.6" hidden="false" customHeight="false" outlineLevel="0" collapsed="false">
      <c r="A3" s="5" t="s">
        <v>2</v>
      </c>
      <c r="B3" s="5" t="s">
        <v>3</v>
      </c>
      <c r="C3" s="5" t="s">
        <v>4</v>
      </c>
      <c r="D3" s="6" t="s">
        <v>5</v>
      </c>
      <c r="E3" s="6" t="s">
        <v>6</v>
      </c>
      <c r="F3" s="6" t="s">
        <v>7</v>
      </c>
      <c r="G3" s="7" t="s">
        <v>8</v>
      </c>
      <c r="H3" s="7" t="s">
        <v>9</v>
      </c>
      <c r="I3" s="7" t="s">
        <v>10</v>
      </c>
      <c r="J3" s="8" t="s">
        <v>11</v>
      </c>
      <c r="K3" s="8" t="s">
        <v>12</v>
      </c>
      <c r="L3" s="8" t="s">
        <v>13</v>
      </c>
      <c r="M3" s="8" t="s">
        <v>14</v>
      </c>
      <c r="N3" s="8" t="s">
        <v>15</v>
      </c>
      <c r="O3" s="9" t="s">
        <v>16</v>
      </c>
      <c r="P3" s="9" t="s">
        <v>17</v>
      </c>
      <c r="Q3" s="8" t="s">
        <v>18</v>
      </c>
      <c r="R3" s="8" t="s">
        <v>19</v>
      </c>
      <c r="S3" s="8" t="s">
        <v>20</v>
      </c>
      <c r="T3" s="8" t="s">
        <v>21</v>
      </c>
      <c r="U3" s="8" t="s">
        <v>22</v>
      </c>
      <c r="V3" s="8" t="s">
        <v>23</v>
      </c>
      <c r="W3" s="6" t="s">
        <v>24</v>
      </c>
      <c r="X3" s="10" t="s">
        <v>25</v>
      </c>
      <c r="Y3" s="10" t="s">
        <v>26</v>
      </c>
      <c r="Z3" s="10" t="s">
        <v>27</v>
      </c>
    </row>
    <row r="4" customFormat="false" ht="13.8" hidden="false" customHeight="false" outlineLevel="0" collapsed="false">
      <c r="A4" s="11" t="s">
        <v>28</v>
      </c>
      <c r="B4" s="12" t="s">
        <v>29</v>
      </c>
      <c r="C4" s="13" t="n">
        <v>42583</v>
      </c>
      <c r="D4" s="13" t="n">
        <v>42594</v>
      </c>
      <c r="E4" s="14" t="s">
        <v>30</v>
      </c>
      <c r="F4" s="15" t="n">
        <v>19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7"/>
      <c r="T4" s="17"/>
      <c r="U4" s="17"/>
      <c r="V4" s="16"/>
      <c r="W4" s="18" t="n">
        <f aca="false">SUM(G4:V4)</f>
        <v>0</v>
      </c>
      <c r="X4" s="19"/>
      <c r="Y4" s="19"/>
      <c r="Z4" s="19"/>
    </row>
    <row r="5" customFormat="false" ht="13.8" hidden="false" customHeight="false" outlineLevel="0" collapsed="false">
      <c r="A5" s="20" t="s">
        <v>31</v>
      </c>
      <c r="B5" s="21" t="s">
        <v>32</v>
      </c>
      <c r="C5" s="13" t="n">
        <v>42586</v>
      </c>
      <c r="D5" s="13" t="n">
        <v>42595</v>
      </c>
      <c r="E5" s="14" t="s">
        <v>33</v>
      </c>
      <c r="F5" s="15" t="n">
        <v>30</v>
      </c>
      <c r="G5" s="16"/>
      <c r="H5" s="16"/>
      <c r="I5" s="16"/>
      <c r="J5" s="16"/>
      <c r="K5" s="16"/>
      <c r="L5" s="16"/>
      <c r="M5" s="22"/>
      <c r="N5" s="22"/>
      <c r="O5" s="17"/>
      <c r="P5" s="17"/>
      <c r="Q5" s="17"/>
      <c r="R5" s="17"/>
      <c r="S5" s="22"/>
      <c r="T5" s="22"/>
      <c r="U5" s="22"/>
      <c r="V5" s="22"/>
      <c r="W5" s="18" t="n">
        <f aca="false">SUM(G5:V5)</f>
        <v>0</v>
      </c>
      <c r="X5" s="23"/>
      <c r="Y5" s="23"/>
      <c r="Z5" s="23"/>
    </row>
    <row r="6" customFormat="false" ht="13.8" hidden="false" customHeight="false" outlineLevel="0" collapsed="false">
      <c r="A6" s="24" t="s">
        <v>34</v>
      </c>
      <c r="B6" s="25" t="s">
        <v>35</v>
      </c>
      <c r="C6" s="13" t="n">
        <v>42587</v>
      </c>
      <c r="D6" s="13" t="n">
        <v>42592</v>
      </c>
      <c r="E6" s="14" t="s">
        <v>36</v>
      </c>
      <c r="F6" s="15" t="n">
        <v>19</v>
      </c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6"/>
      <c r="T6" s="26"/>
      <c r="U6" s="26"/>
      <c r="V6" s="22"/>
      <c r="W6" s="18" t="n">
        <f aca="false">SUM(G6:V6)</f>
        <v>0</v>
      </c>
      <c r="X6" s="27"/>
      <c r="Y6" s="27"/>
      <c r="Z6" s="27"/>
    </row>
    <row r="7" customFormat="false" ht="13.8" hidden="false" customHeight="false" outlineLevel="0" collapsed="false">
      <c r="A7" s="20" t="s">
        <v>37</v>
      </c>
      <c r="B7" s="21" t="s">
        <v>35</v>
      </c>
      <c r="C7" s="13" t="n">
        <v>42583</v>
      </c>
      <c r="D7" s="13" t="n">
        <v>42589</v>
      </c>
      <c r="E7" s="14" t="s">
        <v>38</v>
      </c>
      <c r="F7" s="15" t="n">
        <v>19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6"/>
      <c r="T7" s="26"/>
      <c r="U7" s="26"/>
      <c r="V7" s="22"/>
      <c r="W7" s="18" t="n">
        <f aca="false">SUM(G7:V7)</f>
        <v>0</v>
      </c>
      <c r="X7" s="27"/>
      <c r="Y7" s="27"/>
      <c r="Z7" s="27"/>
    </row>
    <row r="8" customFormat="false" ht="13.8" hidden="false" customHeight="false" outlineLevel="0" collapsed="false">
      <c r="A8" s="20" t="s">
        <v>39</v>
      </c>
      <c r="B8" s="21" t="s">
        <v>40</v>
      </c>
      <c r="C8" s="13" t="n">
        <v>42587</v>
      </c>
      <c r="D8" s="13" t="n">
        <v>42597</v>
      </c>
      <c r="E8" s="28" t="s">
        <v>41</v>
      </c>
      <c r="F8" s="15" t="n">
        <v>30</v>
      </c>
      <c r="G8" s="16"/>
      <c r="H8" s="16"/>
      <c r="I8" s="16"/>
      <c r="J8" s="16"/>
      <c r="K8" s="16"/>
      <c r="L8" s="16"/>
      <c r="M8" s="22"/>
      <c r="N8" s="22"/>
      <c r="O8" s="17"/>
      <c r="P8" s="17"/>
      <c r="Q8" s="17"/>
      <c r="R8" s="17"/>
      <c r="S8" s="22"/>
      <c r="T8" s="22"/>
      <c r="U8" s="22"/>
      <c r="V8" s="22"/>
      <c r="W8" s="18" t="n">
        <f aca="false">SUM(G8:V8)</f>
        <v>0</v>
      </c>
      <c r="X8" s="23"/>
      <c r="Y8" s="23"/>
      <c r="Z8" s="23"/>
    </row>
    <row r="9" customFormat="false" ht="13.8" hidden="false" customHeight="false" outlineLevel="0" collapsed="false">
      <c r="A9" s="20" t="s">
        <v>42</v>
      </c>
      <c r="B9" s="21" t="s">
        <v>43</v>
      </c>
      <c r="C9" s="13" t="n">
        <v>42592</v>
      </c>
      <c r="D9" s="13" t="n">
        <v>42603</v>
      </c>
      <c r="E9" s="14" t="s">
        <v>44</v>
      </c>
      <c r="F9" s="15" t="n">
        <v>32</v>
      </c>
      <c r="G9" s="16"/>
      <c r="H9" s="16"/>
      <c r="I9" s="16"/>
      <c r="J9" s="16"/>
      <c r="K9" s="16"/>
      <c r="L9" s="16"/>
      <c r="M9" s="22"/>
      <c r="N9" s="22"/>
      <c r="O9" s="17"/>
      <c r="P9" s="17"/>
      <c r="Q9" s="17"/>
      <c r="R9" s="17"/>
      <c r="S9" s="22"/>
      <c r="T9" s="22"/>
      <c r="U9" s="22"/>
      <c r="V9" s="22"/>
      <c r="W9" s="18" t="n">
        <f aca="false">SUM(G9:V9)</f>
        <v>0</v>
      </c>
      <c r="X9" s="23"/>
      <c r="Y9" s="23"/>
      <c r="Z9" s="23"/>
    </row>
    <row r="10" customFormat="false" ht="13.8" hidden="false" customHeight="false" outlineLevel="0" collapsed="false">
      <c r="A10" s="20" t="s">
        <v>45</v>
      </c>
      <c r="B10" s="21" t="s">
        <v>46</v>
      </c>
      <c r="C10" s="13" t="n">
        <v>42593</v>
      </c>
      <c r="D10" s="13" t="n">
        <v>42604</v>
      </c>
      <c r="E10" s="14" t="s">
        <v>47</v>
      </c>
      <c r="F10" s="15" t="n">
        <v>19</v>
      </c>
      <c r="G10" s="16"/>
      <c r="H10" s="16"/>
      <c r="I10" s="16"/>
      <c r="J10" s="16"/>
      <c r="K10" s="16"/>
      <c r="L10" s="16"/>
      <c r="M10" s="22"/>
      <c r="N10" s="22"/>
      <c r="O10" s="17"/>
      <c r="P10" s="17"/>
      <c r="Q10" s="17"/>
      <c r="R10" s="17"/>
      <c r="S10" s="22"/>
      <c r="T10" s="22"/>
      <c r="U10" s="22"/>
      <c r="V10" s="22"/>
      <c r="W10" s="18" t="n">
        <f aca="false">SUM(G10:V10)</f>
        <v>0</v>
      </c>
      <c r="X10" s="23"/>
      <c r="Y10" s="23"/>
      <c r="Z10" s="23"/>
    </row>
    <row r="11" customFormat="false" ht="13.8" hidden="false" customHeight="false" outlineLevel="0" collapsed="false">
      <c r="A11" s="24" t="s">
        <v>48</v>
      </c>
      <c r="B11" s="25" t="s">
        <v>49</v>
      </c>
      <c r="C11" s="13" t="n">
        <v>42595</v>
      </c>
      <c r="D11" s="13" t="n">
        <v>42602</v>
      </c>
      <c r="E11" s="14" t="s">
        <v>50</v>
      </c>
      <c r="F11" s="15" t="n">
        <v>19</v>
      </c>
      <c r="G11" s="17"/>
      <c r="H11" s="17"/>
      <c r="I11" s="17"/>
      <c r="J11" s="17"/>
      <c r="K11" s="17"/>
      <c r="L11" s="17"/>
      <c r="M11" s="26"/>
      <c r="N11" s="29"/>
      <c r="O11" s="17"/>
      <c r="P11" s="17"/>
      <c r="Q11" s="17"/>
      <c r="R11" s="17"/>
      <c r="S11" s="26"/>
      <c r="T11" s="26"/>
      <c r="U11" s="26"/>
      <c r="V11" s="26"/>
      <c r="W11" s="18" t="n">
        <f aca="false">SUM(G11:V11)</f>
        <v>0</v>
      </c>
      <c r="X11" s="27"/>
      <c r="Y11" s="27"/>
      <c r="Z11" s="30"/>
    </row>
    <row r="12" customFormat="false" ht="13.8" hidden="false" customHeight="false" outlineLevel="0" collapsed="false">
      <c r="A12" s="20" t="s">
        <v>51</v>
      </c>
      <c r="B12" s="21" t="s">
        <v>52</v>
      </c>
      <c r="C12" s="13" t="n">
        <v>42597</v>
      </c>
      <c r="D12" s="13" t="n">
        <v>42607</v>
      </c>
      <c r="E12" s="28" t="s">
        <v>53</v>
      </c>
      <c r="F12" s="15" t="n">
        <v>30</v>
      </c>
      <c r="G12" s="16"/>
      <c r="H12" s="16"/>
      <c r="I12" s="16"/>
      <c r="J12" s="17"/>
      <c r="K12" s="17"/>
      <c r="L12" s="17"/>
      <c r="M12" s="22"/>
      <c r="N12" s="22"/>
      <c r="O12" s="17"/>
      <c r="P12" s="17"/>
      <c r="Q12" s="17"/>
      <c r="R12" s="17"/>
      <c r="S12" s="22"/>
      <c r="T12" s="22"/>
      <c r="U12" s="22"/>
      <c r="V12" s="22"/>
      <c r="W12" s="18" t="n">
        <f aca="false">SUM(G12:V12)</f>
        <v>0</v>
      </c>
      <c r="X12" s="23"/>
      <c r="Y12" s="23"/>
      <c r="Z12" s="23"/>
    </row>
    <row r="13" customFormat="false" ht="13.8" hidden="false" customHeight="false" outlineLevel="0" collapsed="false">
      <c r="A13" s="20" t="s">
        <v>54</v>
      </c>
      <c r="B13" s="21"/>
      <c r="C13" s="13" t="n">
        <v>42598</v>
      </c>
      <c r="D13" s="13" t="n">
        <v>42607</v>
      </c>
      <c r="E13" s="14" t="s">
        <v>55</v>
      </c>
      <c r="F13" s="15" t="n">
        <v>30</v>
      </c>
      <c r="G13" s="17"/>
      <c r="H13" s="17"/>
      <c r="I13" s="17"/>
      <c r="J13" s="16"/>
      <c r="K13" s="16"/>
      <c r="L13" s="16"/>
      <c r="M13" s="22"/>
      <c r="N13" s="22"/>
      <c r="O13" s="17"/>
      <c r="P13" s="17"/>
      <c r="Q13" s="17"/>
      <c r="R13" s="17"/>
      <c r="S13" s="22"/>
      <c r="T13" s="22"/>
      <c r="U13" s="22"/>
      <c r="V13" s="22"/>
      <c r="W13" s="18" t="n">
        <f aca="false">SUM(G13:V13)</f>
        <v>0</v>
      </c>
      <c r="X13" s="23"/>
      <c r="Y13" s="23"/>
      <c r="Z13" s="23"/>
    </row>
    <row r="14" customFormat="false" ht="13.8" hidden="false" customHeight="false" outlineLevel="0" collapsed="false">
      <c r="A14" s="20" t="s">
        <v>54</v>
      </c>
      <c r="B14" s="21"/>
      <c r="C14" s="13" t="n">
        <v>42602</v>
      </c>
      <c r="D14" s="13" t="n">
        <v>42612</v>
      </c>
      <c r="E14" s="14" t="s">
        <v>56</v>
      </c>
      <c r="F14" s="15" t="n">
        <v>19</v>
      </c>
      <c r="G14" s="17"/>
      <c r="H14" s="17"/>
      <c r="I14" s="17"/>
      <c r="J14" s="16"/>
      <c r="K14" s="16"/>
      <c r="L14" s="16"/>
      <c r="M14" s="22"/>
      <c r="N14" s="22"/>
      <c r="O14" s="17"/>
      <c r="P14" s="17"/>
      <c r="Q14" s="17"/>
      <c r="R14" s="17"/>
      <c r="S14" s="22"/>
      <c r="T14" s="22"/>
      <c r="U14" s="22"/>
      <c r="V14" s="22"/>
      <c r="W14" s="18" t="n">
        <f aca="false">SUM(G14:V14)</f>
        <v>0</v>
      </c>
      <c r="X14" s="23"/>
      <c r="Y14" s="23"/>
      <c r="Z14" s="23"/>
    </row>
    <row r="15" customFormat="false" ht="13.8" hidden="false" customHeight="false" outlineLevel="0" collapsed="false">
      <c r="A15" s="20" t="s">
        <v>54</v>
      </c>
      <c r="B15" s="21"/>
      <c r="C15" s="13" t="n">
        <v>42602</v>
      </c>
      <c r="D15" s="13" t="n">
        <v>42612</v>
      </c>
      <c r="E15" s="14" t="s">
        <v>57</v>
      </c>
      <c r="F15" s="15" t="n">
        <v>19</v>
      </c>
      <c r="G15" s="17"/>
      <c r="H15" s="17"/>
      <c r="I15" s="17"/>
      <c r="J15" s="16"/>
      <c r="K15" s="16"/>
      <c r="L15" s="16"/>
      <c r="M15" s="22"/>
      <c r="N15" s="22"/>
      <c r="O15" s="17"/>
      <c r="P15" s="17"/>
      <c r="Q15" s="17"/>
      <c r="R15" s="17"/>
      <c r="S15" s="22"/>
      <c r="T15" s="22"/>
      <c r="U15" s="22"/>
      <c r="V15" s="22"/>
      <c r="W15" s="18" t="n">
        <f aca="false">SUM(G15:V15)</f>
        <v>0</v>
      </c>
      <c r="X15" s="23"/>
      <c r="Y15" s="23"/>
      <c r="Z15" s="23"/>
    </row>
    <row r="16" customFormat="false" ht="13.8" hidden="false" customHeight="false" outlineLevel="0" collapsed="false">
      <c r="E16" s="31" t="s">
        <v>58</v>
      </c>
      <c r="F16" s="0" t="n">
        <f aca="false">SUM(F4:F15)</f>
        <v>285</v>
      </c>
      <c r="G16" s="32" t="n">
        <f aca="false">SUM(G4:G13)</f>
        <v>0</v>
      </c>
      <c r="H16" s="32" t="n">
        <f aca="false">SUM(H4:H13)</f>
        <v>0</v>
      </c>
      <c r="I16" s="32" t="n">
        <f aca="false">SUM(I4:I13)</f>
        <v>0</v>
      </c>
      <c r="J16" s="32" t="n">
        <f aca="false">SUM(J4:J12)</f>
        <v>0</v>
      </c>
      <c r="K16" s="32" t="n">
        <f aca="false">SUM(K4:K12)</f>
        <v>0</v>
      </c>
      <c r="L16" s="32" t="n">
        <f aca="false">SUM(L4:L12)</f>
        <v>0</v>
      </c>
      <c r="M16" s="32" t="n">
        <f aca="false">SUM(M4:M12)</f>
        <v>0</v>
      </c>
      <c r="N16" s="32" t="n">
        <f aca="false">SUM(N4:N12)</f>
        <v>0</v>
      </c>
      <c r="O16" s="32" t="n">
        <f aca="false">SUM(O4:O12)</f>
        <v>0</v>
      </c>
      <c r="P16" s="32" t="n">
        <f aca="false">SUM(P4:P12)</f>
        <v>0</v>
      </c>
      <c r="Q16" s="32" t="n">
        <f aca="false">SUM(Q4:Q12)</f>
        <v>0</v>
      </c>
      <c r="R16" s="32" t="n">
        <f aca="false">SUM(R4:R12)</f>
        <v>0</v>
      </c>
      <c r="S16" s="32" t="n">
        <f aca="false">SUM(S4:S12)</f>
        <v>0</v>
      </c>
      <c r="T16" s="32" t="n">
        <f aca="false">SUM(T4:T12)</f>
        <v>0</v>
      </c>
      <c r="U16" s="32" t="n">
        <f aca="false">SUM(U4:U12)</f>
        <v>0</v>
      </c>
      <c r="V16" s="32" t="n">
        <f aca="false">SUM(V4:V12)</f>
        <v>0</v>
      </c>
      <c r="W16" s="32" t="n">
        <f aca="false">SUM(W4:W13)</f>
        <v>0</v>
      </c>
    </row>
    <row r="17" customFormat="false" ht="13.8" hidden="false" customHeight="false" outlineLevel="0" collapsed="false">
      <c r="C17" s="0" t="s">
        <v>59</v>
      </c>
      <c r="E17" s="0" t="s">
        <v>60</v>
      </c>
      <c r="G17" s="13" t="n">
        <v>42555</v>
      </c>
      <c r="H17" s="13" t="n">
        <v>42562</v>
      </c>
      <c r="I17" s="13" t="n">
        <v>42574</v>
      </c>
      <c r="J17" s="33" t="n">
        <v>42548</v>
      </c>
      <c r="K17" s="33" t="n">
        <v>42555</v>
      </c>
      <c r="L17" s="33" t="n">
        <v>42570</v>
      </c>
      <c r="M17" s="33" t="n">
        <v>42561</v>
      </c>
      <c r="N17" s="33" t="n">
        <v>42556</v>
      </c>
      <c r="O17" s="33" t="n">
        <v>42552</v>
      </c>
      <c r="P17" s="33" t="n">
        <v>42558</v>
      </c>
      <c r="Q17" s="33" t="n">
        <v>42546</v>
      </c>
      <c r="R17" s="33" t="n">
        <v>42559</v>
      </c>
      <c r="S17" s="33" t="n">
        <v>42557</v>
      </c>
      <c r="T17" s="33" t="n">
        <v>42561</v>
      </c>
      <c r="U17" s="33" t="n">
        <v>42566</v>
      </c>
      <c r="V17" s="33" t="n">
        <v>42546</v>
      </c>
    </row>
    <row r="18" customFormat="false" ht="13.8" hidden="false" customHeight="false" outlineLevel="0" collapsed="false">
      <c r="C18" s="13" t="n">
        <v>42583</v>
      </c>
      <c r="E18" s="0" t="s">
        <v>61</v>
      </c>
      <c r="G18" s="33" t="n">
        <v>42560</v>
      </c>
      <c r="H18" s="33" t="n">
        <v>42565</v>
      </c>
      <c r="I18" s="33" t="n">
        <v>42575</v>
      </c>
      <c r="J18" s="33" t="n">
        <v>42561</v>
      </c>
      <c r="K18" s="13" t="n">
        <v>42571</v>
      </c>
      <c r="L18" s="33" t="n">
        <v>42582</v>
      </c>
      <c r="M18" s="33" t="n">
        <v>42571</v>
      </c>
      <c r="N18" s="33" t="n">
        <v>42561</v>
      </c>
      <c r="O18" s="33" t="n">
        <v>42556</v>
      </c>
      <c r="P18" s="33" t="n">
        <v>42562</v>
      </c>
      <c r="Q18" s="33" t="n">
        <v>42561</v>
      </c>
      <c r="R18" s="33" t="n">
        <v>42582</v>
      </c>
      <c r="S18" s="33" t="n">
        <v>42563</v>
      </c>
      <c r="T18" s="33" t="n">
        <v>42567</v>
      </c>
      <c r="U18" s="33" t="n">
        <v>42573</v>
      </c>
      <c r="V18" s="13" t="n">
        <v>42582</v>
      </c>
    </row>
    <row r="19" customFormat="false" ht="13.8" hidden="false" customHeight="false" outlineLevel="0" collapsed="false">
      <c r="C19" s="0" t="s">
        <v>62</v>
      </c>
      <c r="E19" s="34" t="s">
        <v>63</v>
      </c>
      <c r="F19" s="29"/>
      <c r="G19" s="32" t="n">
        <v>20</v>
      </c>
      <c r="H19" s="32" t="n">
        <v>20</v>
      </c>
      <c r="I19" s="32" t="n">
        <v>20</v>
      </c>
      <c r="J19" s="32" t="n">
        <v>21</v>
      </c>
      <c r="K19" s="32" t="n">
        <v>21</v>
      </c>
      <c r="L19" s="32" t="n">
        <v>21</v>
      </c>
      <c r="M19" s="32" t="n">
        <v>10</v>
      </c>
      <c r="N19" s="32" t="n">
        <v>10</v>
      </c>
      <c r="O19" s="32" t="n">
        <v>10</v>
      </c>
      <c r="P19" s="32" t="n">
        <v>8</v>
      </c>
      <c r="Q19" s="32" t="n">
        <v>10</v>
      </c>
      <c r="R19" s="32" t="n">
        <v>10</v>
      </c>
      <c r="S19" s="32" t="n">
        <v>10</v>
      </c>
      <c r="T19" s="32" t="n">
        <v>10</v>
      </c>
      <c r="U19" s="32" t="n">
        <v>20</v>
      </c>
      <c r="V19" s="32" t="n">
        <v>10</v>
      </c>
      <c r="W19" s="32" t="n">
        <f aca="false">SUM(I19:V19)</f>
        <v>191</v>
      </c>
    </row>
    <row r="20" customFormat="false" ht="13.8" hidden="false" customHeight="false" outlineLevel="0" collapsed="false">
      <c r="E20" s="34" t="s">
        <v>64</v>
      </c>
      <c r="G20" s="35" t="n">
        <f aca="false">SUM(G16-G19)</f>
        <v>-20</v>
      </c>
      <c r="H20" s="35" t="n">
        <f aca="false">SUM(H16-H19)</f>
        <v>-20</v>
      </c>
      <c r="I20" s="35" t="n">
        <f aca="false">SUM(I16-I19)</f>
        <v>-20</v>
      </c>
      <c r="J20" s="35" t="n">
        <f aca="false">SUM(J16-J19)</f>
        <v>-21</v>
      </c>
      <c r="K20" s="35" t="n">
        <f aca="false">SUM(K16-K19)</f>
        <v>-21</v>
      </c>
      <c r="L20" s="35" t="n">
        <f aca="false">SUM(L16-L19)</f>
        <v>-21</v>
      </c>
      <c r="M20" s="35" t="n">
        <f aca="false">SUM(M16-M19)</f>
        <v>-10</v>
      </c>
      <c r="N20" s="35" t="n">
        <f aca="false">SUM(N16-N19)</f>
        <v>-10</v>
      </c>
      <c r="O20" s="35" t="n">
        <f aca="false">SUM(O16-O19)</f>
        <v>-10</v>
      </c>
      <c r="P20" s="35" t="n">
        <f aca="false">SUM(P16-P19)</f>
        <v>-8</v>
      </c>
      <c r="Q20" s="35" t="n">
        <f aca="false">SUM(Q16-Q19)</f>
        <v>-10</v>
      </c>
      <c r="R20" s="35" t="n">
        <f aca="false">SUM(R16-R19)</f>
        <v>-10</v>
      </c>
      <c r="S20" s="35" t="n">
        <f aca="false">SUM(S16-S19)</f>
        <v>-10</v>
      </c>
      <c r="T20" s="35" t="n">
        <f aca="false">SUM(T16-T19)</f>
        <v>-10</v>
      </c>
      <c r="U20" s="35" t="n">
        <f aca="false">SUM(U16-U19)</f>
        <v>-20</v>
      </c>
      <c r="V20" s="35" t="n">
        <f aca="false">SUM(V16-V19)</f>
        <v>-10</v>
      </c>
      <c r="W20" s="36"/>
    </row>
  </sheetData>
  <mergeCells count="1">
    <mergeCell ref="A1:W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0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10" zoomScaleNormal="110" zoomScalePageLayoutView="100" workbookViewId="0">
      <selection pane="topLeft" activeCell="G11" activeCellId="0" sqref="G11:G23"/>
    </sheetView>
  </sheetViews>
  <sheetFormatPr defaultRowHeight="12.8"/>
  <cols>
    <col collapsed="false" hidden="false" max="1" min="1" style="0" width="9.1417004048583"/>
    <col collapsed="false" hidden="false" max="2" min="2" style="0" width="11.0769230769231"/>
    <col collapsed="false" hidden="false" max="3" min="3" style="0" width="9.1417004048583"/>
    <col collapsed="false" hidden="false" max="4" min="4" style="0" width="10.7975708502024"/>
    <col collapsed="false" hidden="false" max="6" min="5" style="0" width="9.1417004048583"/>
    <col collapsed="false" hidden="false" max="7" min="7" style="0" width="12.4453441295547"/>
    <col collapsed="false" hidden="false" max="8" min="8" style="0" width="14.2307692307692"/>
    <col collapsed="false" hidden="false" max="9" min="9" style="0" width="9.1417004048583"/>
    <col collapsed="false" hidden="false" max="10" min="10" style="0" width="11.5101214574899"/>
    <col collapsed="false" hidden="false" max="11" min="11" style="0" width="11.4534412955466"/>
    <col collapsed="false" hidden="false" max="12" min="12" style="0" width="9.1417004048583"/>
    <col collapsed="false" hidden="false" max="13" min="13" style="0" width="10.1052631578947"/>
    <col collapsed="false" hidden="false" max="14" min="14" style="0" width="14.3238866396761"/>
    <col collapsed="false" hidden="false" max="15" min="15" style="0" width="9.1417004048583"/>
    <col collapsed="false" hidden="false" max="16" min="16" style="0" width="11.4251012145749"/>
    <col collapsed="false" hidden="false" max="17" min="17" style="0" width="11.1255060728745"/>
    <col collapsed="false" hidden="false" max="1025" min="18" style="0" width="9.1417004048583"/>
  </cols>
  <sheetData>
    <row r="1" customFormat="false" ht="13.8" hidden="false" customHeight="false" outlineLevel="0" collapsed="false">
      <c r="A1" s="37" t="s">
        <v>65</v>
      </c>
      <c r="B1" s="38" t="s">
        <v>66</v>
      </c>
      <c r="C1" s="39"/>
      <c r="D1" s="40" t="s">
        <v>66</v>
      </c>
      <c r="E1" s="40" t="s">
        <v>67</v>
      </c>
      <c r="F1" s="41" t="s">
        <v>68</v>
      </c>
      <c r="H1" s="39" t="s">
        <v>69</v>
      </c>
      <c r="I1" s="39" t="s">
        <v>70</v>
      </c>
      <c r="J1" s="39" t="s">
        <v>71</v>
      </c>
      <c r="K1" s="41" t="s">
        <v>72</v>
      </c>
      <c r="L1" s="39" t="s">
        <v>73</v>
      </c>
      <c r="M1" s="42" t="s">
        <v>74</v>
      </c>
      <c r="N1" s="42" t="s">
        <v>75</v>
      </c>
      <c r="O1" s="42" t="s">
        <v>76</v>
      </c>
      <c r="P1" s="0" t="s">
        <v>77</v>
      </c>
      <c r="Q1" s="0" t="s">
        <v>78</v>
      </c>
    </row>
    <row r="2" customFormat="false" ht="13.8" hidden="false" customHeight="false" outlineLevel="0" collapsed="false">
      <c r="A2" s="0" t="s">
        <v>79</v>
      </c>
      <c r="B2" s="43" t="s">
        <v>80</v>
      </c>
      <c r="D2" s="43" t="s">
        <v>80</v>
      </c>
      <c r="E2" s="0" t="n">
        <v>11</v>
      </c>
      <c r="F2" s="0" t="s">
        <v>81</v>
      </c>
      <c r="H2" s="44" t="s">
        <v>82</v>
      </c>
      <c r="I2" s="0" t="n">
        <v>19</v>
      </c>
      <c r="J2" s="0" t="n">
        <v>9.61</v>
      </c>
      <c r="K2" s="0" t="n">
        <v>39.5</v>
      </c>
      <c r="L2" s="0" t="n">
        <v>44.75</v>
      </c>
      <c r="M2" s="0" t="n">
        <v>47</v>
      </c>
      <c r="N2" s="0" t="n">
        <v>1.5</v>
      </c>
      <c r="O2" s="0" t="n">
        <v>2</v>
      </c>
    </row>
    <row r="3" customFormat="false" ht="13.8" hidden="false" customHeight="false" outlineLevel="0" collapsed="false">
      <c r="A3" s="0" t="s">
        <v>83</v>
      </c>
      <c r="B3" s="45" t="s">
        <v>84</v>
      </c>
      <c r="D3" s="45" t="s">
        <v>84</v>
      </c>
      <c r="E3" s="0" t="n">
        <v>12</v>
      </c>
      <c r="F3" s="0" t="s">
        <v>81</v>
      </c>
      <c r="H3" s="41" t="s">
        <v>85</v>
      </c>
      <c r="I3" s="0" t="n">
        <v>19</v>
      </c>
      <c r="J3" s="0" t="n">
        <v>9.71</v>
      </c>
      <c r="K3" s="0" t="n">
        <v>39.5</v>
      </c>
      <c r="L3" s="0" t="n">
        <v>0</v>
      </c>
      <c r="M3" s="0" t="n">
        <v>0</v>
      </c>
      <c r="N3" s="0" t="n">
        <v>1.5</v>
      </c>
      <c r="O3" s="0" t="n">
        <v>2</v>
      </c>
    </row>
    <row r="4" customFormat="false" ht="13.8" hidden="false" customHeight="false" outlineLevel="0" collapsed="false">
      <c r="A4" s="0" t="s">
        <v>86</v>
      </c>
      <c r="B4" s="45" t="s">
        <v>87</v>
      </c>
      <c r="D4" s="45" t="s">
        <v>87</v>
      </c>
      <c r="E4" s="0" t="n">
        <v>10.8</v>
      </c>
      <c r="F4" s="0" t="s">
        <v>81</v>
      </c>
      <c r="H4" s="46" t="s">
        <v>88</v>
      </c>
      <c r="I4" s="0" t="n">
        <v>19</v>
      </c>
      <c r="J4" s="0" t="n">
        <v>9.74</v>
      </c>
      <c r="K4" s="0" t="n">
        <v>39.5</v>
      </c>
      <c r="L4" s="0" t="n">
        <v>44.75</v>
      </c>
      <c r="M4" s="0" t="n">
        <v>47</v>
      </c>
      <c r="N4" s="0" t="n">
        <v>1.5</v>
      </c>
      <c r="O4" s="0" t="n">
        <v>2</v>
      </c>
    </row>
    <row r="5" customFormat="false" ht="13.8" hidden="false" customHeight="false" outlineLevel="0" collapsed="false">
      <c r="A5" s="0" t="s">
        <v>14</v>
      </c>
      <c r="B5" s="45" t="s">
        <v>89</v>
      </c>
      <c r="D5" s="45" t="s">
        <v>89</v>
      </c>
      <c r="E5" s="0" t="n">
        <v>12.5</v>
      </c>
      <c r="F5" s="0" t="s">
        <v>81</v>
      </c>
      <c r="H5" s="44" t="s">
        <v>90</v>
      </c>
      <c r="I5" s="0" t="n">
        <v>19</v>
      </c>
      <c r="J5" s="0" t="n">
        <v>9.794</v>
      </c>
      <c r="K5" s="0" t="n">
        <v>0</v>
      </c>
      <c r="L5" s="0" t="n">
        <v>44.25</v>
      </c>
      <c r="M5" s="0" t="n">
        <v>0</v>
      </c>
      <c r="N5" s="0" t="n">
        <v>1.5</v>
      </c>
      <c r="O5" s="0" t="n">
        <v>2</v>
      </c>
    </row>
    <row r="6" customFormat="false" ht="13.8" hidden="false" customHeight="false" outlineLevel="0" collapsed="false">
      <c r="A6" s="0" t="s">
        <v>15</v>
      </c>
      <c r="B6" s="45" t="s">
        <v>91</v>
      </c>
      <c r="D6" s="45" t="s">
        <v>91</v>
      </c>
      <c r="E6" s="0" t="n">
        <v>9.6</v>
      </c>
      <c r="F6" s="0" t="s">
        <v>81</v>
      </c>
      <c r="H6" s="44" t="s">
        <v>92</v>
      </c>
      <c r="I6" s="0" t="n">
        <v>21</v>
      </c>
      <c r="J6" s="0" t="n">
        <v>10.167</v>
      </c>
      <c r="K6" s="0" t="n">
        <v>0</v>
      </c>
      <c r="L6" s="0" t="n">
        <v>44.25</v>
      </c>
      <c r="M6" s="0" t="n">
        <v>0</v>
      </c>
      <c r="N6" s="0" t="n">
        <v>1.5</v>
      </c>
      <c r="O6" s="0" t="n">
        <v>2</v>
      </c>
    </row>
    <row r="7" customFormat="false" ht="13.8" hidden="false" customHeight="false" outlineLevel="0" collapsed="false">
      <c r="A7" s="0" t="s">
        <v>93</v>
      </c>
      <c r="B7" s="45" t="s">
        <v>94</v>
      </c>
      <c r="D7" s="45" t="s">
        <v>94</v>
      </c>
      <c r="E7" s="0" t="n">
        <v>12.5</v>
      </c>
      <c r="F7" s="0" t="s">
        <v>81</v>
      </c>
      <c r="H7" s="44" t="s">
        <v>95</v>
      </c>
      <c r="I7" s="0" t="n">
        <v>19</v>
      </c>
      <c r="J7" s="0" t="n">
        <v>9.68</v>
      </c>
      <c r="K7" s="0" t="n">
        <v>39.5</v>
      </c>
      <c r="L7" s="0" t="n">
        <v>45.5</v>
      </c>
      <c r="M7" s="0" t="n">
        <v>45.5</v>
      </c>
      <c r="N7" s="0" t="n">
        <v>1.5</v>
      </c>
      <c r="O7" s="0" t="n">
        <v>2</v>
      </c>
    </row>
    <row r="8" customFormat="false" ht="13.8" hidden="false" customHeight="false" outlineLevel="0" collapsed="false">
      <c r="A8" s="0" t="s">
        <v>96</v>
      </c>
      <c r="B8" s="45" t="s">
        <v>97</v>
      </c>
      <c r="D8" s="45" t="s">
        <v>97</v>
      </c>
      <c r="E8" s="0" t="n">
        <v>12</v>
      </c>
      <c r="F8" s="0" t="s">
        <v>81</v>
      </c>
      <c r="H8" s="44" t="s">
        <v>98</v>
      </c>
      <c r="I8" s="0" t="n">
        <v>30</v>
      </c>
      <c r="J8" s="0" t="n">
        <v>11.023</v>
      </c>
      <c r="K8" s="0" t="n">
        <v>38.75</v>
      </c>
      <c r="L8" s="0" t="n">
        <v>44.75</v>
      </c>
      <c r="M8" s="0" t="n">
        <v>45.75</v>
      </c>
      <c r="N8" s="0" t="n">
        <v>1.5</v>
      </c>
      <c r="O8" s="0" t="n">
        <v>3</v>
      </c>
    </row>
    <row r="9" customFormat="false" ht="13.8" hidden="false" customHeight="false" outlineLevel="0" collapsed="false">
      <c r="A9" s="0" t="s">
        <v>99</v>
      </c>
      <c r="B9" s="45" t="s">
        <v>100</v>
      </c>
      <c r="D9" s="45" t="s">
        <v>100</v>
      </c>
      <c r="E9" s="0" t="n">
        <v>12.5</v>
      </c>
      <c r="F9" s="0" t="s">
        <v>101</v>
      </c>
      <c r="H9" s="44" t="s">
        <v>102</v>
      </c>
      <c r="I9" s="0" t="n">
        <v>31</v>
      </c>
      <c r="J9" s="0" t="n">
        <v>11.516</v>
      </c>
      <c r="K9" s="0" t="n">
        <v>34.5</v>
      </c>
      <c r="L9" s="0" t="n">
        <v>40.5</v>
      </c>
      <c r="M9" s="0" t="n">
        <v>40.5</v>
      </c>
      <c r="N9" s="0" t="n">
        <v>1.5</v>
      </c>
      <c r="O9" s="0" t="n">
        <v>3</v>
      </c>
    </row>
    <row r="10" customFormat="false" ht="13.8" hidden="false" customHeight="false" outlineLevel="0" collapsed="false">
      <c r="A10" s="0" t="s">
        <v>103</v>
      </c>
      <c r="B10" s="45" t="s">
        <v>104</v>
      </c>
      <c r="D10" s="45" t="s">
        <v>105</v>
      </c>
      <c r="E10" s="0" t="n">
        <v>10.7</v>
      </c>
      <c r="F10" s="0" t="s">
        <v>101</v>
      </c>
      <c r="H10" s="44" t="s">
        <v>106</v>
      </c>
      <c r="I10" s="0" t="n">
        <v>30</v>
      </c>
      <c r="J10" s="0" t="n">
        <v>11.408</v>
      </c>
      <c r="K10" s="0" t="n">
        <v>38.75</v>
      </c>
      <c r="L10" s="0" t="n">
        <v>44.75</v>
      </c>
      <c r="M10" s="0" t="n">
        <v>45.75</v>
      </c>
      <c r="N10" s="0" t="n">
        <v>1.5</v>
      </c>
      <c r="O10" s="0" t="n">
        <v>3</v>
      </c>
    </row>
    <row r="11" customFormat="false" ht="13.8" hidden="false" customHeight="false" outlineLevel="0" collapsed="false">
      <c r="A11" s="0" t="s">
        <v>107</v>
      </c>
      <c r="B11" s="45" t="s">
        <v>104</v>
      </c>
      <c r="D11" s="45" t="s">
        <v>104</v>
      </c>
      <c r="E11" s="0" t="n">
        <v>11.5</v>
      </c>
      <c r="F11" s="0" t="s">
        <v>101</v>
      </c>
      <c r="H11" s="44" t="s">
        <v>108</v>
      </c>
      <c r="I11" s="0" t="n">
        <v>19</v>
      </c>
      <c r="J11" s="0" t="n">
        <v>9.46</v>
      </c>
      <c r="K11" s="0" t="n">
        <v>39.5</v>
      </c>
      <c r="L11" s="0" t="n">
        <v>0</v>
      </c>
      <c r="M11" s="0" t="n">
        <v>0</v>
      </c>
      <c r="N11" s="0" t="n">
        <v>1.5</v>
      </c>
      <c r="O11" s="0" t="n">
        <v>2</v>
      </c>
    </row>
    <row r="12" customFormat="false" ht="13.8" hidden="false" customHeight="false" outlineLevel="0" collapsed="false">
      <c r="A12" s="0" t="s">
        <v>23</v>
      </c>
      <c r="B12" s="45" t="s">
        <v>105</v>
      </c>
      <c r="C12" s="47"/>
      <c r="G12" s="19"/>
      <c r="H12" s="14" t="s">
        <v>30</v>
      </c>
      <c r="I12" s="15" t="n">
        <v>19</v>
      </c>
      <c r="K12" s="0" t="n">
        <v>39.5</v>
      </c>
      <c r="L12" s="0" t="n">
        <v>0</v>
      </c>
      <c r="M12" s="0" t="n">
        <v>0</v>
      </c>
      <c r="N12" s="0" t="n">
        <v>1.5</v>
      </c>
      <c r="O12" s="0" t="n">
        <v>2</v>
      </c>
    </row>
    <row r="13" customFormat="false" ht="13.8" hidden="false" customHeight="false" outlineLevel="0" collapsed="false">
      <c r="G13" s="48"/>
      <c r="H13" s="14" t="s">
        <v>33</v>
      </c>
      <c r="I13" s="15" t="n">
        <v>30</v>
      </c>
      <c r="K13" s="0" t="n">
        <v>38.75</v>
      </c>
      <c r="L13" s="0" t="n">
        <v>44.75</v>
      </c>
      <c r="M13" s="0" t="n">
        <v>45.75</v>
      </c>
      <c r="N13" s="0" t="n">
        <v>1.5</v>
      </c>
      <c r="O13" s="0" t="n">
        <v>3</v>
      </c>
    </row>
    <row r="14" customFormat="false" ht="13.8" hidden="false" customHeight="false" outlineLevel="0" collapsed="false">
      <c r="G14" s="27"/>
      <c r="H14" s="14" t="s">
        <v>36</v>
      </c>
      <c r="I14" s="15" t="n">
        <v>19</v>
      </c>
      <c r="K14" s="0" t="n">
        <v>39.5</v>
      </c>
      <c r="L14" s="0" t="n">
        <v>45.5</v>
      </c>
      <c r="M14" s="0" t="n">
        <v>45.5</v>
      </c>
      <c r="N14" s="0" t="n">
        <v>1.5</v>
      </c>
      <c r="O14" s="0" t="n">
        <v>2</v>
      </c>
    </row>
    <row r="15" customFormat="false" ht="13.8" hidden="false" customHeight="false" outlineLevel="0" collapsed="false">
      <c r="G15" s="14"/>
      <c r="H15" s="14" t="s">
        <v>38</v>
      </c>
      <c r="I15" s="15" t="n">
        <v>19</v>
      </c>
      <c r="K15" s="0" t="n">
        <v>39.5</v>
      </c>
      <c r="L15" s="0" t="n">
        <v>44.75</v>
      </c>
      <c r="M15" s="0" t="n">
        <v>47</v>
      </c>
      <c r="N15" s="0" t="n">
        <v>1.5</v>
      </c>
      <c r="O15" s="0" t="n">
        <v>2</v>
      </c>
    </row>
    <row r="16" customFormat="false" ht="13.8" hidden="false" customHeight="false" outlineLevel="0" collapsed="false">
      <c r="G16" s="14"/>
      <c r="H16" s="28" t="s">
        <v>41</v>
      </c>
      <c r="I16" s="15" t="n">
        <v>30</v>
      </c>
      <c r="K16" s="0" t="n">
        <v>34.5</v>
      </c>
      <c r="L16" s="0" t="n">
        <v>40.5</v>
      </c>
      <c r="M16" s="0" t="n">
        <v>40.5</v>
      </c>
      <c r="N16" s="0" t="n">
        <v>1.5</v>
      </c>
      <c r="O16" s="0" t="n">
        <v>3</v>
      </c>
    </row>
    <row r="17" customFormat="false" ht="13.8" hidden="false" customHeight="false" outlineLevel="0" collapsed="false">
      <c r="G17" s="14"/>
      <c r="H17" s="14" t="s">
        <v>44</v>
      </c>
      <c r="I17" s="15" t="n">
        <v>32</v>
      </c>
      <c r="K17" s="0" t="n">
        <v>33.75</v>
      </c>
      <c r="L17" s="0" t="n">
        <v>40.5</v>
      </c>
      <c r="M17" s="0" t="n">
        <v>42.2</v>
      </c>
      <c r="N17" s="0" t="n">
        <v>1.25</v>
      </c>
      <c r="O17" s="0" t="n">
        <v>3</v>
      </c>
    </row>
    <row r="18" customFormat="false" ht="13.8" hidden="false" customHeight="false" outlineLevel="0" collapsed="false">
      <c r="G18" s="14"/>
      <c r="H18" s="14" t="s">
        <v>47</v>
      </c>
      <c r="I18" s="15" t="n">
        <v>19</v>
      </c>
      <c r="K18" s="0" t="n">
        <v>39.5</v>
      </c>
      <c r="L18" s="0" t="n">
        <v>0</v>
      </c>
      <c r="M18" s="0" t="n">
        <v>0</v>
      </c>
      <c r="N18" s="0" t="n">
        <v>1.5</v>
      </c>
      <c r="O18" s="0" t="n">
        <v>2</v>
      </c>
    </row>
    <row r="19" customFormat="false" ht="13.8" hidden="false" customHeight="false" outlineLevel="0" collapsed="false">
      <c r="G19" s="14"/>
      <c r="H19" s="14" t="s">
        <v>50</v>
      </c>
      <c r="I19" s="15" t="n">
        <v>19</v>
      </c>
      <c r="K19" s="0" t="n">
        <v>39.5</v>
      </c>
      <c r="L19" s="0" t="n">
        <v>45.5</v>
      </c>
      <c r="M19" s="0" t="n">
        <v>45.5</v>
      </c>
      <c r="N19" s="0" t="n">
        <v>1.5</v>
      </c>
      <c r="O19" s="0" t="n">
        <v>2</v>
      </c>
    </row>
    <row r="20" customFormat="false" ht="13.8" hidden="false" customHeight="false" outlineLevel="0" collapsed="false">
      <c r="G20" s="14"/>
      <c r="H20" s="28" t="s">
        <v>53</v>
      </c>
      <c r="I20" s="15" t="n">
        <v>30</v>
      </c>
      <c r="K20" s="0" t="n">
        <v>34.5</v>
      </c>
      <c r="L20" s="0" t="n">
        <v>40.5</v>
      </c>
      <c r="M20" s="0" t="n">
        <v>40.5</v>
      </c>
      <c r="N20" s="0" t="n">
        <v>1.5</v>
      </c>
      <c r="O20" s="0" t="n">
        <v>3</v>
      </c>
    </row>
    <row r="21" customFormat="false" ht="13.8" hidden="false" customHeight="false" outlineLevel="0" collapsed="false">
      <c r="G21" s="14"/>
      <c r="H21" s="14" t="s">
        <v>55</v>
      </c>
      <c r="I21" s="15" t="n">
        <v>30</v>
      </c>
      <c r="K21" s="0" t="n">
        <v>38.75</v>
      </c>
      <c r="L21" s="0" t="n">
        <v>44.75</v>
      </c>
      <c r="M21" s="0" t="n">
        <v>45.75</v>
      </c>
      <c r="N21" s="0" t="n">
        <v>1.5</v>
      </c>
      <c r="O21" s="0" t="n">
        <v>3</v>
      </c>
    </row>
    <row r="22" customFormat="false" ht="13.8" hidden="false" customHeight="false" outlineLevel="0" collapsed="false">
      <c r="G22" s="14"/>
      <c r="H22" s="14" t="s">
        <v>56</v>
      </c>
      <c r="I22" s="15" t="n">
        <v>19</v>
      </c>
      <c r="K22" s="0" t="n">
        <v>39.5</v>
      </c>
      <c r="L22" s="0" t="n">
        <v>44.75</v>
      </c>
      <c r="M22" s="0" t="n">
        <v>47</v>
      </c>
      <c r="N22" s="0" t="n">
        <v>1.5</v>
      </c>
      <c r="O22" s="0" t="n">
        <v>2</v>
      </c>
    </row>
    <row r="23" customFormat="false" ht="13.8" hidden="false" customHeight="false" outlineLevel="0" collapsed="false">
      <c r="G23" s="14"/>
      <c r="H23" s="14" t="s">
        <v>57</v>
      </c>
      <c r="I23" s="15" t="n">
        <v>19</v>
      </c>
      <c r="K23" s="0" t="n">
        <v>39.5</v>
      </c>
      <c r="L23" s="0" t="n">
        <v>44.75</v>
      </c>
      <c r="M23" s="0" t="n">
        <v>45.5</v>
      </c>
      <c r="N23" s="0" t="n">
        <v>1.5</v>
      </c>
      <c r="O23" s="0" t="n">
        <v>2</v>
      </c>
    </row>
    <row r="27" customFormat="false" ht="13.8" hidden="false" customHeight="false" outlineLevel="0" collapsed="false"/>
    <row r="31" customFormat="false" ht="13.8" hidden="false" customHeight="false" outlineLevel="0" collapsed="false"/>
    <row r="33" customFormat="false" ht="13.8" hidden="false" customHeight="false" outlineLevel="0" collapsed="false">
      <c r="H33" s="0" t="s">
        <v>109</v>
      </c>
    </row>
    <row r="34" customFormat="false" ht="13.8" hidden="false" customHeight="false" outlineLevel="0" collapsed="false">
      <c r="H34" s="0" t="s">
        <v>110</v>
      </c>
      <c r="I34" s="0" t="n">
        <v>19</v>
      </c>
      <c r="K34" s="0" t="n">
        <v>39.5</v>
      </c>
      <c r="L34" s="0" t="n">
        <v>0</v>
      </c>
      <c r="M34" s="0" t="n">
        <v>0</v>
      </c>
      <c r="N34" s="0" t="n">
        <v>1.5</v>
      </c>
      <c r="O34" s="0" t="n">
        <v>2</v>
      </c>
    </row>
    <row r="35" customFormat="false" ht="13.8" hidden="false" customHeight="false" outlineLevel="0" collapsed="false">
      <c r="H35" s="0" t="s">
        <v>111</v>
      </c>
      <c r="I35" s="0" t="n">
        <v>30</v>
      </c>
      <c r="K35" s="0" t="n">
        <v>38.75</v>
      </c>
      <c r="L35" s="0" t="n">
        <v>44.75</v>
      </c>
      <c r="M35" s="0" t="n">
        <v>45.75</v>
      </c>
      <c r="N35" s="0" t="n">
        <v>1.5</v>
      </c>
      <c r="O35" s="0" t="n">
        <v>3</v>
      </c>
    </row>
    <row r="36" customFormat="false" ht="13.8" hidden="false" customHeight="false" outlineLevel="0" collapsed="false">
      <c r="H36" s="0" t="s">
        <v>112</v>
      </c>
      <c r="I36" s="0" t="n">
        <v>19</v>
      </c>
      <c r="K36" s="0" t="n">
        <v>39.5</v>
      </c>
      <c r="L36" s="0" t="n">
        <v>45.5</v>
      </c>
      <c r="M36" s="0" t="n">
        <v>45.5</v>
      </c>
      <c r="N36" s="0" t="n">
        <v>1.5</v>
      </c>
      <c r="O36" s="0" t="n">
        <v>2</v>
      </c>
    </row>
    <row r="37" customFormat="false" ht="13.8" hidden="false" customHeight="false" outlineLevel="0" collapsed="false">
      <c r="H37" s="0" t="s">
        <v>113</v>
      </c>
      <c r="I37" s="0" t="n">
        <v>19</v>
      </c>
      <c r="K37" s="0" t="n">
        <v>39.5</v>
      </c>
      <c r="L37" s="0" t="n">
        <v>44.75</v>
      </c>
      <c r="M37" s="0" t="n">
        <v>47</v>
      </c>
      <c r="N37" s="0" t="n">
        <v>1.5</v>
      </c>
      <c r="O37" s="0" t="n">
        <v>2</v>
      </c>
    </row>
    <row r="38" customFormat="false" ht="13.8" hidden="false" customHeight="false" outlineLevel="0" collapsed="false">
      <c r="H38" s="0" t="s">
        <v>112</v>
      </c>
      <c r="I38" s="0" t="n">
        <v>30</v>
      </c>
      <c r="K38" s="0" t="n">
        <v>34.5</v>
      </c>
      <c r="L38" s="0" t="n">
        <v>40.5</v>
      </c>
      <c r="M38" s="0" t="n">
        <v>40.5</v>
      </c>
      <c r="N38" s="0" t="n">
        <v>1.5</v>
      </c>
      <c r="O38" s="0" t="n">
        <v>3</v>
      </c>
    </row>
    <row r="39" customFormat="false" ht="13.8" hidden="false" customHeight="false" outlineLevel="0" collapsed="false">
      <c r="H39" s="0" t="s">
        <v>110</v>
      </c>
      <c r="I39" s="0" t="n">
        <v>32</v>
      </c>
      <c r="K39" s="0" t="n">
        <v>33.75</v>
      </c>
      <c r="L39" s="0" t="n">
        <v>40.5</v>
      </c>
      <c r="M39" s="0" t="n">
        <v>42.2</v>
      </c>
      <c r="N39" s="0" t="n">
        <v>1.25</v>
      </c>
      <c r="O39" s="0" t="n">
        <v>3</v>
      </c>
    </row>
    <row r="40" customFormat="false" ht="13.8" hidden="false" customHeight="false" outlineLevel="0" collapsed="false">
      <c r="H40" s="0" t="s">
        <v>114</v>
      </c>
      <c r="I40" s="0" t="n">
        <v>19</v>
      </c>
      <c r="K40" s="0" t="n">
        <v>39.5</v>
      </c>
      <c r="L40" s="0" t="n">
        <v>44.75</v>
      </c>
      <c r="M40" s="0" t="n">
        <v>45.5</v>
      </c>
      <c r="N40" s="0" t="n">
        <v>1.5</v>
      </c>
      <c r="O40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1" sqref="G11:G23 A25"/>
    </sheetView>
  </sheetViews>
  <sheetFormatPr defaultRowHeight="12.8"/>
  <cols>
    <col collapsed="false" hidden="false" max="1" min="1" style="0" width="34.5425101214575"/>
    <col collapsed="false" hidden="false" max="3" min="2" style="0" width="9.1417004048583"/>
    <col collapsed="false" hidden="false" max="4" min="4" style="0" width="12.0121457489879"/>
    <col collapsed="false" hidden="false" max="8" min="5" style="0" width="9.1417004048583"/>
    <col collapsed="false" hidden="false" max="9" min="9" style="0" width="15.0242914979757"/>
    <col collapsed="false" hidden="false" max="10" min="10" style="0" width="9.1417004048583"/>
    <col collapsed="false" hidden="false" max="11" min="11" style="0" width="11.3562753036437"/>
    <col collapsed="false" hidden="false" max="12" min="12" style="0" width="9.1417004048583"/>
    <col collapsed="false" hidden="false" max="13" min="13" style="0" width="11.4615384615385"/>
    <col collapsed="false" hidden="false" max="15" min="14" style="0" width="9.1417004048583"/>
    <col collapsed="false" hidden="false" max="16" min="16" style="0" width="11.1336032388664"/>
    <col collapsed="false" hidden="false" max="1025" min="17" style="0" width="9.1417004048583"/>
  </cols>
  <sheetData>
    <row r="1" customFormat="false" ht="14.9" hidden="false" customHeight="false" outlineLevel="0" collapsed="false">
      <c r="A1" s="45" t="s">
        <v>115</v>
      </c>
      <c r="B1" s="49" t="s">
        <v>116</v>
      </c>
      <c r="C1" s="49" t="s">
        <v>84</v>
      </c>
      <c r="D1" s="43" t="s">
        <v>80</v>
      </c>
      <c r="E1" s="49" t="s">
        <v>117</v>
      </c>
      <c r="F1" s="49" t="s">
        <v>87</v>
      </c>
      <c r="G1" s="49" t="s">
        <v>89</v>
      </c>
      <c r="H1" s="49" t="s">
        <v>94</v>
      </c>
      <c r="I1" s="45" t="s">
        <v>91</v>
      </c>
      <c r="J1" s="49" t="s">
        <v>97</v>
      </c>
      <c r="K1" s="49" t="s">
        <v>118</v>
      </c>
      <c r="L1" s="49" t="s">
        <v>119</v>
      </c>
      <c r="M1" s="49" t="s">
        <v>104</v>
      </c>
      <c r="N1" s="49" t="s">
        <v>100</v>
      </c>
      <c r="O1" s="49" t="s">
        <v>120</v>
      </c>
      <c r="P1" s="49" t="s">
        <v>105</v>
      </c>
      <c r="Q1" s="49" t="s">
        <v>121</v>
      </c>
      <c r="R1" s="49" t="s">
        <v>122</v>
      </c>
      <c r="S1" s="50"/>
    </row>
    <row r="2" customFormat="false" ht="14.9" hidden="false" customHeight="false" outlineLevel="0" collapsed="false">
      <c r="A2" s="49" t="s">
        <v>116</v>
      </c>
      <c r="B2" s="0" t="n">
        <v>0</v>
      </c>
      <c r="C2" s="0" t="n">
        <v>18.3333333333333</v>
      </c>
      <c r="D2" s="0" t="n">
        <v>17.35</v>
      </c>
      <c r="E2" s="0" t="n">
        <v>18.0833333333333</v>
      </c>
      <c r="F2" s="0" t="n">
        <v>18.0333333333333</v>
      </c>
      <c r="G2" s="0" t="n">
        <v>18.2</v>
      </c>
      <c r="H2" s="0" t="n">
        <v>18.2333333333333</v>
      </c>
      <c r="I2" s="0" t="n">
        <v>18.3166666666667</v>
      </c>
      <c r="J2" s="0" t="n">
        <v>19.05</v>
      </c>
      <c r="K2" s="0" t="n">
        <v>19.2833333333333</v>
      </c>
      <c r="L2" s="0" t="n">
        <v>21.3666666666667</v>
      </c>
      <c r="M2" s="0" t="n">
        <v>22.0333333333333</v>
      </c>
      <c r="N2" s="0" t="n">
        <v>22.2666666666667</v>
      </c>
      <c r="O2" s="0" t="n">
        <v>23.0666666666667</v>
      </c>
      <c r="P2" s="0" t="n">
        <v>23.25</v>
      </c>
      <c r="Q2" s="0" t="n">
        <v>27.2333333333333</v>
      </c>
      <c r="R2" s="0" t="n">
        <v>30.1</v>
      </c>
    </row>
    <row r="3" customFormat="false" ht="14.9" hidden="false" customHeight="false" outlineLevel="0" collapsed="false">
      <c r="A3" s="49" t="s">
        <v>84</v>
      </c>
      <c r="B3" s="0" t="n">
        <v>18.3333333333333</v>
      </c>
      <c r="C3" s="0" t="n">
        <v>0</v>
      </c>
      <c r="D3" s="0" t="n">
        <v>3.16666666666667</v>
      </c>
      <c r="E3" s="0" t="n">
        <v>4.01666666666667</v>
      </c>
      <c r="F3" s="0" t="n">
        <v>3.38333333333333</v>
      </c>
      <c r="G3" s="0" t="n">
        <v>4.33333333333333</v>
      </c>
      <c r="H3" s="0" t="n">
        <v>5.13333333333333</v>
      </c>
      <c r="I3" s="0" t="n">
        <v>5.35</v>
      </c>
      <c r="J3" s="0" t="n">
        <v>6.18333333333333</v>
      </c>
      <c r="K3" s="0" t="n">
        <v>7.1</v>
      </c>
      <c r="L3" s="0" t="n">
        <v>9.18333333333333</v>
      </c>
      <c r="M3" s="0" t="n">
        <v>9.25</v>
      </c>
      <c r="N3" s="0" t="n">
        <v>10.0833333333333</v>
      </c>
      <c r="O3" s="0" t="n">
        <v>10.2833333333333</v>
      </c>
      <c r="P3" s="0" t="n">
        <v>11.0666666666667</v>
      </c>
      <c r="Q3" s="0" t="n">
        <v>15.0833333333333</v>
      </c>
      <c r="R3" s="0" t="n">
        <v>17.3333333333333</v>
      </c>
    </row>
    <row r="4" customFormat="false" ht="13.8" hidden="false" customHeight="false" outlineLevel="0" collapsed="false">
      <c r="A4" s="43" t="s">
        <v>80</v>
      </c>
      <c r="B4" s="0" t="n">
        <v>17.35</v>
      </c>
      <c r="C4" s="0" t="n">
        <v>3.16666666666667</v>
      </c>
      <c r="D4" s="0" t="n">
        <v>0</v>
      </c>
      <c r="E4" s="0" t="n">
        <v>0.383333333333333</v>
      </c>
      <c r="F4" s="0" t="n">
        <v>0.333333333333333</v>
      </c>
      <c r="G4" s="0" t="n">
        <v>1.31666666666667</v>
      </c>
      <c r="H4" s="0" t="n">
        <v>2.2</v>
      </c>
      <c r="I4" s="0" t="n">
        <v>3.01666666666667</v>
      </c>
      <c r="J4" s="0" t="n">
        <v>3.3</v>
      </c>
      <c r="K4" s="0" t="n">
        <v>4.21666666666667</v>
      </c>
      <c r="L4" s="0" t="n">
        <v>6.3</v>
      </c>
      <c r="M4" s="0" t="n">
        <v>6.36666666666667</v>
      </c>
      <c r="N4" s="0" t="n">
        <v>7.2</v>
      </c>
      <c r="O4" s="0" t="n">
        <v>8</v>
      </c>
      <c r="P4" s="0" t="n">
        <v>8.2</v>
      </c>
      <c r="Q4" s="0" t="n">
        <v>12.2166666666667</v>
      </c>
      <c r="R4" s="0" t="n">
        <v>15.0666666666667</v>
      </c>
    </row>
    <row r="5" customFormat="false" ht="14.9" hidden="false" customHeight="false" outlineLevel="0" collapsed="false">
      <c r="A5" s="49" t="s">
        <v>117</v>
      </c>
      <c r="B5" s="0" t="n">
        <v>18.0833333333333</v>
      </c>
      <c r="C5" s="0" t="n">
        <v>4.01666666666667</v>
      </c>
      <c r="D5" s="0" t="n">
        <v>0.383333333333333</v>
      </c>
      <c r="E5" s="0" t="n">
        <v>0</v>
      </c>
      <c r="F5" s="0" t="n">
        <v>0.05</v>
      </c>
      <c r="G5" s="0" t="n">
        <v>1.16666666666667</v>
      </c>
      <c r="H5" s="0" t="n">
        <v>2.03333333333333</v>
      </c>
      <c r="I5" s="0" t="n">
        <v>2.26666666666667</v>
      </c>
      <c r="J5" s="0" t="n">
        <v>3.15</v>
      </c>
      <c r="K5" s="0" t="n">
        <v>4.06666666666667</v>
      </c>
      <c r="L5" s="0" t="n">
        <v>6.15</v>
      </c>
      <c r="M5" s="0" t="n">
        <v>6.21666666666667</v>
      </c>
      <c r="N5" s="0" t="n">
        <v>7.05</v>
      </c>
      <c r="O5" s="0" t="n">
        <v>7.25</v>
      </c>
      <c r="P5" s="0" t="n">
        <v>8.03333333333333</v>
      </c>
      <c r="Q5" s="0" t="n">
        <v>12.0666666666667</v>
      </c>
      <c r="R5" s="0" t="n">
        <v>14.3</v>
      </c>
    </row>
    <row r="6" customFormat="false" ht="14.9" hidden="false" customHeight="false" outlineLevel="0" collapsed="false">
      <c r="A6" s="49" t="s">
        <v>87</v>
      </c>
      <c r="B6" s="0" t="n">
        <v>18.0333333333333</v>
      </c>
      <c r="C6" s="0" t="n">
        <v>3.38333333333333</v>
      </c>
      <c r="D6" s="0" t="n">
        <v>0.333333333333333</v>
      </c>
      <c r="E6" s="0" t="n">
        <v>0.05</v>
      </c>
      <c r="F6" s="0" t="n">
        <v>0</v>
      </c>
      <c r="G6" s="0" t="n">
        <v>2</v>
      </c>
      <c r="H6" s="0" t="n">
        <v>2</v>
      </c>
      <c r="I6" s="0" t="n">
        <v>2.21666666666667</v>
      </c>
      <c r="J6" s="0" t="n">
        <v>3.1</v>
      </c>
      <c r="K6" s="0" t="n">
        <v>4.01666666666667</v>
      </c>
      <c r="L6" s="0" t="n">
        <v>6.1</v>
      </c>
      <c r="M6" s="0" t="n">
        <v>6.18333333333333</v>
      </c>
      <c r="N6" s="0" t="n">
        <v>7.01666666666667</v>
      </c>
      <c r="O6" s="0" t="n">
        <v>7.2</v>
      </c>
      <c r="P6" s="0" t="n">
        <v>8</v>
      </c>
      <c r="Q6" s="0" t="n">
        <v>12.0166666666667</v>
      </c>
      <c r="R6" s="0" t="n">
        <v>14.2666666666667</v>
      </c>
    </row>
    <row r="7" customFormat="false" ht="14.9" hidden="false" customHeight="false" outlineLevel="0" collapsed="false">
      <c r="A7" s="49" t="s">
        <v>89</v>
      </c>
      <c r="B7" s="0" t="n">
        <v>18.2</v>
      </c>
      <c r="C7" s="0" t="n">
        <v>4.33333333333333</v>
      </c>
      <c r="D7" s="0" t="n">
        <v>1.31666666666667</v>
      </c>
      <c r="E7" s="0" t="n">
        <v>1.16666666666667</v>
      </c>
      <c r="F7" s="0" t="n">
        <v>2</v>
      </c>
      <c r="G7" s="0" t="n">
        <v>0</v>
      </c>
      <c r="H7" s="0" t="n">
        <v>0.333333333333333</v>
      </c>
      <c r="I7" s="0" t="n">
        <v>1.15</v>
      </c>
      <c r="J7" s="0" t="n">
        <v>2.03333333333333</v>
      </c>
      <c r="K7" s="0" t="n">
        <v>2.35</v>
      </c>
      <c r="L7" s="0" t="n">
        <v>5.03333333333333</v>
      </c>
      <c r="M7" s="0" t="n">
        <v>5.1</v>
      </c>
      <c r="N7" s="0" t="n">
        <v>5.35</v>
      </c>
      <c r="O7" s="0" t="n">
        <v>6.13333333333333</v>
      </c>
      <c r="P7" s="0" t="n">
        <v>6.33333333333333</v>
      </c>
      <c r="Q7" s="0" t="n">
        <v>10.35</v>
      </c>
      <c r="R7" s="0" t="n">
        <v>13.2</v>
      </c>
    </row>
    <row r="8" customFormat="false" ht="14.9" hidden="false" customHeight="false" outlineLevel="0" collapsed="false">
      <c r="A8" s="49" t="s">
        <v>94</v>
      </c>
      <c r="B8" s="0" t="n">
        <v>18.2333333333333</v>
      </c>
      <c r="C8" s="0" t="n">
        <v>5.13333333333333</v>
      </c>
      <c r="D8" s="0" t="n">
        <v>2.2</v>
      </c>
      <c r="E8" s="0" t="n">
        <v>2.03333333333333</v>
      </c>
      <c r="F8" s="0" t="n">
        <v>2</v>
      </c>
      <c r="G8" s="0" t="n">
        <v>0.333333333333333</v>
      </c>
      <c r="H8" s="0" t="n">
        <v>0</v>
      </c>
      <c r="I8" s="0" t="n">
        <v>0.233333333333333</v>
      </c>
      <c r="J8" s="0" t="n">
        <v>1.11666666666667</v>
      </c>
      <c r="K8" s="0" t="n">
        <v>2.03333333333333</v>
      </c>
      <c r="L8" s="0" t="n">
        <v>4.11666666666667</v>
      </c>
      <c r="M8" s="0" t="n">
        <v>4.2</v>
      </c>
      <c r="N8" s="0" t="n">
        <v>5.03333333333333</v>
      </c>
      <c r="O8" s="0" t="n">
        <v>5.21666666666667</v>
      </c>
      <c r="P8" s="0" t="n">
        <v>6.01666666666667</v>
      </c>
      <c r="Q8" s="0" t="n">
        <v>10.0333333333333</v>
      </c>
      <c r="R8" s="0" t="n">
        <v>12.2833333333333</v>
      </c>
    </row>
    <row r="9" customFormat="false" ht="13.8" hidden="false" customHeight="false" outlineLevel="0" collapsed="false">
      <c r="A9" s="45" t="s">
        <v>91</v>
      </c>
      <c r="B9" s="0" t="n">
        <v>18.3166666666667</v>
      </c>
      <c r="C9" s="0" t="n">
        <v>5.35</v>
      </c>
      <c r="D9" s="0" t="n">
        <v>3.01666666666667</v>
      </c>
      <c r="E9" s="0" t="n">
        <v>2.26666666666667</v>
      </c>
      <c r="F9" s="0" t="n">
        <v>2.21666666666667</v>
      </c>
      <c r="G9" s="0" t="n">
        <v>1.15</v>
      </c>
      <c r="H9" s="0" t="n">
        <v>0.233333333333333</v>
      </c>
      <c r="I9" s="0" t="n">
        <v>0</v>
      </c>
      <c r="J9" s="0" t="n">
        <v>0.333333333333333</v>
      </c>
      <c r="K9" s="0" t="n">
        <v>1.25</v>
      </c>
      <c r="L9" s="0" t="n">
        <v>3.33333333333333</v>
      </c>
      <c r="M9" s="0" t="n">
        <v>4</v>
      </c>
      <c r="N9" s="0" t="n">
        <v>4.25</v>
      </c>
      <c r="O9" s="0" t="n">
        <v>5.03333333333333</v>
      </c>
      <c r="P9" s="0" t="n">
        <v>5.23333333333333</v>
      </c>
      <c r="Q9" s="0" t="n">
        <v>9.25</v>
      </c>
      <c r="R9" s="0" t="n">
        <v>12.1</v>
      </c>
    </row>
    <row r="10" customFormat="false" ht="14.9" hidden="false" customHeight="false" outlineLevel="0" collapsed="false">
      <c r="A10" s="49" t="s">
        <v>97</v>
      </c>
      <c r="B10" s="0" t="n">
        <v>19.05</v>
      </c>
      <c r="C10" s="0" t="n">
        <v>6.18333333333333</v>
      </c>
      <c r="D10" s="0" t="n">
        <v>3.3</v>
      </c>
      <c r="E10" s="0" t="n">
        <v>3.15</v>
      </c>
      <c r="F10" s="0" t="n">
        <v>3.1</v>
      </c>
      <c r="G10" s="0" t="n">
        <v>2.03333333333333</v>
      </c>
      <c r="H10" s="0" t="n">
        <v>1.11666666666667</v>
      </c>
      <c r="I10" s="0" t="n">
        <v>0.333333333333333</v>
      </c>
      <c r="J10" s="0" t="n">
        <v>0</v>
      </c>
      <c r="K10" s="0" t="n">
        <v>0.35</v>
      </c>
      <c r="L10" s="0" t="n">
        <v>3.2</v>
      </c>
      <c r="M10" s="0" t="n">
        <v>3.28333333333333</v>
      </c>
      <c r="N10" s="0" t="n">
        <v>4.11666666666667</v>
      </c>
      <c r="O10" s="0" t="n">
        <v>4.3</v>
      </c>
      <c r="P10" s="0" t="n">
        <v>4.33333333333333</v>
      </c>
      <c r="Q10" s="0" t="n">
        <v>8.33333333333333</v>
      </c>
      <c r="R10" s="0" t="n">
        <v>11.1833333333333</v>
      </c>
    </row>
    <row r="11" customFormat="false" ht="14.9" hidden="false" customHeight="false" outlineLevel="0" collapsed="false">
      <c r="A11" s="49" t="s">
        <v>118</v>
      </c>
      <c r="B11" s="0" t="n">
        <v>19.2833333333333</v>
      </c>
      <c r="C11" s="0" t="n">
        <v>7.1</v>
      </c>
      <c r="D11" s="0" t="n">
        <v>4.21666666666667</v>
      </c>
      <c r="E11" s="0" t="n">
        <v>4.06666666666667</v>
      </c>
      <c r="F11" s="0" t="n">
        <v>4.01666666666667</v>
      </c>
      <c r="G11" s="0" t="n">
        <v>2.35</v>
      </c>
      <c r="H11" s="0" t="n">
        <v>2.03333333333333</v>
      </c>
      <c r="I11" s="0" t="n">
        <v>1.25</v>
      </c>
      <c r="J11" s="0" t="n">
        <v>0.35</v>
      </c>
      <c r="K11" s="0" t="n">
        <v>0</v>
      </c>
      <c r="L11" s="0" t="n">
        <v>3.13333333333333</v>
      </c>
      <c r="M11" s="0" t="n">
        <v>3.2</v>
      </c>
      <c r="N11" s="0" t="n">
        <v>4.01666666666667</v>
      </c>
      <c r="O11" s="0" t="n">
        <v>4.16666666666667</v>
      </c>
      <c r="P11" s="0" t="n">
        <v>4.18333333333333</v>
      </c>
      <c r="Q11" s="0" t="n">
        <v>8.11666666666667</v>
      </c>
      <c r="R11" s="0" t="n">
        <v>10.3666666666667</v>
      </c>
    </row>
    <row r="12" customFormat="false" ht="14.9" hidden="false" customHeight="false" outlineLevel="0" collapsed="false">
      <c r="A12" s="49" t="s">
        <v>119</v>
      </c>
      <c r="B12" s="0" t="n">
        <v>21.3666666666667</v>
      </c>
      <c r="C12" s="0" t="n">
        <v>9.18333333333333</v>
      </c>
      <c r="D12" s="0" t="n">
        <v>6.3</v>
      </c>
      <c r="E12" s="0" t="n">
        <v>6.15</v>
      </c>
      <c r="F12" s="0" t="n">
        <v>6.1</v>
      </c>
      <c r="G12" s="0" t="n">
        <v>5.03333333333333</v>
      </c>
      <c r="H12" s="0" t="n">
        <v>4.11666666666667</v>
      </c>
      <c r="I12" s="0" t="n">
        <v>3.33333333333333</v>
      </c>
      <c r="J12" s="0" t="n">
        <v>3.2</v>
      </c>
      <c r="K12" s="0" t="n">
        <v>3.13333333333333</v>
      </c>
      <c r="L12" s="0" t="n">
        <v>0</v>
      </c>
      <c r="M12" s="0" t="n">
        <v>0.1</v>
      </c>
      <c r="N12" s="0" t="n">
        <v>0.35</v>
      </c>
      <c r="O12" s="0" t="n">
        <v>1.13333333333333</v>
      </c>
      <c r="P12" s="0" t="n">
        <v>1.36666666666667</v>
      </c>
      <c r="Q12" s="0" t="n">
        <v>8.01666666666667</v>
      </c>
      <c r="R12" s="0" t="n">
        <v>10.15</v>
      </c>
    </row>
    <row r="13" customFormat="false" ht="14.9" hidden="false" customHeight="false" outlineLevel="0" collapsed="false">
      <c r="A13" s="49" t="s">
        <v>104</v>
      </c>
      <c r="B13" s="0" t="n">
        <v>22.0333333333333</v>
      </c>
      <c r="C13" s="0" t="n">
        <v>9.25</v>
      </c>
      <c r="D13" s="0" t="n">
        <v>6.36666666666667</v>
      </c>
      <c r="E13" s="0" t="n">
        <v>6.21666666666667</v>
      </c>
      <c r="F13" s="0" t="n">
        <v>6.18333333333333</v>
      </c>
      <c r="G13" s="0" t="n">
        <v>5.1</v>
      </c>
      <c r="H13" s="0" t="n">
        <v>4.2</v>
      </c>
      <c r="I13" s="0" t="n">
        <v>4</v>
      </c>
      <c r="J13" s="0" t="n">
        <v>3.28333333333333</v>
      </c>
      <c r="K13" s="0" t="n">
        <v>3.2</v>
      </c>
      <c r="L13" s="0" t="n">
        <v>0.1</v>
      </c>
      <c r="M13" s="0" t="n">
        <v>0</v>
      </c>
      <c r="N13" s="0" t="n">
        <v>1.05</v>
      </c>
      <c r="O13" s="0" t="n">
        <v>1.23333333333333</v>
      </c>
      <c r="P13" s="0" t="n">
        <v>2.06666666666667</v>
      </c>
      <c r="Q13" s="0" t="n">
        <v>8.05</v>
      </c>
      <c r="R13" s="0" t="n">
        <v>10.1666666666667</v>
      </c>
    </row>
    <row r="14" customFormat="false" ht="14.9" hidden="false" customHeight="false" outlineLevel="0" collapsed="false">
      <c r="A14" s="49" t="s">
        <v>100</v>
      </c>
      <c r="B14" s="0" t="n">
        <v>22.2666666666667</v>
      </c>
      <c r="C14" s="0" t="n">
        <v>10.0833333333333</v>
      </c>
      <c r="D14" s="0" t="n">
        <v>7.2</v>
      </c>
      <c r="E14" s="0" t="n">
        <v>7.05</v>
      </c>
      <c r="F14" s="0" t="n">
        <v>7.01666666666667</v>
      </c>
      <c r="G14" s="0" t="n">
        <v>5.35</v>
      </c>
      <c r="H14" s="0" t="n">
        <v>5.03333333333333</v>
      </c>
      <c r="I14" s="0" t="n">
        <v>4.25</v>
      </c>
      <c r="J14" s="0" t="n">
        <v>4.11666666666667</v>
      </c>
      <c r="K14" s="0" t="n">
        <v>4.01666666666667</v>
      </c>
      <c r="L14" s="0" t="n">
        <v>0.35</v>
      </c>
      <c r="M14" s="0" t="n">
        <v>1.05</v>
      </c>
      <c r="N14" s="0" t="n">
        <v>0</v>
      </c>
      <c r="O14" s="0" t="n">
        <v>2</v>
      </c>
      <c r="P14" s="0" t="n">
        <v>1.03333333333333</v>
      </c>
      <c r="Q14" s="0" t="n">
        <v>7.38333333333333</v>
      </c>
      <c r="R14" s="0" t="n">
        <v>10.1</v>
      </c>
    </row>
    <row r="15" customFormat="false" ht="14.9" hidden="false" customHeight="false" outlineLevel="0" collapsed="false">
      <c r="A15" s="49" t="s">
        <v>120</v>
      </c>
      <c r="B15" s="0" t="n">
        <v>23.0666666666667</v>
      </c>
      <c r="C15" s="0" t="n">
        <v>10.2833333333333</v>
      </c>
      <c r="D15" s="0" t="n">
        <v>8</v>
      </c>
      <c r="E15" s="0" t="n">
        <v>7.25</v>
      </c>
      <c r="F15" s="0" t="n">
        <v>7.2</v>
      </c>
      <c r="G15" s="0" t="n">
        <v>6.13333333333333</v>
      </c>
      <c r="H15" s="0" t="n">
        <v>5.21666666666667</v>
      </c>
      <c r="I15" s="0" t="n">
        <v>5.03333333333333</v>
      </c>
      <c r="J15" s="0" t="n">
        <v>4.3</v>
      </c>
      <c r="K15" s="0" t="n">
        <v>4.16666666666667</v>
      </c>
      <c r="L15" s="0" t="n">
        <v>1.13333333333333</v>
      </c>
      <c r="M15" s="0" t="n">
        <v>1.23333333333333</v>
      </c>
      <c r="N15" s="0" t="n">
        <v>2</v>
      </c>
      <c r="O15" s="0" t="n">
        <v>0</v>
      </c>
      <c r="P15" s="0" t="n">
        <v>1.01666666666667</v>
      </c>
      <c r="Q15" s="0" t="n">
        <v>8.03333333333333</v>
      </c>
      <c r="R15" s="0" t="n">
        <v>10.1666666666667</v>
      </c>
    </row>
    <row r="16" customFormat="false" ht="14.9" hidden="false" customHeight="false" outlineLevel="0" collapsed="false">
      <c r="A16" s="49" t="s">
        <v>105</v>
      </c>
      <c r="B16" s="0" t="n">
        <v>23.25</v>
      </c>
      <c r="C16" s="0" t="n">
        <v>11.0666666666667</v>
      </c>
      <c r="D16" s="0" t="n">
        <v>8.2</v>
      </c>
      <c r="E16" s="0" t="n">
        <v>8.03333333333333</v>
      </c>
      <c r="F16" s="0" t="n">
        <v>8</v>
      </c>
      <c r="G16" s="0" t="n">
        <v>6.33333333333333</v>
      </c>
      <c r="H16" s="0" t="n">
        <v>6.01666666666667</v>
      </c>
      <c r="I16" s="0" t="n">
        <v>5.23333333333333</v>
      </c>
      <c r="J16" s="0" t="n">
        <v>4.33333333333333</v>
      </c>
      <c r="K16" s="0" t="n">
        <v>4.18333333333333</v>
      </c>
      <c r="L16" s="0" t="n">
        <v>1.36666666666667</v>
      </c>
      <c r="M16" s="0" t="n">
        <v>2.06666666666667</v>
      </c>
      <c r="N16" s="0" t="n">
        <v>1.03333333333333</v>
      </c>
      <c r="O16" s="0" t="n">
        <v>1.01666666666667</v>
      </c>
      <c r="P16" s="0" t="n">
        <v>0</v>
      </c>
      <c r="Q16" s="0" t="n">
        <v>7.31666666666667</v>
      </c>
      <c r="R16" s="0" t="n">
        <v>10.0333333333333</v>
      </c>
    </row>
    <row r="17" customFormat="false" ht="14.9" hidden="false" customHeight="false" outlineLevel="0" collapsed="false">
      <c r="A17" s="49" t="s">
        <v>121</v>
      </c>
      <c r="B17" s="0" t="n">
        <v>27.2333333333333</v>
      </c>
      <c r="C17" s="0" t="n">
        <v>15.0833333333333</v>
      </c>
      <c r="D17" s="0" t="n">
        <v>12.2166666666667</v>
      </c>
      <c r="E17" s="0" t="n">
        <v>12.0666666666667</v>
      </c>
      <c r="F17" s="0" t="n">
        <v>12.0166666666667</v>
      </c>
      <c r="G17" s="0" t="n">
        <v>10.35</v>
      </c>
      <c r="H17" s="0" t="n">
        <v>10.0333333333333</v>
      </c>
      <c r="I17" s="0" t="n">
        <v>9.25</v>
      </c>
      <c r="J17" s="0" t="n">
        <v>8.33333333333333</v>
      </c>
      <c r="K17" s="0" t="n">
        <v>8.11666666666667</v>
      </c>
      <c r="L17" s="0" t="n">
        <v>8.01666666666667</v>
      </c>
      <c r="M17" s="0" t="n">
        <v>8.05</v>
      </c>
      <c r="N17" s="0" t="n">
        <v>7.38333333333333</v>
      </c>
      <c r="O17" s="0" t="n">
        <v>8.03333333333333</v>
      </c>
      <c r="P17" s="0" t="n">
        <v>7.31666666666667</v>
      </c>
      <c r="Q17" s="0" t="n">
        <v>0</v>
      </c>
      <c r="R17" s="0" t="n">
        <v>4.31666666666667</v>
      </c>
    </row>
    <row r="18" customFormat="false" ht="14.9" hidden="false" customHeight="false" outlineLevel="0" collapsed="false">
      <c r="A18" s="49" t="s">
        <v>122</v>
      </c>
      <c r="B18" s="0" t="n">
        <v>30.1</v>
      </c>
      <c r="C18" s="0" t="n">
        <v>17.3333333333333</v>
      </c>
      <c r="D18" s="0" t="n">
        <v>15.0666666666667</v>
      </c>
      <c r="E18" s="0" t="n">
        <v>14.3</v>
      </c>
      <c r="F18" s="0" t="n">
        <v>14.2666666666667</v>
      </c>
      <c r="G18" s="0" t="n">
        <v>13.2</v>
      </c>
      <c r="H18" s="0" t="n">
        <v>12.2833333333333</v>
      </c>
      <c r="I18" s="0" t="n">
        <v>12.1</v>
      </c>
      <c r="J18" s="0" t="n">
        <v>11.1833333333333</v>
      </c>
      <c r="K18" s="0" t="n">
        <v>10.3666666666667</v>
      </c>
      <c r="L18" s="0" t="n">
        <v>10.15</v>
      </c>
      <c r="M18" s="0" t="n">
        <v>10.1666666666667</v>
      </c>
      <c r="N18" s="0" t="n">
        <v>10.1</v>
      </c>
      <c r="O18" s="0" t="n">
        <v>10.1666666666667</v>
      </c>
      <c r="P18" s="0" t="n">
        <v>10.0333333333333</v>
      </c>
      <c r="Q18" s="0" t="n">
        <v>4.31666666666667</v>
      </c>
      <c r="R18" s="0" t="n">
        <v>0</v>
      </c>
    </row>
    <row r="19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7" activeCellId="1" sqref="G11:G23 A17"/>
    </sheetView>
  </sheetViews>
  <sheetFormatPr defaultRowHeight="15"/>
  <cols>
    <col collapsed="false" hidden="false" max="4" min="1" style="0" width="10.5748987854251"/>
    <col collapsed="false" hidden="false" max="5" min="5" style="0" width="23.2793522267206"/>
    <col collapsed="false" hidden="true" max="7" min="6" style="0" width="0"/>
    <col collapsed="false" hidden="false" max="8" min="8" style="0" width="11.2834008097166"/>
    <col collapsed="false" hidden="false" max="9" min="9" style="0" width="6.85425101214575"/>
    <col collapsed="false" hidden="false" max="1025" min="10" style="0" width="10.5748987854251"/>
  </cols>
  <sheetData>
    <row r="1" customFormat="false" ht="13.8" hidden="false" customHeight="false" outlineLevel="0" collapsed="false"/>
    <row r="2" customFormat="false" ht="15" hidden="false" customHeight="false" outlineLevel="0" collapsed="false">
      <c r="D2" s="51"/>
    </row>
    <row r="4" customFormat="false" ht="13.8" hidden="false" customHeight="false" outlineLevel="0" collapsed="false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52"/>
      <c r="W4" s="52"/>
      <c r="X4" s="2"/>
      <c r="Y4" s="2"/>
      <c r="Z4" s="2"/>
    </row>
    <row r="5" customFormat="false" ht="15" hidden="false" customHeight="false" outlineLevel="0" collapsed="false">
      <c r="J5" s="0" t="s">
        <v>1</v>
      </c>
      <c r="K5" s="3" t="s">
        <v>123</v>
      </c>
      <c r="L5" s="3"/>
      <c r="M5" s="3"/>
      <c r="N5" s="3"/>
      <c r="O5" s="3"/>
      <c r="P5" s="3"/>
      <c r="Q5" s="4"/>
      <c r="R5" s="4"/>
      <c r="S5" s="4"/>
      <c r="T5" s="4"/>
    </row>
    <row r="6" customFormat="false" ht="31.5" hidden="false" customHeight="false" outlineLevel="0" collapsed="false">
      <c r="A6" s="5" t="s">
        <v>2</v>
      </c>
      <c r="B6" s="5" t="s">
        <v>3</v>
      </c>
      <c r="C6" s="5" t="s">
        <v>124</v>
      </c>
      <c r="D6" s="6" t="s">
        <v>125</v>
      </c>
      <c r="E6" s="6" t="s">
        <v>6</v>
      </c>
      <c r="F6" s="6" t="s">
        <v>126</v>
      </c>
      <c r="G6" s="6" t="s">
        <v>127</v>
      </c>
      <c r="H6" s="6" t="s">
        <v>128</v>
      </c>
      <c r="I6" s="6" t="s">
        <v>67</v>
      </c>
      <c r="J6" s="7" t="s">
        <v>129</v>
      </c>
      <c r="K6" s="8" t="s">
        <v>83</v>
      </c>
      <c r="L6" s="8" t="s">
        <v>86</v>
      </c>
      <c r="M6" s="8" t="s">
        <v>14</v>
      </c>
      <c r="N6" s="8" t="s">
        <v>15</v>
      </c>
      <c r="O6" s="9" t="s">
        <v>93</v>
      </c>
      <c r="P6" s="8" t="s">
        <v>96</v>
      </c>
      <c r="Q6" s="8" t="s">
        <v>99</v>
      </c>
      <c r="R6" s="8" t="s">
        <v>103</v>
      </c>
      <c r="S6" s="9" t="s">
        <v>107</v>
      </c>
      <c r="T6" s="8" t="s">
        <v>23</v>
      </c>
      <c r="U6" s="6" t="s">
        <v>24</v>
      </c>
      <c r="V6" s="6" t="s">
        <v>130</v>
      </c>
      <c r="W6" s="6" t="s">
        <v>131</v>
      </c>
      <c r="X6" s="10" t="s">
        <v>25</v>
      </c>
      <c r="Y6" s="10" t="s">
        <v>26</v>
      </c>
      <c r="Z6" s="10" t="s">
        <v>27</v>
      </c>
      <c r="AA6" s="10" t="s">
        <v>132</v>
      </c>
    </row>
    <row r="7" customFormat="false" ht="13.8" hidden="false" customHeight="false" outlineLevel="0" collapsed="false">
      <c r="A7" s="53" t="s">
        <v>28</v>
      </c>
      <c r="B7" s="54" t="s">
        <v>29</v>
      </c>
      <c r="C7" s="13" t="n">
        <v>42523</v>
      </c>
      <c r="D7" s="53" t="n">
        <v>42520</v>
      </c>
      <c r="E7" s="53" t="s">
        <v>88</v>
      </c>
      <c r="F7" s="19"/>
      <c r="G7" s="19" t="s">
        <v>133</v>
      </c>
      <c r="H7" s="19" t="n">
        <v>19000</v>
      </c>
      <c r="I7" s="16" t="n">
        <v>9.74</v>
      </c>
      <c r="J7" s="18"/>
      <c r="K7" s="18"/>
      <c r="L7" s="55" t="n">
        <v>19</v>
      </c>
      <c r="M7" s="18"/>
      <c r="N7" s="18"/>
      <c r="O7" s="18"/>
      <c r="P7" s="18"/>
      <c r="Q7" s="56"/>
      <c r="R7" s="19"/>
      <c r="S7" s="56"/>
      <c r="T7" s="18"/>
      <c r="U7" s="18" t="n">
        <f aca="false">SUM(J7:T7)</f>
        <v>19</v>
      </c>
      <c r="V7" s="18" t="s">
        <v>134</v>
      </c>
      <c r="W7" s="18"/>
      <c r="X7" s="19" t="s">
        <v>135</v>
      </c>
      <c r="Y7" s="19"/>
      <c r="Z7" s="19"/>
      <c r="AA7" s="57"/>
    </row>
    <row r="8" customFormat="false" ht="13.8" hidden="false" customHeight="false" outlineLevel="0" collapsed="false">
      <c r="A8" s="58" t="s">
        <v>31</v>
      </c>
      <c r="B8" s="13" t="s">
        <v>32</v>
      </c>
      <c r="C8" s="13" t="n">
        <v>42529</v>
      </c>
      <c r="D8" s="58" t="n">
        <v>42527</v>
      </c>
      <c r="E8" s="27" t="s">
        <v>92</v>
      </c>
      <c r="F8" s="27"/>
      <c r="G8" s="27" t="s">
        <v>114</v>
      </c>
      <c r="H8" s="27" t="n">
        <v>20500</v>
      </c>
      <c r="I8" s="18" t="n">
        <v>10.167</v>
      </c>
      <c r="J8" s="18"/>
      <c r="K8" s="18"/>
      <c r="L8" s="18"/>
      <c r="M8" s="23"/>
      <c r="N8" s="23"/>
      <c r="O8" s="19"/>
      <c r="P8" s="19"/>
      <c r="Q8" s="59"/>
      <c r="R8" s="8" t="n">
        <v>10.5</v>
      </c>
      <c r="S8" s="60"/>
      <c r="T8" s="8" t="n">
        <v>10</v>
      </c>
      <c r="U8" s="18" t="n">
        <f aca="false">SUM(J8:T8)</f>
        <v>20.5</v>
      </c>
      <c r="V8" s="18" t="s">
        <v>134</v>
      </c>
      <c r="W8" s="18"/>
      <c r="X8" s="23" t="s">
        <v>136</v>
      </c>
      <c r="Y8" s="23" t="s">
        <v>137</v>
      </c>
      <c r="Z8" s="23"/>
      <c r="AA8" s="61"/>
    </row>
    <row r="9" customFormat="false" ht="13.8" hidden="false" customHeight="false" outlineLevel="0" collapsed="false">
      <c r="A9" s="27" t="s">
        <v>34</v>
      </c>
      <c r="B9" s="62" t="s">
        <v>35</v>
      </c>
      <c r="C9" s="13" t="n">
        <v>42532</v>
      </c>
      <c r="D9" s="58" t="n">
        <v>42528</v>
      </c>
      <c r="E9" s="27" t="s">
        <v>108</v>
      </c>
      <c r="F9" s="27"/>
      <c r="G9" s="19" t="s">
        <v>138</v>
      </c>
      <c r="H9" s="27" t="n">
        <v>19000</v>
      </c>
      <c r="I9" s="22" t="n">
        <v>9.46</v>
      </c>
      <c r="J9" s="23"/>
      <c r="K9" s="23"/>
      <c r="L9" s="8" t="n">
        <v>19</v>
      </c>
      <c r="M9" s="23"/>
      <c r="N9" s="23"/>
      <c r="O9" s="23"/>
      <c r="P9" s="23"/>
      <c r="Q9" s="59"/>
      <c r="R9" s="27"/>
      <c r="S9" s="59"/>
      <c r="T9" s="23"/>
      <c r="U9" s="18" t="n">
        <f aca="false">SUM(J9:T9)</f>
        <v>19</v>
      </c>
      <c r="V9" s="18" t="s">
        <v>134</v>
      </c>
      <c r="W9" s="18"/>
      <c r="X9" s="27" t="s">
        <v>135</v>
      </c>
      <c r="Y9" s="27"/>
      <c r="Z9" s="27"/>
      <c r="AA9" s="61"/>
    </row>
    <row r="10" customFormat="false" ht="13.8" hidden="false" customHeight="false" outlineLevel="0" collapsed="false">
      <c r="A10" s="58" t="s">
        <v>37</v>
      </c>
      <c r="B10" s="13" t="s">
        <v>35</v>
      </c>
      <c r="C10" s="13" t="n">
        <v>42528</v>
      </c>
      <c r="D10" s="58" t="n">
        <v>42527</v>
      </c>
      <c r="E10" s="27" t="s">
        <v>98</v>
      </c>
      <c r="F10" s="27"/>
      <c r="G10" s="19" t="s">
        <v>139</v>
      </c>
      <c r="H10" s="26" t="n">
        <v>30000</v>
      </c>
      <c r="I10" s="22" t="n">
        <v>11.023</v>
      </c>
      <c r="J10" s="23"/>
      <c r="K10" s="23"/>
      <c r="L10" s="23"/>
      <c r="M10" s="23"/>
      <c r="N10" s="23"/>
      <c r="O10" s="63" t="n">
        <v>8</v>
      </c>
      <c r="P10" s="63" t="n">
        <v>10</v>
      </c>
      <c r="Q10" s="59"/>
      <c r="R10" s="9" t="n">
        <v>12</v>
      </c>
      <c r="S10" s="59"/>
      <c r="T10" s="23"/>
      <c r="U10" s="18" t="n">
        <f aca="false">SUM(J10:T10)</f>
        <v>30</v>
      </c>
      <c r="V10" s="18" t="s">
        <v>140</v>
      </c>
      <c r="W10" s="18"/>
      <c r="X10" s="27" t="s">
        <v>141</v>
      </c>
      <c r="Y10" s="27" t="s">
        <v>142</v>
      </c>
      <c r="Z10" s="27" t="s">
        <v>136</v>
      </c>
      <c r="AA10" s="61"/>
    </row>
    <row r="11" customFormat="false" ht="13.8" hidden="false" customHeight="false" outlineLevel="0" collapsed="false">
      <c r="A11" s="58" t="s">
        <v>39</v>
      </c>
      <c r="B11" s="13" t="s">
        <v>40</v>
      </c>
      <c r="C11" s="13" t="n">
        <v>42534</v>
      </c>
      <c r="D11" s="64" t="n">
        <v>42530</v>
      </c>
      <c r="E11" s="27" t="s">
        <v>102</v>
      </c>
      <c r="F11" s="27"/>
      <c r="G11" s="19" t="s">
        <v>143</v>
      </c>
      <c r="H11" s="26" t="n">
        <v>31000</v>
      </c>
      <c r="I11" s="18" t="n">
        <v>11.516</v>
      </c>
      <c r="J11" s="65" t="n">
        <v>19</v>
      </c>
      <c r="K11" s="18"/>
      <c r="L11" s="18"/>
      <c r="M11" s="8" t="n">
        <v>10</v>
      </c>
      <c r="N11" s="23"/>
      <c r="O11" s="19"/>
      <c r="P11" s="19"/>
      <c r="Q11" s="59"/>
      <c r="R11" s="23"/>
      <c r="S11" s="60"/>
      <c r="T11" s="23"/>
      <c r="U11" s="18" t="n">
        <f aca="false">SUM(J11:T11)</f>
        <v>29</v>
      </c>
      <c r="V11" s="18" t="s">
        <v>134</v>
      </c>
      <c r="W11" s="18" t="s">
        <v>140</v>
      </c>
      <c r="X11" s="23" t="s">
        <v>144</v>
      </c>
      <c r="Y11" s="23" t="s">
        <v>89</v>
      </c>
      <c r="Z11" s="23"/>
      <c r="AA11" s="61"/>
    </row>
    <row r="12" customFormat="false" ht="13.8" hidden="false" customHeight="false" outlineLevel="0" collapsed="false">
      <c r="A12" s="58" t="s">
        <v>42</v>
      </c>
      <c r="B12" s="13" t="s">
        <v>43</v>
      </c>
      <c r="C12" s="13" t="n">
        <v>42541</v>
      </c>
      <c r="D12" s="58" t="n">
        <v>42539</v>
      </c>
      <c r="E12" s="27" t="s">
        <v>90</v>
      </c>
      <c r="F12" s="27"/>
      <c r="G12" s="27" t="s">
        <v>145</v>
      </c>
      <c r="H12" s="27" t="n">
        <v>19000</v>
      </c>
      <c r="I12" s="18" t="n">
        <v>9.794</v>
      </c>
      <c r="J12" s="18"/>
      <c r="K12" s="18"/>
      <c r="L12" s="18"/>
      <c r="M12" s="23"/>
      <c r="N12" s="23"/>
      <c r="O12" s="19"/>
      <c r="P12" s="19"/>
      <c r="Q12" s="59"/>
      <c r="R12" s="63" t="n">
        <v>19</v>
      </c>
      <c r="S12" s="60"/>
      <c r="T12" s="23"/>
      <c r="U12" s="18" t="n">
        <f aca="false">SUM(J12:T12)</f>
        <v>19</v>
      </c>
      <c r="V12" s="18" t="s">
        <v>140</v>
      </c>
      <c r="W12" s="18"/>
      <c r="X12" s="23" t="s">
        <v>146</v>
      </c>
      <c r="Y12" s="23"/>
      <c r="Z12" s="23"/>
      <c r="AA12" s="61"/>
    </row>
    <row r="13" customFormat="false" ht="15" hidden="false" customHeight="false" outlineLevel="0" collapsed="false">
      <c r="A13" s="58" t="s">
        <v>45</v>
      </c>
      <c r="B13" s="13" t="s">
        <v>46</v>
      </c>
      <c r="C13" s="13" t="n">
        <v>42542</v>
      </c>
      <c r="D13" s="58" t="n">
        <v>42538</v>
      </c>
      <c r="E13" s="27" t="s">
        <v>106</v>
      </c>
      <c r="F13" s="27"/>
      <c r="G13" s="19" t="s">
        <v>139</v>
      </c>
      <c r="H13" s="26" t="n">
        <v>30000</v>
      </c>
      <c r="I13" s="18" t="n">
        <v>11.408</v>
      </c>
      <c r="J13" s="18"/>
      <c r="K13" s="18"/>
      <c r="L13" s="18"/>
      <c r="M13" s="23"/>
      <c r="N13" s="8" t="n">
        <v>10</v>
      </c>
      <c r="O13" s="66" t="n">
        <v>10</v>
      </c>
      <c r="P13" s="67" t="n">
        <v>10</v>
      </c>
      <c r="Q13" s="59"/>
      <c r="R13" s="23"/>
      <c r="S13" s="60"/>
      <c r="T13" s="23"/>
      <c r="U13" s="18" t="n">
        <f aca="false">SUM(J13:T13)</f>
        <v>30</v>
      </c>
      <c r="V13" s="18" t="s">
        <v>134</v>
      </c>
      <c r="W13" s="18" t="s">
        <v>140</v>
      </c>
      <c r="X13" s="23" t="s">
        <v>141</v>
      </c>
      <c r="Y13" s="23" t="s">
        <v>147</v>
      </c>
      <c r="Z13" s="23" t="s">
        <v>142</v>
      </c>
      <c r="AA13" s="61"/>
    </row>
    <row r="14" customFormat="false" ht="15" hidden="false" customHeight="false" outlineLevel="0" collapsed="false">
      <c r="A14" s="27" t="s">
        <v>48</v>
      </c>
      <c r="B14" s="62" t="s">
        <v>49</v>
      </c>
      <c r="C14" s="13" t="n">
        <v>42540</v>
      </c>
      <c r="D14" s="58" t="n">
        <v>42540</v>
      </c>
      <c r="E14" s="26" t="s">
        <v>85</v>
      </c>
      <c r="F14" s="27"/>
      <c r="G14" s="19" t="s">
        <v>138</v>
      </c>
      <c r="H14" s="27" t="n">
        <v>19000</v>
      </c>
      <c r="I14" s="19" t="n">
        <v>9.71</v>
      </c>
      <c r="J14" s="68" t="n">
        <v>19</v>
      </c>
      <c r="K14" s="19"/>
      <c r="L14" s="19"/>
      <c r="M14" s="27"/>
      <c r="N14" s="69"/>
      <c r="O14" s="19"/>
      <c r="P14" s="19"/>
      <c r="Q14" s="70"/>
      <c r="R14" s="27"/>
      <c r="S14" s="60"/>
      <c r="T14" s="27"/>
      <c r="U14" s="18" t="n">
        <f aca="false">SUM(J14:T14)</f>
        <v>19</v>
      </c>
      <c r="V14" s="18" t="s">
        <v>140</v>
      </c>
      <c r="W14" s="18"/>
      <c r="X14" s="27" t="s">
        <v>144</v>
      </c>
      <c r="Y14" s="27"/>
      <c r="Z14" s="30"/>
      <c r="AA14" s="61"/>
    </row>
    <row r="15" customFormat="false" ht="15" hidden="false" customHeight="false" outlineLevel="0" collapsed="false">
      <c r="A15" s="58" t="s">
        <v>51</v>
      </c>
      <c r="B15" s="13" t="s">
        <v>52</v>
      </c>
      <c r="C15" s="13" t="n">
        <v>42516</v>
      </c>
      <c r="D15" s="58" t="n">
        <v>42546</v>
      </c>
      <c r="E15" s="27" t="s">
        <v>95</v>
      </c>
      <c r="F15" s="27"/>
      <c r="G15" s="19" t="s">
        <v>143</v>
      </c>
      <c r="H15" s="27" t="n">
        <v>19000</v>
      </c>
      <c r="I15" s="18" t="n">
        <v>9.68</v>
      </c>
      <c r="J15" s="18"/>
      <c r="K15" s="18"/>
      <c r="L15" s="67" t="n">
        <v>19</v>
      </c>
      <c r="M15" s="23"/>
      <c r="N15" s="23"/>
      <c r="O15" s="19"/>
      <c r="P15" s="19"/>
      <c r="Q15" s="59"/>
      <c r="R15" s="23"/>
      <c r="S15" s="60"/>
      <c r="T15" s="23"/>
      <c r="U15" s="18" t="n">
        <f aca="false">SUM(J15:T15)</f>
        <v>19</v>
      </c>
      <c r="V15" s="18" t="s">
        <v>140</v>
      </c>
      <c r="W15" s="18"/>
      <c r="X15" s="23" t="s">
        <v>144</v>
      </c>
      <c r="Y15" s="23"/>
      <c r="Z15" s="23"/>
      <c r="AA15" s="61"/>
    </row>
    <row r="16" customFormat="false" ht="13.8" hidden="false" customHeight="false" outlineLevel="0" collapsed="false">
      <c r="A16" s="58" t="s">
        <v>54</v>
      </c>
      <c r="B16" s="13"/>
      <c r="C16" s="13"/>
      <c r="D16" s="58"/>
      <c r="E16" s="27" t="s">
        <v>82</v>
      </c>
      <c r="F16" s="27"/>
      <c r="G16" s="19" t="s">
        <v>138</v>
      </c>
      <c r="H16" s="27" t="n">
        <v>19000</v>
      </c>
      <c r="I16" s="18" t="n">
        <v>9.61</v>
      </c>
      <c r="J16" s="68" t="n">
        <v>19</v>
      </c>
      <c r="K16" s="18"/>
      <c r="L16" s="18"/>
      <c r="M16" s="23"/>
      <c r="N16" s="23"/>
      <c r="O16" s="19"/>
      <c r="P16" s="19"/>
      <c r="Q16" s="59"/>
      <c r="R16" s="23"/>
      <c r="S16" s="60"/>
      <c r="T16" s="23"/>
      <c r="U16" s="18" t="n">
        <f aca="false">SUM(U7:U15)</f>
        <v>204.5</v>
      </c>
      <c r="V16" s="18"/>
      <c r="W16" s="18"/>
      <c r="X16" s="23"/>
      <c r="Y16" s="23"/>
      <c r="Z16" s="23"/>
      <c r="AA16" s="61"/>
    </row>
    <row r="17" customFormat="false" ht="15.75" hidden="false" customHeight="false" outlineLevel="0" collapsed="false">
      <c r="H17" s="0" t="n">
        <f aca="false">SUM(H7:H16)</f>
        <v>225500</v>
      </c>
    </row>
    <row r="18" customFormat="false" ht="15.75" hidden="false" customHeight="false" outlineLevel="0" collapsed="false">
      <c r="E18" s="31" t="s">
        <v>58</v>
      </c>
      <c r="H18" s="32" t="n">
        <f aca="false">SUM(H7:H15)</f>
        <v>206500</v>
      </c>
      <c r="I18" s="32"/>
      <c r="J18" s="32" t="n">
        <f aca="false">SUM(J7:J16)</f>
        <v>57</v>
      </c>
      <c r="K18" s="32" t="n">
        <f aca="false">SUM(K7:K15)</f>
        <v>0</v>
      </c>
      <c r="L18" s="32" t="n">
        <f aca="false">SUM(L7:L15)</f>
        <v>57</v>
      </c>
      <c r="M18" s="32" t="n">
        <f aca="false">SUM(M7:M15)</f>
        <v>10</v>
      </c>
      <c r="N18" s="32" t="n">
        <f aca="false">SUM(N7:N15)</f>
        <v>10</v>
      </c>
      <c r="O18" s="32" t="n">
        <f aca="false">SUM(O7:O15)</f>
        <v>18</v>
      </c>
      <c r="P18" s="32" t="n">
        <f aca="false">SUM(P7:P15)</f>
        <v>20</v>
      </c>
      <c r="Q18" s="32"/>
      <c r="R18" s="32" t="n">
        <f aca="false">SUM(R7:R15)</f>
        <v>41.5</v>
      </c>
      <c r="S18" s="32"/>
      <c r="T18" s="32" t="n">
        <f aca="false">SUM(T7:T15)</f>
        <v>10</v>
      </c>
      <c r="U18" s="32" t="n">
        <f aca="false">SUM(U7:U15)</f>
        <v>204.5</v>
      </c>
    </row>
    <row r="19" customFormat="false" ht="15.75" hidden="false" customHeight="false" outlineLevel="0" collapsed="false">
      <c r="E19" s="31" t="s">
        <v>148</v>
      </c>
      <c r="H19" s="71" t="n">
        <f aca="false">H18*0.535</f>
        <v>110477.5</v>
      </c>
      <c r="I19" s="71"/>
      <c r="J19" s="72" t="n">
        <f aca="false">J18*0.535</f>
        <v>30.495</v>
      </c>
      <c r="K19" s="73"/>
      <c r="L19" s="73" t="n">
        <f aca="false">L18*0.535</f>
        <v>30.495</v>
      </c>
      <c r="M19" s="73" t="n">
        <f aca="false">M18*0.535</f>
        <v>5.35</v>
      </c>
      <c r="N19" s="73" t="n">
        <f aca="false">N18*0.535</f>
        <v>5.35</v>
      </c>
      <c r="O19" s="73" t="n">
        <f aca="false">O18*0.535</f>
        <v>9.63</v>
      </c>
      <c r="P19" s="73" t="n">
        <f aca="false">P18*0.535</f>
        <v>10.7</v>
      </c>
      <c r="Q19" s="73"/>
      <c r="R19" s="73" t="n">
        <f aca="false">R18*0.535</f>
        <v>22.2025</v>
      </c>
      <c r="S19" s="73"/>
      <c r="T19" s="73" t="n">
        <f aca="false">T18*0.535</f>
        <v>5.35</v>
      </c>
      <c r="U19" s="73" t="n">
        <f aca="false">U18*0.535</f>
        <v>109.4075</v>
      </c>
    </row>
    <row r="20" customFormat="false" ht="15" hidden="false" customHeight="false" outlineLevel="0" collapsed="false">
      <c r="J20" s="74"/>
    </row>
    <row r="21" customFormat="false" ht="13.8" hidden="false" customHeight="false" outlineLevel="0" collapsed="false">
      <c r="E21" s="34" t="s">
        <v>63</v>
      </c>
      <c r="F21" s="29"/>
      <c r="G21" s="29"/>
      <c r="H21" s="32"/>
      <c r="I21" s="32"/>
      <c r="J21" s="32" t="n">
        <v>60</v>
      </c>
      <c r="K21" s="32"/>
      <c r="L21" s="32" t="n">
        <v>60</v>
      </c>
      <c r="M21" s="32" t="n">
        <v>10</v>
      </c>
      <c r="N21" s="32" t="n">
        <v>10</v>
      </c>
      <c r="O21" s="32" t="n">
        <v>18</v>
      </c>
      <c r="P21" s="32" t="n">
        <v>20</v>
      </c>
      <c r="Q21" s="32"/>
      <c r="R21" s="32" t="n">
        <v>50</v>
      </c>
      <c r="S21" s="32"/>
      <c r="T21" s="32" t="n">
        <v>10</v>
      </c>
      <c r="U21" s="32" t="n">
        <f aca="false">SUM(J21:T21)</f>
        <v>238</v>
      </c>
    </row>
    <row r="22" customFormat="false" ht="13.8" hidden="false" customHeight="false" outlineLevel="0" collapsed="false">
      <c r="E22" s="34" t="s">
        <v>64</v>
      </c>
      <c r="G22" s="29"/>
      <c r="H22" s="75"/>
      <c r="I22" s="75"/>
      <c r="J22" s="35" t="n">
        <f aca="false">SUM(J18-J21)</f>
        <v>-3</v>
      </c>
      <c r="K22" s="35" t="n">
        <f aca="false">SUM(K18-K21)</f>
        <v>0</v>
      </c>
      <c r="L22" s="35" t="n">
        <f aca="false">SUM(L18-L21)</f>
        <v>-3</v>
      </c>
      <c r="M22" s="35" t="n">
        <f aca="false">SUM(M18-M21)</f>
        <v>0</v>
      </c>
      <c r="N22" s="35" t="n">
        <f aca="false">SUM(N18-N21)</f>
        <v>0</v>
      </c>
      <c r="O22" s="35" t="n">
        <f aca="false">SUM(O18-O21)</f>
        <v>0</v>
      </c>
      <c r="P22" s="35" t="n">
        <f aca="false">SUM(P18-P21)</f>
        <v>0</v>
      </c>
      <c r="Q22" s="35"/>
      <c r="R22" s="35" t="n">
        <f aca="false">SUM(R18-R21)</f>
        <v>-8.5</v>
      </c>
      <c r="S22" s="35"/>
      <c r="T22" s="35" t="n">
        <f aca="false">SUM(T18-T21)</f>
        <v>0</v>
      </c>
      <c r="U22" s="36"/>
      <c r="V22" s="76"/>
      <c r="W22" s="76"/>
    </row>
    <row r="24" customFormat="false" ht="13.8" hidden="false" customHeight="false" outlineLevel="0" collapsed="false">
      <c r="A24" s="1" t="s">
        <v>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customFormat="false" ht="13.8" hidden="false" customHeight="false" outlineLevel="0" collapsed="false">
      <c r="J25" s="0" t="s">
        <v>1</v>
      </c>
      <c r="K25" s="3" t="s">
        <v>123</v>
      </c>
      <c r="L25" s="3"/>
      <c r="M25" s="3"/>
      <c r="N25" s="3"/>
      <c r="O25" s="3"/>
      <c r="P25" s="3"/>
      <c r="Q25" s="4"/>
      <c r="R25" s="4"/>
      <c r="S25" s="4"/>
      <c r="T25" s="4"/>
    </row>
    <row r="26" customFormat="false" ht="22.6" hidden="false" customHeight="false" outlineLevel="0" collapsed="false">
      <c r="A26" s="5" t="s">
        <v>2</v>
      </c>
      <c r="B26" s="5" t="s">
        <v>3</v>
      </c>
      <c r="C26" s="5" t="s">
        <v>124</v>
      </c>
      <c r="D26" s="6" t="s">
        <v>125</v>
      </c>
      <c r="E26" s="6" t="s">
        <v>6</v>
      </c>
      <c r="F26" s="6" t="s">
        <v>126</v>
      </c>
      <c r="G26" s="6" t="s">
        <v>127</v>
      </c>
      <c r="H26" s="6" t="s">
        <v>128</v>
      </c>
      <c r="I26" s="6" t="s">
        <v>67</v>
      </c>
      <c r="J26" s="7" t="s">
        <v>129</v>
      </c>
      <c r="K26" s="8" t="s">
        <v>83</v>
      </c>
      <c r="L26" s="8" t="s">
        <v>86</v>
      </c>
      <c r="M26" s="8" t="s">
        <v>14</v>
      </c>
      <c r="N26" s="8" t="s">
        <v>15</v>
      </c>
      <c r="O26" s="9" t="s">
        <v>93</v>
      </c>
      <c r="P26" s="8" t="s">
        <v>96</v>
      </c>
      <c r="Q26" s="8" t="s">
        <v>99</v>
      </c>
      <c r="R26" s="8" t="s">
        <v>103</v>
      </c>
      <c r="S26" s="9" t="s">
        <v>107</v>
      </c>
      <c r="T26" s="8" t="s">
        <v>23</v>
      </c>
      <c r="U26" s="6" t="s">
        <v>24</v>
      </c>
    </row>
    <row r="27" customFormat="false" ht="13.8" hidden="false" customHeight="false" outlineLevel="0" collapsed="false">
      <c r="A27" s="53" t="s">
        <v>28</v>
      </c>
      <c r="B27" s="54" t="s">
        <v>29</v>
      </c>
      <c r="C27" s="13" t="n">
        <v>42523</v>
      </c>
      <c r="D27" s="53" t="n">
        <v>42520</v>
      </c>
      <c r="E27" s="53" t="s">
        <v>88</v>
      </c>
      <c r="F27" s="19"/>
      <c r="G27" s="19" t="s">
        <v>133</v>
      </c>
      <c r="H27" s="19" t="n">
        <v>19000</v>
      </c>
      <c r="I27" s="16" t="n">
        <v>9.74</v>
      </c>
      <c r="J27" s="18"/>
      <c r="K27" s="18"/>
      <c r="L27" s="55" t="n">
        <v>19</v>
      </c>
      <c r="M27" s="18"/>
      <c r="N27" s="18"/>
      <c r="O27" s="18"/>
      <c r="P27" s="18"/>
      <c r="Q27" s="56"/>
      <c r="R27" s="19"/>
      <c r="S27" s="56"/>
      <c r="T27" s="18"/>
      <c r="U27" s="18" t="n">
        <f aca="false">SUM(J27:T27)</f>
        <v>19</v>
      </c>
    </row>
    <row r="28" customFormat="false" ht="13.8" hidden="false" customHeight="false" outlineLevel="0" collapsed="false">
      <c r="A28" s="58" t="s">
        <v>31</v>
      </c>
      <c r="B28" s="13" t="s">
        <v>32</v>
      </c>
      <c r="C28" s="13" t="n">
        <v>42529</v>
      </c>
      <c r="D28" s="58" t="n">
        <v>42527</v>
      </c>
      <c r="E28" s="27" t="s">
        <v>92</v>
      </c>
      <c r="F28" s="27"/>
      <c r="G28" s="27" t="s">
        <v>114</v>
      </c>
      <c r="H28" s="27" t="n">
        <v>20500</v>
      </c>
      <c r="I28" s="18" t="n">
        <v>10.167</v>
      </c>
      <c r="J28" s="18"/>
      <c r="K28" s="18"/>
      <c r="L28" s="18"/>
      <c r="M28" s="23"/>
      <c r="N28" s="23"/>
      <c r="O28" s="19"/>
      <c r="P28" s="19"/>
      <c r="Q28" s="59"/>
      <c r="R28" s="8" t="n">
        <v>20.5</v>
      </c>
      <c r="S28" s="60"/>
      <c r="T28" s="8"/>
      <c r="U28" s="18" t="n">
        <f aca="false">SUM(J28:T28)</f>
        <v>20.5</v>
      </c>
    </row>
    <row r="29" customFormat="false" ht="13.8" hidden="false" customHeight="false" outlineLevel="0" collapsed="false">
      <c r="A29" s="27" t="s">
        <v>34</v>
      </c>
      <c r="B29" s="62" t="s">
        <v>35</v>
      </c>
      <c r="C29" s="13" t="n">
        <v>42532</v>
      </c>
      <c r="D29" s="58" t="n">
        <v>42528</v>
      </c>
      <c r="E29" s="27" t="s">
        <v>108</v>
      </c>
      <c r="F29" s="27"/>
      <c r="G29" s="19" t="s">
        <v>138</v>
      </c>
      <c r="H29" s="27" t="n">
        <v>19000</v>
      </c>
      <c r="I29" s="22" t="n">
        <v>9.46</v>
      </c>
      <c r="J29" s="23"/>
      <c r="K29" s="23"/>
      <c r="L29" s="8"/>
      <c r="M29" s="23"/>
      <c r="N29" s="23" t="n">
        <v>10</v>
      </c>
      <c r="O29" s="23" t="n">
        <v>9</v>
      </c>
      <c r="P29" s="23"/>
      <c r="Q29" s="59"/>
      <c r="R29" s="27"/>
      <c r="S29" s="59"/>
      <c r="T29" s="23"/>
      <c r="U29" s="18" t="n">
        <f aca="false">SUM(J29:T29)</f>
        <v>19</v>
      </c>
    </row>
    <row r="30" customFormat="false" ht="13.8" hidden="false" customHeight="false" outlineLevel="0" collapsed="false">
      <c r="A30" s="58" t="s">
        <v>37</v>
      </c>
      <c r="B30" s="13" t="s">
        <v>35</v>
      </c>
      <c r="C30" s="13" t="n">
        <v>42528</v>
      </c>
      <c r="D30" s="58" t="n">
        <v>42527</v>
      </c>
      <c r="E30" s="27" t="s">
        <v>98</v>
      </c>
      <c r="F30" s="27"/>
      <c r="G30" s="19" t="s">
        <v>139</v>
      </c>
      <c r="H30" s="26" t="n">
        <v>30000</v>
      </c>
      <c r="I30" s="22" t="n">
        <v>11.023</v>
      </c>
      <c r="J30" s="23" t="n">
        <v>30</v>
      </c>
      <c r="K30" s="23"/>
      <c r="L30" s="23"/>
      <c r="M30" s="23"/>
      <c r="N30" s="23"/>
      <c r="O30" s="63"/>
      <c r="P30" s="63"/>
      <c r="Q30" s="59"/>
      <c r="R30" s="9"/>
      <c r="S30" s="59"/>
      <c r="T30" s="23"/>
      <c r="U30" s="18" t="n">
        <f aca="false">SUM(J30:T30)</f>
        <v>30</v>
      </c>
    </row>
    <row r="31" customFormat="false" ht="13.8" hidden="false" customHeight="false" outlineLevel="0" collapsed="false">
      <c r="A31" s="58" t="s">
        <v>39</v>
      </c>
      <c r="B31" s="13" t="s">
        <v>40</v>
      </c>
      <c r="C31" s="13" t="n">
        <v>42534</v>
      </c>
      <c r="D31" s="64" t="n">
        <v>42530</v>
      </c>
      <c r="E31" s="27" t="s">
        <v>102</v>
      </c>
      <c r="F31" s="27"/>
      <c r="G31" s="19" t="s">
        <v>143</v>
      </c>
      <c r="H31" s="26" t="n">
        <v>31000</v>
      </c>
      <c r="I31" s="18" t="n">
        <v>11.516</v>
      </c>
      <c r="J31" s="65" t="n">
        <v>22</v>
      </c>
      <c r="K31" s="18"/>
      <c r="L31" s="18"/>
      <c r="M31" s="8"/>
      <c r="N31" s="23"/>
      <c r="O31" s="19"/>
      <c r="P31" s="19" t="n">
        <v>9</v>
      </c>
      <c r="Q31" s="59"/>
      <c r="R31" s="23"/>
      <c r="S31" s="60"/>
      <c r="T31" s="23"/>
      <c r="U31" s="18" t="n">
        <f aca="false">SUM(J31:T31)</f>
        <v>31</v>
      </c>
    </row>
    <row r="32" customFormat="false" ht="13.8" hidden="false" customHeight="false" outlineLevel="0" collapsed="false">
      <c r="A32" s="58" t="s">
        <v>42</v>
      </c>
      <c r="B32" s="13" t="s">
        <v>43</v>
      </c>
      <c r="C32" s="13" t="n">
        <v>42541</v>
      </c>
      <c r="D32" s="58" t="n">
        <v>42539</v>
      </c>
      <c r="E32" s="27" t="s">
        <v>90</v>
      </c>
      <c r="F32" s="27"/>
      <c r="G32" s="27" t="s">
        <v>145</v>
      </c>
      <c r="H32" s="27" t="n">
        <v>19000</v>
      </c>
      <c r="I32" s="18" t="n">
        <v>9.794</v>
      </c>
      <c r="J32" s="18"/>
      <c r="K32" s="18"/>
      <c r="L32" s="18"/>
      <c r="M32" s="23"/>
      <c r="N32" s="23"/>
      <c r="O32" s="19"/>
      <c r="P32" s="19"/>
      <c r="Q32" s="59"/>
      <c r="R32" s="63" t="n">
        <v>9</v>
      </c>
      <c r="S32" s="60"/>
      <c r="T32" s="23" t="n">
        <v>10</v>
      </c>
      <c r="U32" s="18" t="n">
        <f aca="false">SUM(J32:T32)</f>
        <v>19</v>
      </c>
    </row>
    <row r="33" customFormat="false" ht="13.8" hidden="false" customHeight="false" outlineLevel="0" collapsed="false">
      <c r="A33" s="58" t="s">
        <v>45</v>
      </c>
      <c r="B33" s="13" t="s">
        <v>46</v>
      </c>
      <c r="C33" s="13" t="n">
        <v>42542</v>
      </c>
      <c r="D33" s="58" t="n">
        <v>42538</v>
      </c>
      <c r="E33" s="27" t="s">
        <v>106</v>
      </c>
      <c r="F33" s="27"/>
      <c r="G33" s="19" t="s">
        <v>139</v>
      </c>
      <c r="H33" s="26" t="n">
        <v>30000</v>
      </c>
      <c r="I33" s="18" t="n">
        <v>11.408</v>
      </c>
      <c r="J33" s="18" t="n">
        <v>7</v>
      </c>
      <c r="K33" s="18"/>
      <c r="L33" s="18"/>
      <c r="M33" s="23"/>
      <c r="N33" s="8"/>
      <c r="O33" s="66"/>
      <c r="P33" s="67" t="n">
        <v>11</v>
      </c>
      <c r="Q33" s="59"/>
      <c r="R33" s="23" t="n">
        <v>12</v>
      </c>
      <c r="S33" s="60"/>
      <c r="T33" s="23"/>
      <c r="U33" s="18" t="n">
        <f aca="false">SUM(J33:T33)</f>
        <v>30</v>
      </c>
    </row>
    <row r="34" customFormat="false" ht="13.8" hidden="false" customHeight="false" outlineLevel="0" collapsed="false">
      <c r="A34" s="27" t="s">
        <v>48</v>
      </c>
      <c r="B34" s="62" t="s">
        <v>49</v>
      </c>
      <c r="C34" s="13" t="n">
        <v>42540</v>
      </c>
      <c r="D34" s="58" t="n">
        <v>42540</v>
      </c>
      <c r="E34" s="26" t="s">
        <v>85</v>
      </c>
      <c r="F34" s="27"/>
      <c r="G34" s="19" t="s">
        <v>138</v>
      </c>
      <c r="H34" s="27" t="n">
        <v>19000</v>
      </c>
      <c r="I34" s="19" t="n">
        <v>9.71</v>
      </c>
      <c r="J34" s="68"/>
      <c r="K34" s="19"/>
      <c r="L34" s="19" t="n">
        <v>19</v>
      </c>
      <c r="M34" s="27"/>
      <c r="N34" s="69"/>
      <c r="O34" s="19"/>
      <c r="P34" s="19"/>
      <c r="Q34" s="70"/>
      <c r="R34" s="27"/>
      <c r="S34" s="60"/>
      <c r="T34" s="27"/>
      <c r="U34" s="18" t="n">
        <f aca="false">SUM(J34:T34)</f>
        <v>19</v>
      </c>
    </row>
    <row r="35" customFormat="false" ht="13.8" hidden="false" customHeight="false" outlineLevel="0" collapsed="false">
      <c r="A35" s="58" t="s">
        <v>51</v>
      </c>
      <c r="B35" s="13" t="s">
        <v>52</v>
      </c>
      <c r="C35" s="13" t="n">
        <v>42516</v>
      </c>
      <c r="D35" s="58" t="n">
        <v>42546</v>
      </c>
      <c r="E35" s="27" t="s">
        <v>95</v>
      </c>
      <c r="F35" s="27"/>
      <c r="G35" s="19" t="s">
        <v>143</v>
      </c>
      <c r="H35" s="27" t="n">
        <v>19000</v>
      </c>
      <c r="I35" s="18" t="n">
        <v>9.68</v>
      </c>
      <c r="J35" s="18"/>
      <c r="K35" s="18"/>
      <c r="L35" s="67"/>
      <c r="M35" s="23" t="n">
        <v>10</v>
      </c>
      <c r="N35" s="23"/>
      <c r="O35" s="19" t="n">
        <v>9</v>
      </c>
      <c r="P35" s="19"/>
      <c r="Q35" s="59"/>
      <c r="R35" s="23"/>
      <c r="S35" s="60"/>
      <c r="T35" s="23"/>
      <c r="U35" s="18" t="n">
        <f aca="false">SUM(J35:T35)</f>
        <v>19</v>
      </c>
    </row>
    <row r="36" customFormat="false" ht="13.8" hidden="false" customHeight="false" outlineLevel="0" collapsed="false">
      <c r="A36" s="58" t="s">
        <v>54</v>
      </c>
      <c r="B36" s="13"/>
      <c r="C36" s="13"/>
      <c r="D36" s="58"/>
      <c r="E36" s="27" t="s">
        <v>82</v>
      </c>
      <c r="F36" s="27"/>
      <c r="G36" s="19" t="s">
        <v>138</v>
      </c>
      <c r="H36" s="27" t="n">
        <v>19000</v>
      </c>
      <c r="I36" s="18" t="n">
        <v>9.61</v>
      </c>
      <c r="J36" s="68"/>
      <c r="K36" s="18"/>
      <c r="L36" s="18" t="n">
        <v>19</v>
      </c>
      <c r="M36" s="23"/>
      <c r="N36" s="23"/>
      <c r="O36" s="19"/>
      <c r="P36" s="19"/>
      <c r="Q36" s="59"/>
      <c r="R36" s="23"/>
      <c r="S36" s="60"/>
      <c r="T36" s="23"/>
      <c r="U36" s="18" t="n">
        <f aca="false">SUM(U27:U35)</f>
        <v>206.5</v>
      </c>
    </row>
    <row r="37" customFormat="false" ht="13.8" hidden="false" customHeight="false" outlineLevel="0" collapsed="false">
      <c r="H37" s="0" t="n">
        <f aca="false">SUM(H27:H36)</f>
        <v>225500</v>
      </c>
    </row>
    <row r="38" customFormat="false" ht="13.8" hidden="false" customHeight="false" outlineLevel="0" collapsed="false">
      <c r="E38" s="31" t="s">
        <v>58</v>
      </c>
      <c r="H38" s="32" t="n">
        <f aca="false">SUM(H27:H35)</f>
        <v>206500</v>
      </c>
      <c r="I38" s="32"/>
      <c r="J38" s="32" t="n">
        <f aca="false">SUM(J27:J36)</f>
        <v>59</v>
      </c>
      <c r="K38" s="32" t="n">
        <f aca="false">SUM(K27:K35)</f>
        <v>0</v>
      </c>
      <c r="L38" s="32" t="n">
        <f aca="false">SUM(L27:L36)</f>
        <v>57</v>
      </c>
      <c r="M38" s="32" t="n">
        <f aca="false">SUM(M27:M35)</f>
        <v>10</v>
      </c>
      <c r="N38" s="32" t="n">
        <f aca="false">SUM(N27:N35)</f>
        <v>10</v>
      </c>
      <c r="O38" s="32" t="n">
        <f aca="false">SUM(O27:O35)</f>
        <v>18</v>
      </c>
      <c r="P38" s="32" t="n">
        <f aca="false">SUM(P27:P35)</f>
        <v>20</v>
      </c>
      <c r="Q38" s="32"/>
      <c r="R38" s="32" t="n">
        <f aca="false">SUM(R27:R35)</f>
        <v>41.5</v>
      </c>
      <c r="S38" s="32"/>
      <c r="T38" s="32" t="n">
        <f aca="false">SUM(T27:T35)</f>
        <v>10</v>
      </c>
      <c r="U38" s="32" t="n">
        <f aca="false">SUM(U27:U35)</f>
        <v>206.5</v>
      </c>
    </row>
    <row r="39" customFormat="false" ht="13.8" hidden="false" customHeight="false" outlineLevel="0" collapsed="false">
      <c r="E39" s="31" t="s">
        <v>148</v>
      </c>
      <c r="H39" s="71" t="n">
        <f aca="false">H38*0.535</f>
        <v>110477.5</v>
      </c>
      <c r="I39" s="71"/>
      <c r="J39" s="72" t="n">
        <f aca="false">J38*0.535</f>
        <v>31.565</v>
      </c>
      <c r="K39" s="73"/>
      <c r="L39" s="73" t="n">
        <f aca="false">L38*0.535</f>
        <v>30.495</v>
      </c>
      <c r="M39" s="73" t="n">
        <f aca="false">M38*0.535</f>
        <v>5.35</v>
      </c>
      <c r="N39" s="73" t="n">
        <f aca="false">N38*0.535</f>
        <v>5.35</v>
      </c>
      <c r="O39" s="73" t="n">
        <f aca="false">O38*0.535</f>
        <v>9.63</v>
      </c>
      <c r="P39" s="73" t="n">
        <f aca="false">P38*0.535</f>
        <v>10.7</v>
      </c>
      <c r="Q39" s="73"/>
      <c r="R39" s="73" t="n">
        <f aca="false">R38*0.535</f>
        <v>22.2025</v>
      </c>
      <c r="S39" s="73"/>
      <c r="T39" s="73" t="n">
        <f aca="false">T38*0.535</f>
        <v>5.35</v>
      </c>
      <c r="U39" s="73" t="n">
        <f aca="false">U38*0.535</f>
        <v>110.4775</v>
      </c>
    </row>
    <row r="40" customFormat="false" ht="13.8" hidden="false" customHeight="false" outlineLevel="0" collapsed="false">
      <c r="J40" s="74"/>
    </row>
    <row r="41" customFormat="false" ht="13.8" hidden="false" customHeight="false" outlineLevel="0" collapsed="false">
      <c r="E41" s="34" t="s">
        <v>63</v>
      </c>
      <c r="F41" s="29"/>
      <c r="G41" s="29"/>
      <c r="H41" s="32"/>
      <c r="I41" s="32"/>
      <c r="J41" s="32" t="n">
        <v>60</v>
      </c>
      <c r="K41" s="32"/>
      <c r="L41" s="32" t="n">
        <v>60</v>
      </c>
      <c r="M41" s="32" t="n">
        <v>10</v>
      </c>
      <c r="N41" s="32" t="n">
        <v>10</v>
      </c>
      <c r="O41" s="32" t="n">
        <v>18</v>
      </c>
      <c r="P41" s="32" t="n">
        <v>20</v>
      </c>
      <c r="Q41" s="32"/>
      <c r="R41" s="32" t="n">
        <v>50</v>
      </c>
      <c r="S41" s="32"/>
      <c r="T41" s="32" t="n">
        <v>10</v>
      </c>
      <c r="U41" s="32" t="n">
        <f aca="false">SUM(J41:T41)</f>
        <v>238</v>
      </c>
    </row>
    <row r="42" customFormat="false" ht="13.8" hidden="false" customHeight="false" outlineLevel="0" collapsed="false">
      <c r="E42" s="34" t="s">
        <v>64</v>
      </c>
      <c r="G42" s="29"/>
      <c r="H42" s="75"/>
      <c r="I42" s="75"/>
      <c r="J42" s="35" t="n">
        <f aca="false">SUM(J38-J41)</f>
        <v>-1</v>
      </c>
      <c r="K42" s="35" t="n">
        <f aca="false">SUM(K38-K41)</f>
        <v>0</v>
      </c>
      <c r="L42" s="35" t="n">
        <f aca="false">SUM(L38-L41)</f>
        <v>-3</v>
      </c>
      <c r="M42" s="35" t="n">
        <f aca="false">SUM(M38-M41)</f>
        <v>0</v>
      </c>
      <c r="N42" s="35" t="n">
        <f aca="false">SUM(N38-N41)</f>
        <v>0</v>
      </c>
      <c r="O42" s="35" t="n">
        <f aca="false">SUM(O38-O41)</f>
        <v>0</v>
      </c>
      <c r="P42" s="35" t="n">
        <f aca="false">SUM(P38-P41)</f>
        <v>0</v>
      </c>
      <c r="Q42" s="35"/>
      <c r="R42" s="35" t="n">
        <f aca="false">SUM(R38-R41)</f>
        <v>-8.5</v>
      </c>
      <c r="S42" s="35"/>
      <c r="T42" s="35" t="n">
        <f aca="false">SUM(T38-T41)</f>
        <v>0</v>
      </c>
      <c r="U42" s="36"/>
    </row>
    <row r="44" customFormat="false" ht="22.35" hidden="false" customHeight="false" outlineLevel="0" collapsed="false">
      <c r="A44" s="5" t="s">
        <v>2</v>
      </c>
      <c r="B44" s="5" t="s">
        <v>3</v>
      </c>
      <c r="C44" s="5" t="s">
        <v>124</v>
      </c>
      <c r="D44" s="6" t="s">
        <v>125</v>
      </c>
      <c r="E44" s="6" t="s">
        <v>6</v>
      </c>
      <c r="F44" s="6" t="s">
        <v>126</v>
      </c>
      <c r="G44" s="6" t="s">
        <v>127</v>
      </c>
      <c r="H44" s="6" t="s">
        <v>128</v>
      </c>
      <c r="I44" s="6" t="s">
        <v>67</v>
      </c>
      <c r="J44" s="7" t="s">
        <v>129</v>
      </c>
      <c r="K44" s="8" t="s">
        <v>83</v>
      </c>
      <c r="L44" s="8" t="s">
        <v>86</v>
      </c>
      <c r="M44" s="8" t="s">
        <v>14</v>
      </c>
      <c r="N44" s="8" t="s">
        <v>15</v>
      </c>
      <c r="O44" s="9" t="s">
        <v>93</v>
      </c>
      <c r="P44" s="8" t="s">
        <v>96</v>
      </c>
      <c r="Q44" s="8" t="s">
        <v>99</v>
      </c>
      <c r="R44" s="8" t="s">
        <v>103</v>
      </c>
      <c r="S44" s="9" t="s">
        <v>107</v>
      </c>
      <c r="T44" s="8" t="s">
        <v>23</v>
      </c>
      <c r="U44" s="6" t="s">
        <v>24</v>
      </c>
      <c r="W44" s="0" t="s">
        <v>149</v>
      </c>
      <c r="Z44" s="0" t="s">
        <v>150</v>
      </c>
    </row>
    <row r="45" customFormat="false" ht="13.8" hidden="false" customHeight="false" outlineLevel="0" collapsed="false">
      <c r="A45" s="53" t="s">
        <v>28</v>
      </c>
      <c r="B45" s="54" t="s">
        <v>29</v>
      </c>
      <c r="C45" s="13" t="n">
        <v>42523</v>
      </c>
      <c r="D45" s="53" t="n">
        <v>42520</v>
      </c>
      <c r="E45" s="53" t="s">
        <v>88</v>
      </c>
      <c r="F45" s="19"/>
      <c r="G45" s="19" t="s">
        <v>133</v>
      </c>
      <c r="H45" s="19" t="n">
        <v>19000</v>
      </c>
      <c r="I45" s="16" t="n">
        <v>9.74</v>
      </c>
      <c r="J45" s="18"/>
      <c r="K45" s="18"/>
      <c r="L45" s="55" t="n">
        <v>19</v>
      </c>
      <c r="M45" s="18"/>
      <c r="N45" s="18"/>
      <c r="O45" s="18"/>
      <c r="P45" s="18"/>
      <c r="Q45" s="56"/>
      <c r="R45" s="19"/>
      <c r="S45" s="56"/>
      <c r="T45" s="18"/>
      <c r="U45" s="18" t="n">
        <f aca="false">SUM(J45:T45)</f>
        <v>19</v>
      </c>
      <c r="W45" s="0" t="s">
        <v>151</v>
      </c>
      <c r="Z45" s="0" t="s">
        <v>152</v>
      </c>
    </row>
    <row r="46" customFormat="false" ht="13.8" hidden="false" customHeight="false" outlineLevel="0" collapsed="false">
      <c r="A46" s="58" t="s">
        <v>31</v>
      </c>
      <c r="B46" s="13" t="s">
        <v>32</v>
      </c>
      <c r="C46" s="13" t="n">
        <v>42529</v>
      </c>
      <c r="D46" s="58" t="n">
        <v>42527</v>
      </c>
      <c r="E46" s="27" t="s">
        <v>92</v>
      </c>
      <c r="F46" s="27"/>
      <c r="G46" s="27" t="s">
        <v>114</v>
      </c>
      <c r="H46" s="27" t="n">
        <v>20500</v>
      </c>
      <c r="I46" s="18" t="n">
        <v>10.167</v>
      </c>
      <c r="J46" s="18"/>
      <c r="K46" s="18"/>
      <c r="L46" s="18"/>
      <c r="M46" s="23"/>
      <c r="N46" s="23"/>
      <c r="O46" s="19"/>
      <c r="P46" s="19"/>
      <c r="Q46" s="59"/>
      <c r="R46" s="8" t="n">
        <v>10</v>
      </c>
      <c r="S46" s="60"/>
      <c r="T46" s="8" t="n">
        <v>11</v>
      </c>
      <c r="U46" s="18" t="n">
        <f aca="false">SUM(J46:T46)</f>
        <v>21</v>
      </c>
      <c r="W46" s="0" t="s">
        <v>153</v>
      </c>
      <c r="Z46" s="0" t="s">
        <v>154</v>
      </c>
    </row>
    <row r="47" customFormat="false" ht="13.8" hidden="false" customHeight="false" outlineLevel="0" collapsed="false">
      <c r="A47" s="27" t="s">
        <v>34</v>
      </c>
      <c r="B47" s="62" t="s">
        <v>35</v>
      </c>
      <c r="C47" s="13" t="n">
        <v>42532</v>
      </c>
      <c r="D47" s="58" t="n">
        <v>42528</v>
      </c>
      <c r="E47" s="27" t="s">
        <v>108</v>
      </c>
      <c r="F47" s="27"/>
      <c r="G47" s="19" t="s">
        <v>138</v>
      </c>
      <c r="H47" s="27" t="n">
        <v>19000</v>
      </c>
      <c r="I47" s="22" t="n">
        <v>9.46</v>
      </c>
      <c r="J47" s="23"/>
      <c r="K47" s="23"/>
      <c r="L47" s="8"/>
      <c r="M47" s="23"/>
      <c r="N47" s="23" t="n">
        <v>10</v>
      </c>
      <c r="O47" s="23" t="n">
        <v>9</v>
      </c>
      <c r="P47" s="23"/>
      <c r="Q47" s="59"/>
      <c r="R47" s="27"/>
      <c r="S47" s="59"/>
      <c r="T47" s="23"/>
      <c r="U47" s="18" t="n">
        <f aca="false">SUM(J47:T47)</f>
        <v>19</v>
      </c>
      <c r="W47" s="0" t="s">
        <v>155</v>
      </c>
      <c r="Z47" s="0" t="s">
        <v>156</v>
      </c>
    </row>
    <row r="48" customFormat="false" ht="13.8" hidden="false" customHeight="false" outlineLevel="0" collapsed="false">
      <c r="A48" s="58" t="s">
        <v>37</v>
      </c>
      <c r="B48" s="13" t="s">
        <v>35</v>
      </c>
      <c r="C48" s="13" t="n">
        <v>42528</v>
      </c>
      <c r="D48" s="58" t="n">
        <v>42527</v>
      </c>
      <c r="E48" s="27" t="s">
        <v>98</v>
      </c>
      <c r="F48" s="27"/>
      <c r="G48" s="19" t="s">
        <v>139</v>
      </c>
      <c r="H48" s="26" t="n">
        <v>30000</v>
      </c>
      <c r="I48" s="22" t="n">
        <v>11.023</v>
      </c>
      <c r="J48" s="23" t="n">
        <v>21</v>
      </c>
      <c r="K48" s="23"/>
      <c r="L48" s="23"/>
      <c r="M48" s="23"/>
      <c r="N48" s="23"/>
      <c r="O48" s="63"/>
      <c r="P48" s="63"/>
      <c r="Q48" s="59"/>
      <c r="R48" s="9" t="n">
        <v>9</v>
      </c>
      <c r="S48" s="59"/>
      <c r="T48" s="23"/>
      <c r="U48" s="18" t="n">
        <f aca="false">SUM(J48:T48)</f>
        <v>30</v>
      </c>
      <c r="W48" s="0" t="s">
        <v>157</v>
      </c>
      <c r="Z48" s="0" t="s">
        <v>158</v>
      </c>
    </row>
    <row r="49" customFormat="false" ht="13.8" hidden="false" customHeight="false" outlineLevel="0" collapsed="false">
      <c r="A49" s="58" t="s">
        <v>39</v>
      </c>
      <c r="B49" s="13" t="s">
        <v>40</v>
      </c>
      <c r="C49" s="13" t="n">
        <v>42534</v>
      </c>
      <c r="D49" s="64" t="n">
        <v>42530</v>
      </c>
      <c r="E49" s="27" t="s">
        <v>102</v>
      </c>
      <c r="F49" s="27"/>
      <c r="G49" s="19" t="s">
        <v>143</v>
      </c>
      <c r="H49" s="26" t="n">
        <v>31000</v>
      </c>
      <c r="I49" s="18" t="n">
        <v>11.516</v>
      </c>
      <c r="J49" s="65"/>
      <c r="K49" s="18"/>
      <c r="L49" s="18"/>
      <c r="M49" s="8" t="n">
        <v>11</v>
      </c>
      <c r="N49" s="23"/>
      <c r="O49" s="19" t="n">
        <v>9</v>
      </c>
      <c r="P49" s="19" t="n">
        <v>11</v>
      </c>
      <c r="Q49" s="59"/>
      <c r="R49" s="23"/>
      <c r="S49" s="60"/>
      <c r="T49" s="23"/>
      <c r="U49" s="18" t="n">
        <f aca="false">SUM(J49:T49)</f>
        <v>31</v>
      </c>
      <c r="W49" s="0" t="s">
        <v>159</v>
      </c>
      <c r="Z49" s="0" t="s">
        <v>160</v>
      </c>
    </row>
    <row r="50" customFormat="false" ht="13.8" hidden="false" customHeight="false" outlineLevel="0" collapsed="false">
      <c r="A50" s="58" t="s">
        <v>42</v>
      </c>
      <c r="B50" s="13" t="s">
        <v>43</v>
      </c>
      <c r="C50" s="13" t="n">
        <v>42541</v>
      </c>
      <c r="D50" s="58" t="n">
        <v>42539</v>
      </c>
      <c r="E50" s="27" t="s">
        <v>90</v>
      </c>
      <c r="F50" s="27"/>
      <c r="G50" s="27" t="s">
        <v>145</v>
      </c>
      <c r="H50" s="27" t="n">
        <v>19000</v>
      </c>
      <c r="I50" s="18" t="n">
        <v>9.794</v>
      </c>
      <c r="J50" s="18"/>
      <c r="K50" s="18"/>
      <c r="L50" s="18"/>
      <c r="M50" s="23"/>
      <c r="N50" s="23"/>
      <c r="O50" s="19"/>
      <c r="P50" s="19"/>
      <c r="Q50" s="59"/>
      <c r="R50" s="63" t="n">
        <v>19</v>
      </c>
      <c r="S50" s="60"/>
      <c r="T50" s="23"/>
      <c r="U50" s="18" t="n">
        <f aca="false">SUM(J50:T50)</f>
        <v>19</v>
      </c>
      <c r="W50" s="0" t="s">
        <v>161</v>
      </c>
      <c r="Z50" s="0" t="s">
        <v>162</v>
      </c>
    </row>
    <row r="51" customFormat="false" ht="13.8" hidden="false" customHeight="false" outlineLevel="0" collapsed="false">
      <c r="A51" s="58" t="s">
        <v>45</v>
      </c>
      <c r="B51" s="13" t="s">
        <v>46</v>
      </c>
      <c r="C51" s="13" t="n">
        <v>42542</v>
      </c>
      <c r="D51" s="58" t="n">
        <v>42538</v>
      </c>
      <c r="E51" s="27" t="s">
        <v>106</v>
      </c>
      <c r="F51" s="27"/>
      <c r="G51" s="19" t="s">
        <v>139</v>
      </c>
      <c r="H51" s="26" t="n">
        <v>30000</v>
      </c>
      <c r="I51" s="18" t="n">
        <v>11.408</v>
      </c>
      <c r="J51" s="18" t="n">
        <v>21</v>
      </c>
      <c r="K51" s="18"/>
      <c r="L51" s="18"/>
      <c r="M51" s="23"/>
      <c r="N51" s="8"/>
      <c r="O51" s="66"/>
      <c r="P51" s="67" t="n">
        <v>9</v>
      </c>
      <c r="Q51" s="59"/>
      <c r="R51" s="23"/>
      <c r="S51" s="60"/>
      <c r="T51" s="23"/>
      <c r="U51" s="18" t="n">
        <f aca="false">SUM(J51:T51)</f>
        <v>30</v>
      </c>
      <c r="W51" s="0" t="s">
        <v>163</v>
      </c>
      <c r="Z51" s="0" t="s">
        <v>164</v>
      </c>
    </row>
    <row r="52" customFormat="false" ht="13.8" hidden="false" customHeight="false" outlineLevel="0" collapsed="false">
      <c r="A52" s="27" t="s">
        <v>48</v>
      </c>
      <c r="B52" s="62" t="s">
        <v>49</v>
      </c>
      <c r="C52" s="13" t="n">
        <v>42540</v>
      </c>
      <c r="D52" s="58" t="n">
        <v>42540</v>
      </c>
      <c r="E52" s="26" t="s">
        <v>85</v>
      </c>
      <c r="F52" s="27"/>
      <c r="G52" s="19" t="s">
        <v>138</v>
      </c>
      <c r="H52" s="27" t="n">
        <v>19000</v>
      </c>
      <c r="I52" s="19" t="n">
        <v>9.71</v>
      </c>
      <c r="J52" s="68"/>
      <c r="K52" s="19"/>
      <c r="L52" s="19" t="n">
        <v>19</v>
      </c>
      <c r="M52" s="27"/>
      <c r="N52" s="69"/>
      <c r="O52" s="19"/>
      <c r="P52" s="19"/>
      <c r="Q52" s="70"/>
      <c r="R52" s="27"/>
      <c r="S52" s="60"/>
      <c r="T52" s="27"/>
      <c r="U52" s="18" t="n">
        <f aca="false">SUM(J52:T52)</f>
        <v>19</v>
      </c>
      <c r="W52" s="0" t="s">
        <v>165</v>
      </c>
      <c r="Z52" s="0" t="s">
        <v>166</v>
      </c>
    </row>
    <row r="53" customFormat="false" ht="13.8" hidden="false" customHeight="false" outlineLevel="0" collapsed="false">
      <c r="A53" s="58" t="s">
        <v>51</v>
      </c>
      <c r="B53" s="13" t="s">
        <v>52</v>
      </c>
      <c r="C53" s="13" t="n">
        <v>42516</v>
      </c>
      <c r="D53" s="58" t="n">
        <v>42546</v>
      </c>
      <c r="E53" s="27" t="s">
        <v>95</v>
      </c>
      <c r="F53" s="27"/>
      <c r="G53" s="19" t="s">
        <v>143</v>
      </c>
      <c r="H53" s="27" t="n">
        <v>19000</v>
      </c>
      <c r="I53" s="18" t="n">
        <v>9.68</v>
      </c>
      <c r="J53" s="18"/>
      <c r="K53" s="18"/>
      <c r="L53" s="67" t="n">
        <v>19</v>
      </c>
      <c r="M53" s="23"/>
      <c r="N53" s="23"/>
      <c r="O53" s="19"/>
      <c r="P53" s="19"/>
      <c r="Q53" s="59"/>
      <c r="R53" s="23"/>
      <c r="S53" s="60"/>
      <c r="T53" s="23"/>
      <c r="U53" s="18" t="n">
        <f aca="false">SUM(J53:T53)</f>
        <v>19</v>
      </c>
      <c r="W53" s="0" t="s">
        <v>167</v>
      </c>
      <c r="Z53" s="0" t="s">
        <v>168</v>
      </c>
    </row>
    <row r="54" customFormat="false" ht="13.8" hidden="false" customHeight="false" outlineLevel="0" collapsed="false">
      <c r="A54" s="58" t="s">
        <v>54</v>
      </c>
      <c r="B54" s="13"/>
      <c r="C54" s="13"/>
      <c r="D54" s="58"/>
      <c r="E54" s="27" t="s">
        <v>82</v>
      </c>
      <c r="F54" s="27"/>
      <c r="G54" s="19" t="s">
        <v>138</v>
      </c>
      <c r="H54" s="27" t="n">
        <v>19000</v>
      </c>
      <c r="I54" s="18" t="n">
        <v>9.61</v>
      </c>
      <c r="J54" s="68" t="n">
        <v>19</v>
      </c>
      <c r="K54" s="18"/>
      <c r="L54" s="18"/>
      <c r="M54" s="23"/>
      <c r="N54" s="23"/>
      <c r="O54" s="19"/>
      <c r="P54" s="19"/>
      <c r="Q54" s="59"/>
      <c r="R54" s="23"/>
      <c r="S54" s="60"/>
      <c r="T54" s="23"/>
      <c r="U54" s="18" t="n">
        <f aca="false">SUM(U45:U53)</f>
        <v>207</v>
      </c>
      <c r="W54" s="0" t="s">
        <v>169</v>
      </c>
      <c r="Z54" s="0" t="s">
        <v>170</v>
      </c>
    </row>
    <row r="55" customFormat="false" ht="13.8" hidden="false" customHeight="false" outlineLevel="0" collapsed="false">
      <c r="H55" s="0" t="n">
        <f aca="false">SUM(H45:H54)</f>
        <v>225500</v>
      </c>
      <c r="W55" s="0" t="s">
        <v>171</v>
      </c>
    </row>
    <row r="56" customFormat="false" ht="13.8" hidden="false" customHeight="false" outlineLevel="0" collapsed="false">
      <c r="E56" s="31" t="s">
        <v>58</v>
      </c>
      <c r="H56" s="32" t="n">
        <f aca="false">SUM(H45:H53)</f>
        <v>206500</v>
      </c>
      <c r="I56" s="32"/>
      <c r="J56" s="32" t="n">
        <f aca="false">SUM(J45:J54)</f>
        <v>61</v>
      </c>
      <c r="K56" s="32" t="n">
        <f aca="false">SUM(K45:K53)</f>
        <v>0</v>
      </c>
      <c r="L56" s="32" t="n">
        <f aca="false">SUM(L45:L54)</f>
        <v>57</v>
      </c>
      <c r="M56" s="32" t="n">
        <f aca="false">SUM(M45:M53)</f>
        <v>11</v>
      </c>
      <c r="N56" s="32" t="n">
        <f aca="false">SUM(N45:N53)</f>
        <v>10</v>
      </c>
      <c r="O56" s="32" t="n">
        <f aca="false">SUM(O45:O53)</f>
        <v>18</v>
      </c>
      <c r="P56" s="32" t="n">
        <f aca="false">SUM(P45:P53)</f>
        <v>20</v>
      </c>
      <c r="Q56" s="32"/>
      <c r="R56" s="32" t="n">
        <f aca="false">SUM(R45:R53)</f>
        <v>38</v>
      </c>
      <c r="S56" s="32"/>
      <c r="T56" s="32" t="n">
        <f aca="false">SUM(T45:T53)</f>
        <v>11</v>
      </c>
      <c r="U56" s="32" t="n">
        <f aca="false">SUM(U45:U53)</f>
        <v>207</v>
      </c>
      <c r="W56" s="0" t="s">
        <v>172</v>
      </c>
    </row>
    <row r="57" customFormat="false" ht="13.8" hidden="false" customHeight="false" outlineLevel="0" collapsed="false">
      <c r="E57" s="31" t="s">
        <v>148</v>
      </c>
      <c r="H57" s="71" t="n">
        <f aca="false">H56*0.535</f>
        <v>110477.5</v>
      </c>
      <c r="I57" s="71"/>
      <c r="J57" s="72" t="n">
        <f aca="false">J56*0.535</f>
        <v>32.635</v>
      </c>
      <c r="K57" s="73"/>
      <c r="L57" s="73" t="n">
        <f aca="false">L56*0.535</f>
        <v>30.495</v>
      </c>
      <c r="M57" s="73" t="n">
        <f aca="false">M56*0.535</f>
        <v>5.885</v>
      </c>
      <c r="N57" s="73" t="n">
        <f aca="false">N56*0.535</f>
        <v>5.35</v>
      </c>
      <c r="O57" s="73" t="n">
        <f aca="false">O56*0.535</f>
        <v>9.63</v>
      </c>
      <c r="P57" s="73" t="n">
        <f aca="false">P56*0.535</f>
        <v>10.7</v>
      </c>
      <c r="Q57" s="73"/>
      <c r="R57" s="73" t="n">
        <f aca="false">R56*0.535</f>
        <v>20.33</v>
      </c>
      <c r="S57" s="73"/>
      <c r="T57" s="73" t="n">
        <f aca="false">T56*0.535</f>
        <v>5.885</v>
      </c>
      <c r="U57" s="73" t="n">
        <f aca="false">U56*0.535</f>
        <v>110.745</v>
      </c>
      <c r="W57" s="0" t="s">
        <v>173</v>
      </c>
    </row>
    <row r="58" customFormat="false" ht="13.8" hidden="false" customHeight="false" outlineLevel="0" collapsed="false">
      <c r="J58" s="74"/>
      <c r="W58" s="0" t="s">
        <v>174</v>
      </c>
    </row>
    <row r="59" customFormat="false" ht="13.8" hidden="false" customHeight="false" outlineLevel="0" collapsed="false">
      <c r="E59" s="34" t="s">
        <v>63</v>
      </c>
      <c r="F59" s="29"/>
      <c r="G59" s="29"/>
      <c r="H59" s="32"/>
      <c r="I59" s="32"/>
      <c r="J59" s="32" t="n">
        <v>60</v>
      </c>
      <c r="K59" s="32"/>
      <c r="L59" s="32" t="n">
        <v>60</v>
      </c>
      <c r="M59" s="32" t="n">
        <v>10</v>
      </c>
      <c r="N59" s="32" t="n">
        <v>10</v>
      </c>
      <c r="O59" s="32" t="n">
        <v>18</v>
      </c>
      <c r="P59" s="32" t="n">
        <v>20</v>
      </c>
      <c r="Q59" s="32"/>
      <c r="R59" s="32" t="n">
        <v>50</v>
      </c>
      <c r="S59" s="32"/>
      <c r="T59" s="32" t="n">
        <v>10</v>
      </c>
      <c r="U59" s="32" t="n">
        <f aca="false">SUM(J59:T59)</f>
        <v>238</v>
      </c>
      <c r="W59" s="0" t="s">
        <v>175</v>
      </c>
    </row>
    <row r="60" customFormat="false" ht="13.8" hidden="false" customHeight="false" outlineLevel="0" collapsed="false">
      <c r="E60" s="34" t="s">
        <v>64</v>
      </c>
      <c r="G60" s="29"/>
      <c r="H60" s="75"/>
      <c r="I60" s="75"/>
      <c r="J60" s="35" t="n">
        <f aca="false">SUM(J56-J59)</f>
        <v>1</v>
      </c>
      <c r="K60" s="35" t="n">
        <f aca="false">SUM(K56-K59)</f>
        <v>0</v>
      </c>
      <c r="L60" s="35" t="n">
        <f aca="false">SUM(L56-L59)</f>
        <v>-3</v>
      </c>
      <c r="M60" s="35" t="n">
        <f aca="false">SUM(M56-M59)</f>
        <v>1</v>
      </c>
      <c r="N60" s="35" t="n">
        <f aca="false">SUM(N56-N59)</f>
        <v>0</v>
      </c>
      <c r="O60" s="35" t="n">
        <f aca="false">SUM(O56-O59)</f>
        <v>0</v>
      </c>
      <c r="P60" s="35" t="n">
        <f aca="false">SUM(P56-P59)</f>
        <v>0</v>
      </c>
      <c r="Q60" s="35"/>
      <c r="R60" s="35" t="n">
        <f aca="false">SUM(R56-R59)</f>
        <v>-12</v>
      </c>
      <c r="S60" s="35"/>
      <c r="T60" s="35" t="n">
        <f aca="false">SUM(T56-T59)</f>
        <v>1</v>
      </c>
      <c r="U60" s="36"/>
      <c r="W60" s="0" t="s">
        <v>176</v>
      </c>
    </row>
    <row r="61" customFormat="false" ht="13.8" hidden="false" customHeight="false" outlineLevel="0" collapsed="false">
      <c r="W61" s="0" t="s">
        <v>177</v>
      </c>
    </row>
    <row r="62" customFormat="false" ht="13.8" hidden="false" customHeight="false" outlineLevel="0" collapsed="false"/>
    <row r="63" customFormat="false" ht="13.8" hidden="false" customHeight="false" outlineLevel="0" collapsed="false">
      <c r="W63" s="0" t="s">
        <v>149</v>
      </c>
      <c r="Z63" s="0" t="s">
        <v>178</v>
      </c>
    </row>
    <row r="64" customFormat="false" ht="15" hidden="false" customHeight="false" outlineLevel="0" collapsed="false">
      <c r="W64" s="0" t="s">
        <v>151</v>
      </c>
      <c r="Z64" s="0" t="s">
        <v>179</v>
      </c>
    </row>
    <row r="65" customFormat="false" ht="15" hidden="false" customHeight="false" outlineLevel="0" collapsed="false">
      <c r="W65" s="0" t="s">
        <v>180</v>
      </c>
      <c r="Z65" s="0" t="s">
        <v>181</v>
      </c>
    </row>
    <row r="66" customFormat="false" ht="15" hidden="false" customHeight="false" outlineLevel="0" collapsed="false">
      <c r="W66" s="0" t="s">
        <v>182</v>
      </c>
      <c r="Z66" s="0" t="s">
        <v>183</v>
      </c>
    </row>
    <row r="67" customFormat="false" ht="15" hidden="false" customHeight="false" outlineLevel="0" collapsed="false">
      <c r="W67" s="0" t="s">
        <v>157</v>
      </c>
      <c r="Z67" s="0" t="s">
        <v>184</v>
      </c>
    </row>
    <row r="68" customFormat="false" ht="15" hidden="false" customHeight="false" outlineLevel="0" collapsed="false">
      <c r="W68" s="0" t="s">
        <v>185</v>
      </c>
      <c r="Z68" s="0" t="s">
        <v>186</v>
      </c>
    </row>
    <row r="69" customFormat="false" ht="15" hidden="false" customHeight="false" outlineLevel="0" collapsed="false">
      <c r="W69" s="0" t="s">
        <v>187</v>
      </c>
      <c r="Z69" s="0" t="s">
        <v>188</v>
      </c>
    </row>
    <row r="70" customFormat="false" ht="15" hidden="false" customHeight="false" outlineLevel="0" collapsed="false">
      <c r="W70" s="0" t="s">
        <v>189</v>
      </c>
      <c r="Z70" s="0" t="s">
        <v>190</v>
      </c>
    </row>
    <row r="71" customFormat="false" ht="15" hidden="false" customHeight="false" outlineLevel="0" collapsed="false">
      <c r="W71" s="0" t="s">
        <v>191</v>
      </c>
      <c r="Z71" s="0" t="s">
        <v>164</v>
      </c>
    </row>
    <row r="72" customFormat="false" ht="15" hidden="false" customHeight="false" outlineLevel="0" collapsed="false">
      <c r="W72" s="0" t="s">
        <v>192</v>
      </c>
      <c r="Z72" s="0" t="s">
        <v>193</v>
      </c>
    </row>
    <row r="73" customFormat="false" ht="15" hidden="false" customHeight="false" outlineLevel="0" collapsed="false">
      <c r="W73" s="0" t="s">
        <v>194</v>
      </c>
      <c r="Z73" s="0" t="s">
        <v>195</v>
      </c>
    </row>
    <row r="74" customFormat="false" ht="15" hidden="false" customHeight="false" outlineLevel="0" collapsed="false">
      <c r="W74" s="0" t="s">
        <v>196</v>
      </c>
      <c r="Z74" s="0" t="s">
        <v>197</v>
      </c>
    </row>
    <row r="75" customFormat="false" ht="15" hidden="false" customHeight="false" outlineLevel="0" collapsed="false">
      <c r="W75" s="0" t="s">
        <v>198</v>
      </c>
    </row>
    <row r="76" customFormat="false" ht="15" hidden="false" customHeight="false" outlineLevel="0" collapsed="false">
      <c r="W76" s="0" t="s">
        <v>199</v>
      </c>
    </row>
    <row r="77" customFormat="false" ht="15" hidden="false" customHeight="false" outlineLevel="0" collapsed="false">
      <c r="W77" s="0" t="s">
        <v>200</v>
      </c>
    </row>
    <row r="78" customFormat="false" ht="15" hidden="false" customHeight="false" outlineLevel="0" collapsed="false">
      <c r="W78" s="0" t="s">
        <v>201</v>
      </c>
    </row>
    <row r="79" customFormat="false" ht="15" hidden="false" customHeight="false" outlineLevel="0" collapsed="false">
      <c r="W79" s="0" t="s">
        <v>202</v>
      </c>
    </row>
    <row r="80" customFormat="false" ht="15" hidden="false" customHeight="false" outlineLevel="0" collapsed="false">
      <c r="W80" s="0" t="s">
        <v>203</v>
      </c>
    </row>
  </sheetData>
  <mergeCells count="6">
    <mergeCell ref="A4:U4"/>
    <mergeCell ref="K5:P5"/>
    <mergeCell ref="Q5:T5"/>
    <mergeCell ref="A24:U24"/>
    <mergeCell ref="K25:P25"/>
    <mergeCell ref="Q25:T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24268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2016-06-01T11:02:31Z</dcterms:created>
  <dc:creator>SAFOUH Issam</dc:creator>
  <dc:language>en-US</dc:language>
  <dcterms:modified xsi:type="dcterms:W3CDTF">2016-06-30T21:28:13Z</dcterms:modified>
  <cp:revision>4</cp:revision>
</cp:coreProperties>
</file>