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study\working\MTVRPTW-MSM\MTVRPTW-MSM-main\"/>
    </mc:Choice>
  </mc:AlternateContent>
  <xr:revisionPtr revIDLastSave="0" documentId="13_ncr:1_{D4E34A0C-F634-4F47-A9FF-5187CCB24949}" xr6:coauthVersionLast="47" xr6:coauthVersionMax="47" xr10:uidLastSave="{00000000-0000-0000-0000-000000000000}"/>
  <bookViews>
    <workbookView xWindow="-108" yWindow="-108" windowWidth="30936" windowHeight="17040" xr2:uid="{00000000-000D-0000-FFFF-FFFF00000000}"/>
  </bookViews>
  <sheets>
    <sheet name="25-1-4（k=2）" sheetId="1" r:id="rId1"/>
    <sheet name="25-1-4（k=3）" sheetId="2" r:id="rId2"/>
    <sheet name="25-1-4（k=4）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9" i="2" l="1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27" i="3"/>
  <c r="L28" i="3"/>
  <c r="L26" i="3"/>
  <c r="L25" i="3"/>
  <c r="L24" i="3"/>
  <c r="L23" i="3"/>
  <c r="L22" i="3"/>
  <c r="L21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V33" i="2"/>
  <c r="U33" i="2"/>
  <c r="T33" i="2"/>
  <c r="S33" i="2"/>
  <c r="R33" i="2"/>
  <c r="Q33" i="2"/>
  <c r="P33" i="2"/>
  <c r="O33" i="2"/>
  <c r="N33" i="2"/>
  <c r="M33" i="2"/>
  <c r="J33" i="2"/>
  <c r="I33" i="2"/>
  <c r="H33" i="2"/>
  <c r="G33" i="2"/>
  <c r="F33" i="2"/>
  <c r="E33" i="2"/>
  <c r="V32" i="2"/>
  <c r="U32" i="2"/>
  <c r="T32" i="2"/>
  <c r="S32" i="2"/>
  <c r="R32" i="2"/>
  <c r="Q32" i="2"/>
  <c r="P32" i="2"/>
  <c r="O32" i="2"/>
  <c r="N32" i="2"/>
  <c r="M32" i="2"/>
  <c r="K32" i="2"/>
  <c r="J32" i="2"/>
  <c r="I32" i="2"/>
  <c r="H32" i="2"/>
  <c r="G32" i="2"/>
  <c r="F32" i="2"/>
  <c r="E32" i="2"/>
  <c r="V31" i="2"/>
  <c r="U31" i="2"/>
  <c r="T31" i="2"/>
  <c r="S31" i="2"/>
  <c r="R31" i="2"/>
  <c r="Q31" i="2"/>
  <c r="P31" i="2"/>
  <c r="O31" i="2"/>
  <c r="N31" i="2"/>
  <c r="M31" i="2"/>
  <c r="K31" i="2"/>
  <c r="J31" i="2"/>
  <c r="I31" i="2"/>
  <c r="H31" i="2"/>
  <c r="G31" i="2"/>
  <c r="F31" i="2"/>
  <c r="E31" i="2"/>
  <c r="V30" i="2"/>
  <c r="U30" i="2"/>
  <c r="T30" i="2"/>
  <c r="S30" i="2"/>
  <c r="R30" i="2"/>
  <c r="Q30" i="2"/>
  <c r="P30" i="2"/>
  <c r="O30" i="2"/>
  <c r="N30" i="2"/>
  <c r="M30" i="2"/>
  <c r="K30" i="2"/>
  <c r="J30" i="2"/>
  <c r="I30" i="2"/>
  <c r="H30" i="2"/>
  <c r="G30" i="2"/>
  <c r="F30" i="2"/>
  <c r="E30" i="2"/>
  <c r="V29" i="2"/>
  <c r="U29" i="2"/>
  <c r="T29" i="2"/>
  <c r="S29" i="2"/>
  <c r="R29" i="2"/>
  <c r="Q29" i="2"/>
  <c r="P29" i="2"/>
  <c r="O29" i="2"/>
  <c r="N29" i="2"/>
  <c r="M29" i="2"/>
  <c r="J29" i="2"/>
  <c r="I29" i="2"/>
  <c r="H29" i="2"/>
  <c r="G29" i="2"/>
  <c r="F29" i="2"/>
  <c r="E29" i="2"/>
  <c r="L28" i="2"/>
  <c r="K29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28" i="1"/>
  <c r="K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0" i="2" l="1"/>
  <c r="L31" i="2"/>
  <c r="L32" i="2"/>
  <c r="K33" i="2"/>
  <c r="L33" i="2"/>
  <c r="L29" i="2"/>
</calcChain>
</file>

<file path=xl/sharedStrings.xml><?xml version="1.0" encoding="utf-8"?>
<sst xmlns="http://schemas.openxmlformats.org/spreadsheetml/2006/main" count="280" uniqueCount="68">
  <si>
    <t>instance</t>
    <phoneticPr fontId="1" type="noConversion"/>
  </si>
  <si>
    <t>num</t>
    <phoneticPr fontId="1" type="noConversion"/>
  </si>
  <si>
    <t>Q</t>
    <phoneticPr fontId="1" type="noConversion"/>
  </si>
  <si>
    <t>vehicle</t>
    <phoneticPr fontId="1" type="noConversion"/>
  </si>
  <si>
    <t>lp-cut</t>
    <phoneticPr fontId="1" type="noConversion"/>
  </si>
  <si>
    <t>lp</t>
    <phoneticPr fontId="1" type="noConversion"/>
  </si>
  <si>
    <t>UB</t>
    <phoneticPr fontId="1" type="noConversion"/>
  </si>
  <si>
    <t>lp-cut-t</t>
    <phoneticPr fontId="1" type="noConversion"/>
  </si>
  <si>
    <t>lp-time</t>
    <phoneticPr fontId="1" type="noConversion"/>
  </si>
  <si>
    <t>time</t>
    <phoneticPr fontId="1" type="noConversion"/>
  </si>
  <si>
    <t>gap-cut</t>
    <phoneticPr fontId="1" type="noConversion"/>
  </si>
  <si>
    <t>gap-lp</t>
    <phoneticPr fontId="1" type="noConversion"/>
  </si>
  <si>
    <t>node</t>
    <phoneticPr fontId="1" type="noConversion"/>
  </si>
  <si>
    <t>sr-root</t>
    <phoneticPr fontId="1" type="noConversion"/>
  </si>
  <si>
    <t>C201</t>
  </si>
  <si>
    <t>C202</t>
  </si>
  <si>
    <t>C203</t>
  </si>
  <si>
    <t>C204</t>
  </si>
  <si>
    <t>C205</t>
  </si>
  <si>
    <t>C206</t>
  </si>
  <si>
    <t>C207</t>
  </si>
  <si>
    <t>C208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</si>
  <si>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</si>
  <si>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</si>
  <si>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</si>
  <si>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</si>
  <si>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</si>
  <si>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</si>
  <si>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</si>
  <si>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</si>
  <si>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</si>
  <si>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</si>
  <si>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</si>
  <si>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</si>
  <si>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</si>
  <si>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</si>
  <si>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</si>
  <si>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</si>
  <si>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</si>
  <si>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</si>
  <si>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</si>
  <si>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sr-total</t>
    <phoneticPr fontId="1" type="noConversion"/>
  </si>
  <si>
    <t>SB-total</t>
    <phoneticPr fontId="1" type="noConversion"/>
  </si>
  <si>
    <t>SB-root</t>
    <phoneticPr fontId="1" type="noConversion"/>
  </si>
  <si>
    <t>M_time</t>
    <phoneticPr fontId="4" type="noConversion"/>
  </si>
  <si>
    <t>Opt_time</t>
    <phoneticPr fontId="4" type="noConversion"/>
  </si>
  <si>
    <t>Min_time</t>
    <phoneticPr fontId="4" type="noConversion"/>
  </si>
  <si>
    <t>Check1</t>
    <phoneticPr fontId="4" type="noConversion"/>
  </si>
  <si>
    <t>Check2</t>
    <phoneticPr fontId="4" type="noConversion"/>
  </si>
  <si>
    <t>All</t>
    <phoneticPr fontId="4" type="noConversion"/>
  </si>
  <si>
    <t>C</t>
    <phoneticPr fontId="4" type="noConversion"/>
  </si>
  <si>
    <t>RC</t>
    <phoneticPr fontId="4" type="noConversion"/>
  </si>
  <si>
    <t>R</t>
    <phoneticPr fontId="4" type="noConversion"/>
  </si>
  <si>
    <t>instance</t>
    <phoneticPr fontId="4" type="noConversion"/>
  </si>
  <si>
    <t>ins</t>
    <phoneticPr fontId="4" type="noConversion"/>
  </si>
  <si>
    <t>solve</t>
    <phoneticPr fontId="4" type="noConversion"/>
  </si>
  <si>
    <t>time1</t>
    <phoneticPr fontId="4" type="noConversion"/>
  </si>
  <si>
    <t>gap1</t>
    <phoneticPr fontId="4" type="noConversion"/>
  </si>
  <si>
    <t>time2</t>
    <phoneticPr fontId="4" type="noConversion"/>
  </si>
  <si>
    <t>SB-r</t>
    <phoneticPr fontId="4" type="noConversion"/>
  </si>
  <si>
    <t>SR-r</t>
    <phoneticPr fontId="4" type="noConversion"/>
  </si>
  <si>
    <t>time</t>
    <phoneticPr fontId="4" type="noConversion"/>
  </si>
  <si>
    <t>SB-t</t>
    <phoneticPr fontId="4" type="noConversion"/>
  </si>
  <si>
    <t>SR-t</t>
    <phoneticPr fontId="4" type="noConversion"/>
  </si>
  <si>
    <t>node</t>
    <phoneticPr fontId="4" type="noConversion"/>
  </si>
  <si>
    <t>gap2</t>
    <phoneticPr fontId="4" type="noConversion"/>
  </si>
  <si>
    <t>k=4</t>
    <phoneticPr fontId="1" type="noConversion"/>
  </si>
  <si>
    <t>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</si>
</sst>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2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3" fillId="0" borderId="0" xfId="0" applyNumberFormat="1" applyFont="1" applyAlignment="1">
      <alignment horizontal="center"/>
    </xf>
    <xf numFmtId="176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6"/>
  <sheetViews>
    <sheetView tabSelected="1" topLeftCell="A19" workbookViewId="0">
      <selection activeCell="A29" sqref="A29:XFD33"/>
    </sheetView>
  </sheetViews>
  <sheetFormatPr defaultColWidth="9" defaultRowHeight="13.8" x14ac:dyDescent="0.25"/>
  <cols>
    <col min="1" max="4" width="9" style="1"/>
    <col min="5" max="12" width="9" style="2"/>
    <col min="13" max="16384" width="9" style="1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43</v>
      </c>
      <c r="O1" s="1" t="s">
        <v>42</v>
      </c>
      <c r="P1" s="1" t="s">
        <v>13</v>
      </c>
      <c r="Q1" s="1" t="s">
        <v>41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ht="15.6" x14ac:dyDescent="0.25">
      <c r="A2" s="3" t="s">
        <v>14</v>
      </c>
      <c r="B2" s="3">
        <v>25</v>
      </c>
      <c r="C2" s="3">
        <v>12</v>
      </c>
      <c r="D2" s="3">
        <v>2</v>
      </c>
      <c r="E2" s="6">
        <v>927.54047619047606</v>
      </c>
      <c r="F2" s="6">
        <v>881.67499999999995</v>
      </c>
      <c r="G2" s="6">
        <v>942.7</v>
      </c>
      <c r="H2" s="6">
        <v>3.1246292000000002</v>
      </c>
      <c r="I2" s="4">
        <v>0.88728470400000004</v>
      </c>
      <c r="J2" s="4">
        <v>19.934785403999999</v>
      </c>
      <c r="K2" s="4">
        <v>1.60809629887806</v>
      </c>
      <c r="L2" s="4">
        <f>(G2-F2)/G2*100</f>
        <v>6.4734273894133967</v>
      </c>
      <c r="M2" s="3">
        <v>17</v>
      </c>
      <c r="N2" s="3">
        <v>2</v>
      </c>
      <c r="O2" s="3">
        <v>4</v>
      </c>
      <c r="P2" s="3">
        <v>61</v>
      </c>
      <c r="Q2" s="3">
        <v>72</v>
      </c>
      <c r="R2" s="4">
        <v>2.8271494160000001</v>
      </c>
      <c r="S2" s="4">
        <v>2.4590812839999998</v>
      </c>
      <c r="T2" s="4">
        <v>3.7471786040000001</v>
      </c>
      <c r="U2" s="3">
        <v>0</v>
      </c>
      <c r="V2" s="3">
        <v>0</v>
      </c>
    </row>
    <row r="3" spans="1:22" ht="15.6" x14ac:dyDescent="0.25">
      <c r="A3" s="3" t="s">
        <v>15</v>
      </c>
      <c r="B3" s="3">
        <v>25</v>
      </c>
      <c r="C3" s="3">
        <v>12</v>
      </c>
      <c r="D3" s="3">
        <v>2</v>
      </c>
      <c r="E3" s="6">
        <v>879</v>
      </c>
      <c r="F3" s="6">
        <v>856.69375000000002</v>
      </c>
      <c r="G3" s="6">
        <v>879</v>
      </c>
      <c r="H3" s="6">
        <v>9.3211432040000002</v>
      </c>
      <c r="I3" s="4">
        <v>3.8512568040000001</v>
      </c>
      <c r="J3" s="4">
        <v>9.3455048999999999</v>
      </c>
      <c r="K3" s="4">
        <v>0</v>
      </c>
      <c r="L3" s="4">
        <f t="shared" ref="L3:L28" si="0">(G3-F3)/G3*100</f>
        <v>2.5376848691695084</v>
      </c>
      <c r="M3" s="3">
        <v>1</v>
      </c>
      <c r="N3" s="3">
        <v>1</v>
      </c>
      <c r="O3" s="3">
        <v>1</v>
      </c>
      <c r="P3" s="3">
        <v>23</v>
      </c>
      <c r="Q3" s="3">
        <v>23</v>
      </c>
      <c r="R3" s="4">
        <v>0.34210516000000002</v>
      </c>
      <c r="S3" s="4">
        <v>1.9333121680000001</v>
      </c>
      <c r="T3" s="4">
        <v>0.70316926000000002</v>
      </c>
      <c r="U3" s="3">
        <v>0</v>
      </c>
      <c r="V3" s="3">
        <v>0</v>
      </c>
    </row>
    <row r="4" spans="1:22" ht="15.6" x14ac:dyDescent="0.25">
      <c r="A4" s="3" t="s">
        <v>16</v>
      </c>
      <c r="B4" s="3">
        <v>25</v>
      </c>
      <c r="C4" s="3">
        <v>12</v>
      </c>
      <c r="D4" s="3">
        <v>2</v>
      </c>
      <c r="E4" s="6">
        <v>853.45529411764699</v>
      </c>
      <c r="F4" s="6">
        <v>845.00289855072401</v>
      </c>
      <c r="G4" s="6">
        <v>858</v>
      </c>
      <c r="H4" s="6">
        <v>28.611605703999999</v>
      </c>
      <c r="I4" s="4">
        <v>7.7427038000000001</v>
      </c>
      <c r="J4" s="4">
        <v>241.905211904</v>
      </c>
      <c r="K4" s="4">
        <v>0.52968600027422996</v>
      </c>
      <c r="L4" s="4">
        <f t="shared" si="0"/>
        <v>1.5148136887268051</v>
      </c>
      <c r="M4" s="3">
        <v>19</v>
      </c>
      <c r="N4" s="3">
        <v>3</v>
      </c>
      <c r="O4" s="3">
        <v>3</v>
      </c>
      <c r="P4" s="3">
        <v>36</v>
      </c>
      <c r="Q4" s="3">
        <v>36</v>
      </c>
      <c r="R4" s="4">
        <v>7.5137169840000002</v>
      </c>
      <c r="S4" s="4">
        <v>62.322481531999998</v>
      </c>
      <c r="T4" s="4">
        <v>10.150601463999999</v>
      </c>
      <c r="U4" s="3">
        <v>0</v>
      </c>
      <c r="V4" s="3">
        <v>0</v>
      </c>
    </row>
    <row r="5" spans="1:22" ht="15.6" x14ac:dyDescent="0.25">
      <c r="A5" s="3" t="s">
        <v>17</v>
      </c>
      <c r="B5" s="3">
        <v>25</v>
      </c>
      <c r="C5" s="3">
        <v>12</v>
      </c>
      <c r="D5" s="3">
        <v>2</v>
      </c>
      <c r="E5" s="6">
        <v>768.99999999999898</v>
      </c>
      <c r="F5" s="6">
        <v>740.71</v>
      </c>
      <c r="G5" s="6">
        <v>768.99999999999898</v>
      </c>
      <c r="H5" s="6">
        <v>132.070795</v>
      </c>
      <c r="I5" s="4">
        <v>39.883487404</v>
      </c>
      <c r="J5" s="4">
        <v>132.13132139999999</v>
      </c>
      <c r="K5" s="4">
        <v>0</v>
      </c>
      <c r="L5" s="4">
        <f t="shared" si="0"/>
        <v>3.6788036410921947</v>
      </c>
      <c r="M5" s="3">
        <v>1</v>
      </c>
      <c r="N5" s="3">
        <v>5</v>
      </c>
      <c r="O5" s="3">
        <v>5</v>
      </c>
      <c r="P5" s="3">
        <v>73</v>
      </c>
      <c r="Q5" s="3">
        <v>73</v>
      </c>
      <c r="R5" s="4">
        <v>2.349305368</v>
      </c>
      <c r="S5" s="4">
        <v>39.101148604000002</v>
      </c>
      <c r="T5" s="4">
        <v>7.554942176</v>
      </c>
      <c r="U5" s="3">
        <v>0</v>
      </c>
      <c r="V5" s="3">
        <v>0</v>
      </c>
    </row>
    <row r="6" spans="1:22" ht="15.6" x14ac:dyDescent="0.25">
      <c r="A6" s="3" t="s">
        <v>18</v>
      </c>
      <c r="B6" s="3">
        <v>25</v>
      </c>
      <c r="C6" s="3">
        <v>12</v>
      </c>
      <c r="D6" s="3">
        <v>2</v>
      </c>
      <c r="E6" s="6">
        <v>979.95166666666603</v>
      </c>
      <c r="F6" s="6">
        <v>969.61436170212698</v>
      </c>
      <c r="G6" s="6">
        <v>1014.2</v>
      </c>
      <c r="H6" s="6">
        <v>3.5392229039999998</v>
      </c>
      <c r="I6" s="4">
        <v>1.9421473</v>
      </c>
      <c r="J6" s="4">
        <v>40.083634703999998</v>
      </c>
      <c r="K6" s="4">
        <v>3.3768816144087301</v>
      </c>
      <c r="L6" s="4">
        <f t="shared" si="0"/>
        <v>4.3961386608038913</v>
      </c>
      <c r="M6" s="3">
        <v>19</v>
      </c>
      <c r="N6" s="3">
        <v>3</v>
      </c>
      <c r="O6" s="3">
        <v>5</v>
      </c>
      <c r="P6" s="3">
        <v>19</v>
      </c>
      <c r="Q6" s="3">
        <v>38</v>
      </c>
      <c r="R6" s="4">
        <v>5.1944168639999999</v>
      </c>
      <c r="S6" s="4">
        <v>7.0516991640000004</v>
      </c>
      <c r="T6" s="4">
        <v>4.292096548</v>
      </c>
      <c r="U6" s="3">
        <v>0</v>
      </c>
      <c r="V6" s="3">
        <v>0</v>
      </c>
    </row>
    <row r="7" spans="1:22" ht="15.6" x14ac:dyDescent="0.25">
      <c r="A7" s="3" t="s">
        <v>19</v>
      </c>
      <c r="B7" s="3">
        <v>25</v>
      </c>
      <c r="C7" s="3">
        <v>12</v>
      </c>
      <c r="D7" s="3">
        <v>2</v>
      </c>
      <c r="E7" s="6">
        <v>801.99999999999898</v>
      </c>
      <c r="F7" s="6">
        <v>785.99</v>
      </c>
      <c r="G7" s="6">
        <v>801.99999999999898</v>
      </c>
      <c r="H7" s="6">
        <v>3.6999446040000001</v>
      </c>
      <c r="I7" s="4">
        <v>1.5048144999999999</v>
      </c>
      <c r="J7" s="4">
        <v>3.7288624920000002</v>
      </c>
      <c r="K7" s="4">
        <v>0</v>
      </c>
      <c r="L7" s="4">
        <f t="shared" si="0"/>
        <v>1.9962593516208216</v>
      </c>
      <c r="M7" s="3">
        <v>1</v>
      </c>
      <c r="N7" s="3">
        <v>2</v>
      </c>
      <c r="O7" s="3">
        <v>2</v>
      </c>
      <c r="P7" s="3">
        <v>71</v>
      </c>
      <c r="Q7" s="3">
        <v>71</v>
      </c>
      <c r="R7" s="4">
        <v>0.276513856</v>
      </c>
      <c r="S7" s="4">
        <v>0.84661641200000004</v>
      </c>
      <c r="T7" s="4">
        <v>0.23641825599999999</v>
      </c>
      <c r="U7" s="3">
        <v>0</v>
      </c>
      <c r="V7" s="3">
        <v>0</v>
      </c>
    </row>
    <row r="8" spans="1:22" ht="15.6" x14ac:dyDescent="0.25">
      <c r="A8" s="3" t="s">
        <v>20</v>
      </c>
      <c r="B8" s="3">
        <v>25</v>
      </c>
      <c r="C8" s="3">
        <v>12</v>
      </c>
      <c r="D8" s="3">
        <v>2</v>
      </c>
      <c r="E8" s="6">
        <v>787.2</v>
      </c>
      <c r="F8" s="6">
        <v>768.155555555555</v>
      </c>
      <c r="G8" s="6">
        <v>787.2</v>
      </c>
      <c r="H8" s="6">
        <v>24.193282704000001</v>
      </c>
      <c r="I8" s="4">
        <v>6.5020385039999997</v>
      </c>
      <c r="J8" s="4">
        <v>56.062519399999999</v>
      </c>
      <c r="K8" s="4">
        <v>0</v>
      </c>
      <c r="L8" s="4">
        <f t="shared" si="0"/>
        <v>2.4192637759711695</v>
      </c>
      <c r="M8" s="3">
        <v>1</v>
      </c>
      <c r="N8" s="3">
        <v>5</v>
      </c>
      <c r="O8" s="3">
        <v>5</v>
      </c>
      <c r="P8" s="3">
        <v>30</v>
      </c>
      <c r="Q8" s="3">
        <v>30</v>
      </c>
      <c r="R8" s="4">
        <v>3.0897037319999998</v>
      </c>
      <c r="S8" s="4">
        <v>16.317479332000001</v>
      </c>
      <c r="T8" s="4">
        <v>1.1452589719999999</v>
      </c>
      <c r="U8" s="3">
        <v>2</v>
      </c>
      <c r="V8" s="3">
        <v>0</v>
      </c>
    </row>
    <row r="9" spans="1:22" ht="15.6" x14ac:dyDescent="0.25">
      <c r="A9" s="3" t="s">
        <v>21</v>
      </c>
      <c r="B9" s="3">
        <v>25</v>
      </c>
      <c r="C9" s="3">
        <v>12</v>
      </c>
      <c r="D9" s="3">
        <v>2</v>
      </c>
      <c r="E9" s="6">
        <v>797.69999999999902</v>
      </c>
      <c r="F9" s="6">
        <v>778.04</v>
      </c>
      <c r="G9" s="6">
        <v>797.69999999999902</v>
      </c>
      <c r="H9" s="6">
        <v>7.4051312920000001</v>
      </c>
      <c r="I9" s="4">
        <v>2.2240338039999998</v>
      </c>
      <c r="J9" s="4">
        <v>21.776108292</v>
      </c>
      <c r="K9" s="4">
        <v>0</v>
      </c>
      <c r="L9" s="4">
        <f t="shared" si="0"/>
        <v>2.4645856838409279</v>
      </c>
      <c r="M9" s="3">
        <v>1</v>
      </c>
      <c r="N9" s="3">
        <v>4</v>
      </c>
      <c r="O9" s="3">
        <v>4</v>
      </c>
      <c r="P9" s="3">
        <v>77</v>
      </c>
      <c r="Q9" s="3">
        <v>77</v>
      </c>
      <c r="R9" s="4">
        <v>1.2758076039999999</v>
      </c>
      <c r="S9" s="4">
        <v>5.8702492160000004</v>
      </c>
      <c r="T9" s="4">
        <v>0.98499031199999998</v>
      </c>
      <c r="U9" s="3">
        <v>1</v>
      </c>
      <c r="V9" s="3">
        <v>0</v>
      </c>
    </row>
    <row r="10" spans="1:22" ht="15.6" x14ac:dyDescent="0.25">
      <c r="A10" s="3" t="s">
        <v>22</v>
      </c>
      <c r="B10" s="3">
        <v>25</v>
      </c>
      <c r="C10" s="3">
        <v>12</v>
      </c>
      <c r="D10" s="3">
        <v>2</v>
      </c>
      <c r="E10" s="6">
        <v>1135.10000000277</v>
      </c>
      <c r="F10" s="6">
        <v>1102.42307690642</v>
      </c>
      <c r="G10" s="6">
        <v>1168.3</v>
      </c>
      <c r="H10" s="6">
        <v>2.1447707</v>
      </c>
      <c r="I10" s="4">
        <v>0.62854050400000006</v>
      </c>
      <c r="J10" s="4">
        <v>43.485020104</v>
      </c>
      <c r="K10" s="4">
        <v>2.8417358552789702</v>
      </c>
      <c r="L10" s="4">
        <f t="shared" si="0"/>
        <v>5.6386992291004017</v>
      </c>
      <c r="M10" s="3">
        <v>41</v>
      </c>
      <c r="N10" s="3">
        <v>1</v>
      </c>
      <c r="O10" s="3">
        <v>4</v>
      </c>
      <c r="P10" s="3">
        <v>20</v>
      </c>
      <c r="Q10" s="3">
        <v>42</v>
      </c>
      <c r="R10" s="4">
        <v>3.9971872959999999</v>
      </c>
      <c r="S10" s="4">
        <v>8.3726239119999999</v>
      </c>
      <c r="T10" s="4">
        <v>12.696871740000001</v>
      </c>
      <c r="U10" s="3">
        <v>2</v>
      </c>
      <c r="V10" s="3">
        <v>0</v>
      </c>
    </row>
    <row r="11" spans="1:22" ht="15.6" x14ac:dyDescent="0.25">
      <c r="A11" s="3" t="s">
        <v>23</v>
      </c>
      <c r="B11" s="3">
        <v>25</v>
      </c>
      <c r="C11" s="3">
        <v>12</v>
      </c>
      <c r="D11" s="3">
        <v>2</v>
      </c>
      <c r="E11" s="6">
        <v>1024.0999999999999</v>
      </c>
      <c r="F11" s="6">
        <v>1017.45692307692</v>
      </c>
      <c r="G11" s="6">
        <v>1024.0999999999999</v>
      </c>
      <c r="H11" s="6">
        <v>1.823419592</v>
      </c>
      <c r="I11" s="4">
        <v>6.9189704079999998</v>
      </c>
      <c r="J11" s="4">
        <v>10.124434300000001</v>
      </c>
      <c r="K11" s="4">
        <v>0</v>
      </c>
      <c r="L11" s="4">
        <f t="shared" si="0"/>
        <v>0.64867463363732925</v>
      </c>
      <c r="M11" s="3">
        <v>1</v>
      </c>
      <c r="N11" s="3">
        <v>1</v>
      </c>
      <c r="O11" s="3">
        <v>1</v>
      </c>
      <c r="P11" s="3">
        <v>3</v>
      </c>
      <c r="Q11" s="3">
        <v>3</v>
      </c>
      <c r="R11" s="4">
        <v>0.14329030800000001</v>
      </c>
      <c r="S11" s="4">
        <v>2.5534364959999998</v>
      </c>
      <c r="T11" s="4">
        <v>0.86256394800000002</v>
      </c>
      <c r="U11" s="3">
        <v>1</v>
      </c>
      <c r="V11" s="3">
        <v>0</v>
      </c>
    </row>
    <row r="12" spans="1:22" ht="15.6" x14ac:dyDescent="0.25">
      <c r="A12" s="3" t="s">
        <v>24</v>
      </c>
      <c r="B12" s="3">
        <v>25</v>
      </c>
      <c r="C12" s="3">
        <v>12</v>
      </c>
      <c r="D12" s="3">
        <v>2</v>
      </c>
      <c r="E12" s="6">
        <v>959.9</v>
      </c>
      <c r="F12" s="6">
        <v>938.30444444444402</v>
      </c>
      <c r="G12" s="6">
        <v>962.599999999999</v>
      </c>
      <c r="H12" s="6">
        <v>41.341932200000002</v>
      </c>
      <c r="I12" s="4">
        <v>32.387891000000003</v>
      </c>
      <c r="J12" s="4">
        <v>84.621187096</v>
      </c>
      <c r="K12" s="4">
        <v>0.28049033866605599</v>
      </c>
      <c r="L12" s="4">
        <f t="shared" si="0"/>
        <v>2.523951335503325</v>
      </c>
      <c r="M12" s="3">
        <v>5</v>
      </c>
      <c r="N12" s="3">
        <v>3</v>
      </c>
      <c r="O12" s="3">
        <v>3</v>
      </c>
      <c r="P12" s="3">
        <v>20</v>
      </c>
      <c r="Q12" s="3">
        <v>20</v>
      </c>
      <c r="R12" s="4">
        <v>0.96057949200000003</v>
      </c>
      <c r="S12" s="4">
        <v>31.365688204000001</v>
      </c>
      <c r="T12" s="4">
        <v>2.0166642719999999</v>
      </c>
      <c r="U12" s="3">
        <v>0</v>
      </c>
      <c r="V12" s="3">
        <v>0</v>
      </c>
    </row>
    <row r="13" spans="1:22" ht="15.6" x14ac:dyDescent="0.25">
      <c r="A13" s="7" t="s">
        <v>25</v>
      </c>
      <c r="B13" s="3">
        <v>25</v>
      </c>
      <c r="C13" s="3">
        <v>12</v>
      </c>
      <c r="D13" s="3">
        <v>2</v>
      </c>
      <c r="E13" s="6">
        <v>953.1</v>
      </c>
      <c r="F13" s="6">
        <v>953.1</v>
      </c>
      <c r="G13" s="6">
        <v>953.1</v>
      </c>
      <c r="H13" s="6">
        <v>4.0171058999999998</v>
      </c>
      <c r="I13" s="4">
        <v>4.0171058999999998</v>
      </c>
      <c r="J13" s="4">
        <v>4.0292700999999997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4">
        <v>0.115882268</v>
      </c>
      <c r="S13" s="4">
        <v>1.925067128</v>
      </c>
      <c r="T13" s="4">
        <v>0.161715944</v>
      </c>
      <c r="U13" s="3">
        <v>0</v>
      </c>
      <c r="V13" s="3">
        <v>0</v>
      </c>
    </row>
    <row r="14" spans="1:22" ht="15.6" x14ac:dyDescent="0.25">
      <c r="A14" s="3" t="s">
        <v>26</v>
      </c>
      <c r="B14" s="3">
        <v>25</v>
      </c>
      <c r="C14" s="3">
        <v>12</v>
      </c>
      <c r="D14" s="3">
        <v>2</v>
      </c>
      <c r="E14" s="6">
        <v>987.1</v>
      </c>
      <c r="F14" s="6">
        <v>981.27727272727202</v>
      </c>
      <c r="G14" s="6">
        <v>987.1</v>
      </c>
      <c r="H14" s="6">
        <v>2.4452491040000002</v>
      </c>
      <c r="I14" s="4">
        <v>1.7965245999999999</v>
      </c>
      <c r="J14" s="4">
        <v>2.4564933</v>
      </c>
      <c r="K14" s="4">
        <v>0</v>
      </c>
      <c r="L14" s="4">
        <f t="shared" si="0"/>
        <v>0.58988220775281153</v>
      </c>
      <c r="M14" s="3">
        <v>1</v>
      </c>
      <c r="N14" s="3">
        <v>2</v>
      </c>
      <c r="O14" s="3">
        <v>2</v>
      </c>
      <c r="P14" s="3">
        <v>18</v>
      </c>
      <c r="Q14" s="3">
        <v>18</v>
      </c>
      <c r="R14" s="4">
        <v>0.162982188</v>
      </c>
      <c r="S14" s="4">
        <v>0.88613419999999998</v>
      </c>
      <c r="T14" s="4">
        <v>7.6209711999999999E-2</v>
      </c>
      <c r="U14" s="3">
        <v>0</v>
      </c>
      <c r="V14" s="3">
        <v>0</v>
      </c>
    </row>
    <row r="15" spans="1:22" ht="15.6" x14ac:dyDescent="0.25">
      <c r="A15" s="3" t="s">
        <v>27</v>
      </c>
      <c r="B15" s="3">
        <v>25</v>
      </c>
      <c r="C15" s="3">
        <v>12</v>
      </c>
      <c r="D15" s="3">
        <v>2</v>
      </c>
      <c r="E15" s="6">
        <v>959.46086956521697</v>
      </c>
      <c r="F15" s="6">
        <v>945.89757869249399</v>
      </c>
      <c r="G15" s="6">
        <v>972.2</v>
      </c>
      <c r="H15" s="6">
        <v>63.834905200000001</v>
      </c>
      <c r="I15" s="4">
        <v>22.269855295999999</v>
      </c>
      <c r="J15" s="4">
        <v>844.71449459999997</v>
      </c>
      <c r="K15" s="4">
        <v>1.31034050964639</v>
      </c>
      <c r="L15" s="4">
        <f t="shared" si="0"/>
        <v>2.7054537448576479</v>
      </c>
      <c r="M15" s="3">
        <v>83</v>
      </c>
      <c r="N15" s="3">
        <v>1</v>
      </c>
      <c r="O15" s="3">
        <v>5</v>
      </c>
      <c r="P15" s="3">
        <v>17</v>
      </c>
      <c r="Q15" s="3">
        <v>19</v>
      </c>
      <c r="R15" s="4">
        <v>6.4578185000000001</v>
      </c>
      <c r="S15" s="4">
        <v>211.347215116</v>
      </c>
      <c r="T15" s="4">
        <v>13.353445839999999</v>
      </c>
      <c r="U15" s="3">
        <v>0</v>
      </c>
      <c r="V15" s="3">
        <v>0</v>
      </c>
    </row>
    <row r="16" spans="1:22" ht="15.6" x14ac:dyDescent="0.25">
      <c r="A16" s="3" t="s">
        <v>28</v>
      </c>
      <c r="B16" s="3">
        <v>25</v>
      </c>
      <c r="C16" s="3">
        <v>12</v>
      </c>
      <c r="D16" s="3">
        <v>2</v>
      </c>
      <c r="E16" s="6">
        <v>931.77575757575698</v>
      </c>
      <c r="F16" s="6">
        <v>906.96029411764698</v>
      </c>
      <c r="G16" s="6">
        <v>938.29999999999905</v>
      </c>
      <c r="H16" s="6">
        <v>27.940832799999999</v>
      </c>
      <c r="I16" s="4">
        <v>13.968422095999999</v>
      </c>
      <c r="J16" s="4">
        <v>617.1663102</v>
      </c>
      <c r="K16" s="4">
        <v>0.69532584719617097</v>
      </c>
      <c r="L16" s="4">
        <f t="shared" si="0"/>
        <v>3.3400517832625063</v>
      </c>
      <c r="M16" s="3">
        <v>97</v>
      </c>
      <c r="N16" s="3">
        <v>1</v>
      </c>
      <c r="O16" s="3">
        <v>9</v>
      </c>
      <c r="P16" s="3">
        <v>19</v>
      </c>
      <c r="Q16" s="3">
        <v>32</v>
      </c>
      <c r="R16" s="4">
        <v>5.7365862280000002</v>
      </c>
      <c r="S16" s="4">
        <v>134.235499</v>
      </c>
      <c r="T16" s="4">
        <v>14.522910452</v>
      </c>
      <c r="U16" s="3">
        <v>0</v>
      </c>
      <c r="V16" s="3">
        <v>0</v>
      </c>
    </row>
    <row r="17" spans="1:22" ht="15.6" x14ac:dyDescent="0.25">
      <c r="A17" s="3" t="s">
        <v>29</v>
      </c>
      <c r="B17" s="3">
        <v>25</v>
      </c>
      <c r="C17" s="3">
        <v>12</v>
      </c>
      <c r="D17" s="3">
        <v>2</v>
      </c>
      <c r="E17" s="6">
        <v>925.1</v>
      </c>
      <c r="F17" s="6">
        <v>901.55</v>
      </c>
      <c r="G17" s="6">
        <v>925.1</v>
      </c>
      <c r="H17" s="6">
        <v>23.907103203999998</v>
      </c>
      <c r="I17" s="4">
        <v>12.677511104000001</v>
      </c>
      <c r="J17" s="4">
        <v>54.752414792000003</v>
      </c>
      <c r="K17" s="4">
        <v>0</v>
      </c>
      <c r="L17" s="4">
        <f t="shared" si="0"/>
        <v>2.5456707382985697</v>
      </c>
      <c r="M17" s="3">
        <v>1</v>
      </c>
      <c r="N17" s="3">
        <v>2</v>
      </c>
      <c r="O17" s="3">
        <v>2</v>
      </c>
      <c r="P17" s="3">
        <v>24</v>
      </c>
      <c r="Q17" s="3">
        <v>24</v>
      </c>
      <c r="R17" s="4">
        <v>0.724753596</v>
      </c>
      <c r="S17" s="4">
        <v>5.9617224520000001</v>
      </c>
      <c r="T17" s="4">
        <v>6.4297317679999999</v>
      </c>
      <c r="U17" s="3">
        <v>4</v>
      </c>
      <c r="V17" s="3">
        <v>0</v>
      </c>
    </row>
    <row r="18" spans="1:22" ht="15.6" x14ac:dyDescent="0.25">
      <c r="A18" s="3" t="s">
        <v>30</v>
      </c>
      <c r="B18" s="3">
        <v>25</v>
      </c>
      <c r="C18" s="3">
        <v>12</v>
      </c>
      <c r="D18" s="3">
        <v>2</v>
      </c>
      <c r="E18" s="6">
        <v>992.25384615384598</v>
      </c>
      <c r="F18" s="6">
        <v>975.621052631579</v>
      </c>
      <c r="G18" s="6">
        <v>994.69999999999902</v>
      </c>
      <c r="H18" s="6">
        <v>52.962290299999999</v>
      </c>
      <c r="I18" s="4">
        <v>7.6968912999999999</v>
      </c>
      <c r="J18" s="4">
        <v>138.25102820399999</v>
      </c>
      <c r="K18" s="4">
        <v>0.24591875401155999</v>
      </c>
      <c r="L18" s="4">
        <f t="shared" si="0"/>
        <v>1.9180604572655109</v>
      </c>
      <c r="M18" s="3">
        <v>5</v>
      </c>
      <c r="N18" s="3">
        <v>1</v>
      </c>
      <c r="O18" s="3">
        <v>1</v>
      </c>
      <c r="P18" s="3">
        <v>47</v>
      </c>
      <c r="Q18" s="3">
        <v>47</v>
      </c>
      <c r="R18" s="4">
        <v>1.008956816</v>
      </c>
      <c r="S18" s="4">
        <v>36.133564360000001</v>
      </c>
      <c r="T18" s="4">
        <v>2.5337168839999999</v>
      </c>
      <c r="U18" s="3">
        <v>0</v>
      </c>
      <c r="V18" s="3">
        <v>0</v>
      </c>
    </row>
    <row r="19" spans="1:22" ht="15.6" x14ac:dyDescent="0.25">
      <c r="A19" s="3" t="s">
        <v>31</v>
      </c>
      <c r="B19" s="3">
        <v>25</v>
      </c>
      <c r="C19" s="3">
        <v>12</v>
      </c>
      <c r="D19" s="3">
        <v>2</v>
      </c>
      <c r="E19" s="6">
        <v>956.93448275861999</v>
      </c>
      <c r="F19" s="6">
        <v>949.00552147239205</v>
      </c>
      <c r="G19" s="6">
        <v>957.8</v>
      </c>
      <c r="H19" s="6">
        <v>34.847884000000001</v>
      </c>
      <c r="I19" s="4">
        <v>30.123998</v>
      </c>
      <c r="J19" s="4">
        <v>59.106407195999999</v>
      </c>
      <c r="K19" s="4">
        <v>9.0365132739543497E-2</v>
      </c>
      <c r="L19" s="4">
        <f t="shared" si="0"/>
        <v>0.91819571179869586</v>
      </c>
      <c r="M19" s="3">
        <v>3</v>
      </c>
      <c r="N19" s="3">
        <v>2</v>
      </c>
      <c r="O19" s="3">
        <v>2</v>
      </c>
      <c r="P19" s="3">
        <v>6</v>
      </c>
      <c r="Q19" s="3">
        <v>17</v>
      </c>
      <c r="R19" s="4">
        <v>0.84477294000000003</v>
      </c>
      <c r="S19" s="4">
        <v>14.451595568</v>
      </c>
      <c r="T19" s="4">
        <v>1.051855456</v>
      </c>
      <c r="U19" s="3">
        <v>0</v>
      </c>
      <c r="V19" s="3">
        <v>0</v>
      </c>
    </row>
    <row r="20" spans="1:22" ht="15.6" x14ac:dyDescent="0.25">
      <c r="A20" s="3" t="s">
        <v>32</v>
      </c>
      <c r="B20" s="3">
        <v>25</v>
      </c>
      <c r="C20" s="3">
        <v>12</v>
      </c>
      <c r="D20" s="3">
        <v>2</v>
      </c>
      <c r="E20" s="6">
        <v>929.96882430647202</v>
      </c>
      <c r="F20" s="6">
        <v>905.12124206069097</v>
      </c>
      <c r="G20" s="6">
        <v>934.9</v>
      </c>
      <c r="H20" s="6">
        <v>54.027020804000003</v>
      </c>
      <c r="I20" s="4">
        <v>42.336190496</v>
      </c>
      <c r="J20" s="4">
        <v>360.9231259</v>
      </c>
      <c r="K20" s="4">
        <v>0.527454882182808</v>
      </c>
      <c r="L20" s="4">
        <f t="shared" si="0"/>
        <v>3.1852345640505937</v>
      </c>
      <c r="M20" s="3">
        <v>33</v>
      </c>
      <c r="N20" s="3">
        <v>1</v>
      </c>
      <c r="O20" s="3">
        <v>1</v>
      </c>
      <c r="P20" s="3">
        <v>13</v>
      </c>
      <c r="Q20" s="3">
        <v>17</v>
      </c>
      <c r="R20" s="4">
        <v>5.3445586399999998</v>
      </c>
      <c r="S20" s="4">
        <v>96.549370707999998</v>
      </c>
      <c r="T20" s="4">
        <v>31.680447504</v>
      </c>
      <c r="U20" s="3">
        <v>0</v>
      </c>
      <c r="V20" s="3">
        <v>0</v>
      </c>
    </row>
    <row r="21" spans="1:22" ht="15.6" x14ac:dyDescent="0.25">
      <c r="A21" s="7" t="s">
        <v>33</v>
      </c>
      <c r="B21" s="3">
        <v>25</v>
      </c>
      <c r="C21" s="3">
        <v>12</v>
      </c>
      <c r="D21" s="3">
        <v>2</v>
      </c>
      <c r="E21" s="6">
        <v>1175.8</v>
      </c>
      <c r="F21" s="6">
        <v>1171.86153846153</v>
      </c>
      <c r="G21" s="6">
        <v>1175.8</v>
      </c>
      <c r="H21" s="6">
        <v>1.6688010040000001</v>
      </c>
      <c r="I21" s="4">
        <v>1.1602488</v>
      </c>
      <c r="J21" s="4">
        <v>3.6826830959999999</v>
      </c>
      <c r="K21" s="4">
        <v>0</v>
      </c>
      <c r="L21" s="4">
        <f t="shared" si="0"/>
        <v>0.33496015806003893</v>
      </c>
      <c r="M21" s="3">
        <v>1</v>
      </c>
      <c r="N21" s="3">
        <v>2</v>
      </c>
      <c r="O21" s="3">
        <v>2</v>
      </c>
      <c r="P21" s="3">
        <v>22</v>
      </c>
      <c r="Q21" s="3">
        <v>22</v>
      </c>
      <c r="R21" s="4">
        <v>0.32481878400000003</v>
      </c>
      <c r="S21" s="4">
        <v>0.80870235599999996</v>
      </c>
      <c r="T21" s="4">
        <v>1.3083750119999999</v>
      </c>
      <c r="U21" s="3">
        <v>1</v>
      </c>
      <c r="V21" s="3">
        <v>0</v>
      </c>
    </row>
    <row r="22" spans="1:22" ht="15.6" x14ac:dyDescent="0.25">
      <c r="A22" s="3" t="s">
        <v>34</v>
      </c>
      <c r="B22" s="3">
        <v>25</v>
      </c>
      <c r="C22" s="3">
        <v>12</v>
      </c>
      <c r="D22" s="3">
        <v>2</v>
      </c>
      <c r="E22" s="6">
        <v>1067.5999999999999</v>
      </c>
      <c r="F22" s="6">
        <v>1046.6727272727201</v>
      </c>
      <c r="G22" s="6">
        <v>1067.5999999999999</v>
      </c>
      <c r="H22" s="6">
        <v>10.3207597</v>
      </c>
      <c r="I22" s="4">
        <v>30.917035592000001</v>
      </c>
      <c r="J22" s="4">
        <v>47.952262996000002</v>
      </c>
      <c r="K22" s="4">
        <v>0</v>
      </c>
      <c r="L22" s="4">
        <f t="shared" si="0"/>
        <v>1.9602166286324318</v>
      </c>
      <c r="M22" s="3">
        <v>1</v>
      </c>
      <c r="N22" s="3">
        <v>3</v>
      </c>
      <c r="O22" s="3">
        <v>3</v>
      </c>
      <c r="P22" s="3">
        <v>8</v>
      </c>
      <c r="Q22" s="3">
        <v>8</v>
      </c>
      <c r="R22" s="4">
        <v>0.31737613599999998</v>
      </c>
      <c r="S22" s="4">
        <v>10.414646319999999</v>
      </c>
      <c r="T22" s="4">
        <v>7.6267371720000003</v>
      </c>
      <c r="U22" s="3">
        <v>1</v>
      </c>
      <c r="V22" s="3">
        <v>0</v>
      </c>
    </row>
    <row r="23" spans="1:22" ht="15.6" x14ac:dyDescent="0.25">
      <c r="A23" s="3" t="s">
        <v>35</v>
      </c>
      <c r="B23" s="3">
        <v>25</v>
      </c>
      <c r="C23" s="3">
        <v>12</v>
      </c>
      <c r="D23" s="3">
        <v>2</v>
      </c>
      <c r="E23" s="6">
        <v>945.61666666666599</v>
      </c>
      <c r="F23" s="6">
        <v>921.30186915887805</v>
      </c>
      <c r="G23" s="6">
        <v>954.2</v>
      </c>
      <c r="H23" s="6">
        <v>50.870637899999998</v>
      </c>
      <c r="I23" s="4">
        <v>48.227291608000002</v>
      </c>
      <c r="J23" s="4">
        <v>387.8206634</v>
      </c>
      <c r="K23" s="4">
        <v>0.89953189408230905</v>
      </c>
      <c r="L23" s="4">
        <f t="shared" si="0"/>
        <v>3.4477185957998322</v>
      </c>
      <c r="M23" s="3">
        <v>49</v>
      </c>
      <c r="N23" s="3">
        <v>1</v>
      </c>
      <c r="O23" s="3">
        <v>21</v>
      </c>
      <c r="P23" s="3">
        <v>0</v>
      </c>
      <c r="Q23" s="3">
        <v>0</v>
      </c>
      <c r="R23" s="4">
        <v>3.1758272359999999</v>
      </c>
      <c r="S23" s="4">
        <v>110.49165018799999</v>
      </c>
      <c r="T23" s="4">
        <v>30.815285192000001</v>
      </c>
      <c r="U23" s="3">
        <v>0</v>
      </c>
      <c r="V23" s="3">
        <v>0</v>
      </c>
    </row>
    <row r="24" spans="1:22" ht="15.6" x14ac:dyDescent="0.25">
      <c r="A24" s="3" t="s">
        <v>36</v>
      </c>
      <c r="B24" s="3">
        <v>25</v>
      </c>
      <c r="C24" s="3">
        <v>12</v>
      </c>
      <c r="D24" s="3">
        <v>2</v>
      </c>
      <c r="E24" s="6">
        <v>936.27777777777703</v>
      </c>
      <c r="F24" s="6">
        <v>910.23333333333301</v>
      </c>
      <c r="G24" s="6">
        <v>947.79999999999905</v>
      </c>
      <c r="H24" s="6">
        <v>175.77859599999999</v>
      </c>
      <c r="I24" s="4">
        <v>71.160734708000007</v>
      </c>
      <c r="J24" s="4">
        <v>6393.3285537960001</v>
      </c>
      <c r="K24" s="4">
        <v>1.21568075777823</v>
      </c>
      <c r="L24" s="4">
        <f t="shared" si="0"/>
        <v>3.9635647464302677</v>
      </c>
      <c r="M24" s="3">
        <v>1033</v>
      </c>
      <c r="N24" s="3">
        <v>7</v>
      </c>
      <c r="O24" s="3">
        <v>10</v>
      </c>
      <c r="P24" s="3">
        <v>69</v>
      </c>
      <c r="Q24" s="3">
        <v>72</v>
      </c>
      <c r="R24" s="4">
        <v>127.287494868</v>
      </c>
      <c r="S24" s="4">
        <v>1966.108896124</v>
      </c>
      <c r="T24" s="4">
        <v>80.095031403999997</v>
      </c>
      <c r="U24" s="3">
        <v>0</v>
      </c>
      <c r="V24" s="3">
        <v>0</v>
      </c>
    </row>
    <row r="25" spans="1:22" ht="15.6" x14ac:dyDescent="0.25">
      <c r="A25" s="3" t="s">
        <v>37</v>
      </c>
      <c r="B25" s="3">
        <v>25</v>
      </c>
      <c r="C25" s="3">
        <v>12</v>
      </c>
      <c r="D25" s="3">
        <v>2</v>
      </c>
      <c r="E25" s="6">
        <v>1118.56666666666</v>
      </c>
      <c r="F25" s="6">
        <v>1103.42777777777</v>
      </c>
      <c r="G25" s="6">
        <v>1142</v>
      </c>
      <c r="H25" s="6">
        <v>41.323594900000003</v>
      </c>
      <c r="I25" s="4">
        <v>14.903447704</v>
      </c>
      <c r="J25" s="4">
        <v>3985.987543796</v>
      </c>
      <c r="K25" s="4">
        <v>2.0519556333917599</v>
      </c>
      <c r="L25" s="4">
        <f t="shared" si="0"/>
        <v>3.3776026464299509</v>
      </c>
      <c r="M25" s="3">
        <v>217</v>
      </c>
      <c r="N25" s="3">
        <v>1</v>
      </c>
      <c r="O25" s="3">
        <v>1</v>
      </c>
      <c r="P25" s="3">
        <v>26</v>
      </c>
      <c r="Q25" s="3">
        <v>30</v>
      </c>
      <c r="R25" s="4">
        <v>21.112925495999999</v>
      </c>
      <c r="S25" s="4">
        <v>1092.5905264160001</v>
      </c>
      <c r="T25" s="4">
        <v>1345.546486232</v>
      </c>
      <c r="U25" s="3">
        <v>0</v>
      </c>
      <c r="V25" s="3">
        <v>0</v>
      </c>
    </row>
    <row r="26" spans="1:22" ht="15.6" x14ac:dyDescent="0.25">
      <c r="A26" s="3" t="s">
        <v>38</v>
      </c>
      <c r="B26" s="3">
        <v>25</v>
      </c>
      <c r="C26" s="3">
        <v>12</v>
      </c>
      <c r="D26" s="3">
        <v>2</v>
      </c>
      <c r="E26" s="6">
        <v>1110.5</v>
      </c>
      <c r="F26" s="6">
        <v>1092.37045454545</v>
      </c>
      <c r="G26" s="6">
        <v>1110.5</v>
      </c>
      <c r="H26" s="6">
        <v>3.1847916039999999</v>
      </c>
      <c r="I26" s="4">
        <v>1.9698619040000001</v>
      </c>
      <c r="J26" s="4">
        <v>7.7389428960000002</v>
      </c>
      <c r="K26" s="4">
        <v>0</v>
      </c>
      <c r="L26" s="4">
        <f t="shared" si="0"/>
        <v>1.6325569972579919</v>
      </c>
      <c r="M26" s="3">
        <v>1</v>
      </c>
      <c r="N26" s="3">
        <v>2</v>
      </c>
      <c r="O26" s="3">
        <v>2</v>
      </c>
      <c r="P26" s="3">
        <v>15</v>
      </c>
      <c r="Q26" s="3">
        <v>15</v>
      </c>
      <c r="R26" s="4">
        <v>0.29041339199999999</v>
      </c>
      <c r="S26" s="4">
        <v>1.5810153520000001</v>
      </c>
      <c r="T26" s="4">
        <v>1.6619926679999999</v>
      </c>
      <c r="U26" s="3">
        <v>1</v>
      </c>
      <c r="V26" s="3">
        <v>0</v>
      </c>
    </row>
    <row r="27" spans="1:22" ht="15.6" x14ac:dyDescent="0.25">
      <c r="A27" s="3" t="s">
        <v>39</v>
      </c>
      <c r="B27" s="3">
        <v>25</v>
      </c>
      <c r="C27" s="3">
        <v>12</v>
      </c>
      <c r="D27" s="3">
        <v>2</v>
      </c>
      <c r="E27" s="6">
        <v>829.4</v>
      </c>
      <c r="F27" s="6">
        <v>808.85344827586198</v>
      </c>
      <c r="G27" s="6">
        <v>829.4</v>
      </c>
      <c r="H27" s="6">
        <v>21.053088895999998</v>
      </c>
      <c r="I27" s="4">
        <v>17.405577399999999</v>
      </c>
      <c r="J27" s="4">
        <v>21.069681500000002</v>
      </c>
      <c r="K27" s="4">
        <v>0</v>
      </c>
      <c r="L27" s="4">
        <f t="shared" si="0"/>
        <v>2.4772789636047747</v>
      </c>
      <c r="M27" s="3">
        <v>1</v>
      </c>
      <c r="N27" s="3">
        <v>1</v>
      </c>
      <c r="O27" s="3">
        <v>1</v>
      </c>
      <c r="P27" s="3">
        <v>9</v>
      </c>
      <c r="Q27" s="3">
        <v>9</v>
      </c>
      <c r="R27" s="4">
        <v>0.40279841199999999</v>
      </c>
      <c r="S27" s="4">
        <v>8.9354342239999998</v>
      </c>
      <c r="T27" s="4">
        <v>2.778575724</v>
      </c>
      <c r="U27" s="3">
        <v>0</v>
      </c>
      <c r="V27" s="3">
        <v>0</v>
      </c>
    </row>
    <row r="28" spans="1:22" ht="15.6" x14ac:dyDescent="0.25">
      <c r="A28" s="1" t="s">
        <v>40</v>
      </c>
      <c r="B28" s="1">
        <v>25</v>
      </c>
      <c r="C28" s="1">
        <v>12</v>
      </c>
      <c r="D28" s="1">
        <v>2</v>
      </c>
      <c r="E28" s="6">
        <v>1235.3187499999999</v>
      </c>
      <c r="F28" s="6">
        <v>1226.5268292682899</v>
      </c>
      <c r="G28" s="6">
        <v>1238.9000000000001</v>
      </c>
      <c r="H28" s="6">
        <v>25.683389796</v>
      </c>
      <c r="I28" s="4">
        <v>9.7542963999999994</v>
      </c>
      <c r="J28" s="4">
        <v>189.45624860000001</v>
      </c>
      <c r="K28" s="4">
        <f>(G28-E28)/G28*100</f>
        <v>0.28906691419809361</v>
      </c>
      <c r="L28" s="4">
        <f t="shared" si="0"/>
        <v>0.9987223126733521</v>
      </c>
      <c r="M28" s="3">
        <v>5</v>
      </c>
      <c r="N28" s="3">
        <v>3</v>
      </c>
      <c r="O28" s="3">
        <v>3</v>
      </c>
      <c r="P28" s="3">
        <v>11</v>
      </c>
      <c r="Q28" s="3">
        <v>11</v>
      </c>
      <c r="R28" s="4">
        <v>6.6183017599999996</v>
      </c>
      <c r="S28" s="4">
        <v>18.211100188</v>
      </c>
      <c r="T28" s="4">
        <v>119.47781913199999</v>
      </c>
      <c r="U28" s="3">
        <v>2</v>
      </c>
      <c r="V28" s="3">
        <v>2</v>
      </c>
    </row>
    <row r="34" spans="3:22" x14ac:dyDescent="0.25">
      <c r="C34" s="3"/>
      <c r="D34" s="3" t="s">
        <v>53</v>
      </c>
      <c r="E34" s="3" t="s">
        <v>54</v>
      </c>
      <c r="F34" s="3" t="s">
        <v>55</v>
      </c>
      <c r="G34" s="3" t="s">
        <v>57</v>
      </c>
      <c r="H34" s="3" t="s">
        <v>56</v>
      </c>
      <c r="I34" s="3" t="s">
        <v>65</v>
      </c>
      <c r="J34" s="3" t="s">
        <v>58</v>
      </c>
      <c r="K34" s="2" t="s">
        <v>6</v>
      </c>
      <c r="L34" s="3" t="s">
        <v>59</v>
      </c>
      <c r="M34" s="3" t="s">
        <v>60</v>
      </c>
      <c r="N34" s="3" t="s">
        <v>61</v>
      </c>
      <c r="O34" s="3" t="s">
        <v>62</v>
      </c>
      <c r="P34" s="3" t="s">
        <v>63</v>
      </c>
      <c r="Q34" s="3" t="s">
        <v>64</v>
      </c>
      <c r="R34" s="3" t="s">
        <v>44</v>
      </c>
      <c r="S34" s="3" t="s">
        <v>45</v>
      </c>
      <c r="T34" s="3" t="s">
        <v>46</v>
      </c>
      <c r="U34" s="3" t="s">
        <v>47</v>
      </c>
      <c r="V34" s="3" t="s">
        <v>48</v>
      </c>
    </row>
    <row r="35" spans="3:22" x14ac:dyDescent="0.25">
      <c r="C35" s="8">
        <v>2</v>
      </c>
      <c r="D35" s="3" t="s">
        <v>50</v>
      </c>
      <c r="E35" s="3">
        <v>8</v>
      </c>
      <c r="F35" s="3">
        <v>8</v>
      </c>
      <c r="G35" s="4">
        <v>3.1989662114336506</v>
      </c>
      <c r="H35" s="4">
        <v>8.0672208525000002</v>
      </c>
      <c r="I35" s="4">
        <v>0.68933298919512753</v>
      </c>
      <c r="J35" s="4">
        <v>26.495719326500002</v>
      </c>
      <c r="K35" s="2">
        <v>856.22499999999957</v>
      </c>
      <c r="L35" s="4">
        <v>3.125</v>
      </c>
      <c r="M35" s="4">
        <v>48.75</v>
      </c>
      <c r="N35" s="4">
        <v>65.620993561999995</v>
      </c>
      <c r="O35" s="4">
        <v>3.625</v>
      </c>
      <c r="P35" s="4">
        <v>52.5</v>
      </c>
      <c r="Q35" s="4">
        <v>7.5</v>
      </c>
      <c r="R35" s="4">
        <v>2.8585898730000001</v>
      </c>
      <c r="S35" s="4">
        <v>16.987758463999999</v>
      </c>
      <c r="T35" s="4">
        <v>3.6018319490000001</v>
      </c>
      <c r="U35" s="4">
        <v>0.375</v>
      </c>
      <c r="V35" s="4">
        <v>0</v>
      </c>
    </row>
    <row r="36" spans="3:22" x14ac:dyDescent="0.25">
      <c r="C36" s="8"/>
      <c r="D36" s="3" t="s">
        <v>52</v>
      </c>
      <c r="E36" s="3">
        <v>11</v>
      </c>
      <c r="F36" s="3">
        <v>11</v>
      </c>
      <c r="G36" s="4">
        <v>2.183079491411581</v>
      </c>
      <c r="H36" s="4">
        <v>15.892900064000001</v>
      </c>
      <c r="I36" s="4">
        <v>0.54469375633831807</v>
      </c>
      <c r="J36" s="4">
        <v>28.11750125490909</v>
      </c>
      <c r="K36" s="2">
        <v>983.47272727272696</v>
      </c>
      <c r="L36" s="4">
        <v>1.3636363636363635</v>
      </c>
      <c r="M36" s="4">
        <v>17</v>
      </c>
      <c r="N36" s="4">
        <v>201.78456234472725</v>
      </c>
      <c r="O36" s="4">
        <v>2.7272727272727271</v>
      </c>
      <c r="P36" s="4">
        <v>21.727272727272727</v>
      </c>
      <c r="Q36" s="4">
        <v>24.636363636363637</v>
      </c>
      <c r="R36" s="4">
        <v>2.3179425701818182</v>
      </c>
      <c r="S36" s="4">
        <v>49.434719740363633</v>
      </c>
      <c r="T36" s="4">
        <v>7.7623757745454549</v>
      </c>
      <c r="U36" s="4">
        <v>0.63636363636363635</v>
      </c>
      <c r="V36" s="4">
        <v>0</v>
      </c>
    </row>
    <row r="37" spans="3:22" x14ac:dyDescent="0.25">
      <c r="C37" s="8"/>
      <c r="D37" s="3" t="s">
        <v>51</v>
      </c>
      <c r="E37" s="3">
        <v>8</v>
      </c>
      <c r="F37" s="3">
        <v>8</v>
      </c>
      <c r="G37" s="4">
        <v>2.27407763111108</v>
      </c>
      <c r="H37" s="4">
        <v>24.437311764499999</v>
      </c>
      <c r="I37" s="4">
        <v>0.55702939993129896</v>
      </c>
      <c r="J37" s="4">
        <v>41.235457475000004</v>
      </c>
      <c r="K37" s="2">
        <v>1058.2749999999999</v>
      </c>
      <c r="L37" s="4">
        <v>2.5</v>
      </c>
      <c r="M37" s="4">
        <v>20</v>
      </c>
      <c r="N37" s="4">
        <v>1379.6295725099999</v>
      </c>
      <c r="O37" s="4">
        <v>5.375</v>
      </c>
      <c r="P37" s="4">
        <v>20.875</v>
      </c>
      <c r="Q37" s="4">
        <v>163.5</v>
      </c>
      <c r="R37" s="4">
        <v>19.941244510500002</v>
      </c>
      <c r="S37" s="4">
        <v>401.14274639600001</v>
      </c>
      <c r="T37" s="4">
        <v>198.66378781699999</v>
      </c>
      <c r="U37" s="4">
        <v>0.625</v>
      </c>
      <c r="V37" s="4">
        <v>0.25</v>
      </c>
    </row>
    <row r="38" spans="3:22" x14ac:dyDescent="0.25">
      <c r="C38" s="8"/>
      <c r="D38" s="3" t="s">
        <v>49</v>
      </c>
      <c r="E38" s="3">
        <v>27</v>
      </c>
      <c r="F38" s="3">
        <v>27</v>
      </c>
      <c r="G38" s="4">
        <v>2.5110453757735276</v>
      </c>
      <c r="H38" s="4">
        <v>16.105857838518517</v>
      </c>
      <c r="I38" s="4">
        <v>0.59120483084195963</v>
      </c>
      <c r="J38" s="4">
        <v>31.523775119111114</v>
      </c>
      <c r="K38" s="2">
        <v>967.93333333333328</v>
      </c>
      <c r="L38" s="4">
        <v>2.2222222222222223</v>
      </c>
      <c r="M38" s="4">
        <v>27.296296296296298</v>
      </c>
      <c r="N38" s="4">
        <v>510.43091534696288</v>
      </c>
      <c r="O38" s="4">
        <v>3.7777777777777777</v>
      </c>
      <c r="P38" s="4">
        <v>30.592592592592592</v>
      </c>
      <c r="Q38" s="4">
        <v>60.703703703703702</v>
      </c>
      <c r="R38" s="4">
        <v>7.6998534570370385</v>
      </c>
      <c r="S38" s="4">
        <v>144.03059096385184</v>
      </c>
      <c r="T38" s="4">
        <v>63.093003394370363</v>
      </c>
      <c r="U38" s="4">
        <v>0.55555555555555558</v>
      </c>
      <c r="V38" s="4">
        <v>7.407407407407407E-2</v>
      </c>
    </row>
    <row r="39" spans="3:22" ht="15.6" x14ac:dyDescent="0.3">
      <c r="C39" s="8">
        <v>3</v>
      </c>
      <c r="D39" s="3" t="s">
        <v>50</v>
      </c>
      <c r="E39" s="3">
        <v>8</v>
      </c>
      <c r="F39" s="3">
        <v>8</v>
      </c>
      <c r="G39" s="2">
        <v>3.4390937764270153</v>
      </c>
      <c r="H39" s="2">
        <v>7.0480120999999993</v>
      </c>
      <c r="I39" s="2">
        <v>0.91607234177811181</v>
      </c>
      <c r="J39" s="5">
        <v>60.999765299999993</v>
      </c>
      <c r="K39" s="5">
        <v>855.88749999999982</v>
      </c>
      <c r="L39" s="2">
        <v>3.75</v>
      </c>
      <c r="M39" s="2">
        <v>54.75</v>
      </c>
      <c r="N39" s="2">
        <v>97.127120387500014</v>
      </c>
      <c r="O39" s="2">
        <v>8.25</v>
      </c>
      <c r="P39" s="2">
        <v>62.625</v>
      </c>
      <c r="Q39" s="2">
        <v>19</v>
      </c>
      <c r="R39" s="2">
        <v>4.0218094625000003</v>
      </c>
      <c r="S39" s="2">
        <v>22.005083637499997</v>
      </c>
      <c r="T39" s="2">
        <v>4.4968332250000005</v>
      </c>
      <c r="U39" s="2">
        <v>0</v>
      </c>
      <c r="V39" s="2">
        <v>0</v>
      </c>
    </row>
    <row r="40" spans="3:22" x14ac:dyDescent="0.25">
      <c r="C40" s="8"/>
      <c r="D40" s="3" t="s">
        <v>52</v>
      </c>
      <c r="E40" s="3">
        <v>11</v>
      </c>
      <c r="F40" s="3">
        <v>10</v>
      </c>
      <c r="G40" s="2">
        <v>2.2785271604959263</v>
      </c>
      <c r="H40" s="2">
        <v>8.543596560000001</v>
      </c>
      <c r="I40" s="2">
        <v>0.67377564848292293</v>
      </c>
      <c r="J40" s="2">
        <v>19.103262170000001</v>
      </c>
      <c r="K40" s="2">
        <v>984.41999999999985</v>
      </c>
      <c r="L40" s="2">
        <v>1.3</v>
      </c>
      <c r="M40" s="2">
        <v>21.5</v>
      </c>
      <c r="N40" s="2">
        <v>185.24286724999999</v>
      </c>
      <c r="O40" s="2">
        <v>6.8</v>
      </c>
      <c r="P40" s="2">
        <v>23.6</v>
      </c>
      <c r="Q40" s="2">
        <v>56.4</v>
      </c>
      <c r="R40" s="2">
        <v>3.0624230500000005</v>
      </c>
      <c r="S40" s="2">
        <v>40.756189300000003</v>
      </c>
      <c r="T40" s="2">
        <v>4.1529375999999996</v>
      </c>
      <c r="U40" s="2">
        <v>0.3</v>
      </c>
      <c r="V40" s="2">
        <v>2.7</v>
      </c>
    </row>
    <row r="41" spans="3:22" x14ac:dyDescent="0.25">
      <c r="C41" s="8"/>
      <c r="D41" s="3" t="s">
        <v>51</v>
      </c>
      <c r="E41" s="3">
        <v>8</v>
      </c>
      <c r="F41" s="3">
        <v>5</v>
      </c>
      <c r="G41" s="2">
        <v>3.1371666426454938</v>
      </c>
      <c r="H41" s="2">
        <v>33.725664219999999</v>
      </c>
      <c r="I41" s="2">
        <v>1.1106056296621782</v>
      </c>
      <c r="J41" s="2">
        <v>47.117818039999996</v>
      </c>
      <c r="K41" s="2">
        <v>1051.1799999999998</v>
      </c>
      <c r="L41" s="2">
        <v>3.8</v>
      </c>
      <c r="M41" s="2">
        <v>20.399999999999999</v>
      </c>
      <c r="N41" s="2">
        <v>1589.7685801</v>
      </c>
      <c r="O41" s="2">
        <v>74.400000000000006</v>
      </c>
      <c r="P41" s="2">
        <v>24.2</v>
      </c>
      <c r="Q41" s="2">
        <v>636.79999999999995</v>
      </c>
      <c r="R41" s="2">
        <v>41.700768400000001</v>
      </c>
      <c r="S41" s="2">
        <v>434.67403886</v>
      </c>
      <c r="T41" s="2">
        <v>37.94616104</v>
      </c>
      <c r="U41" s="2">
        <v>0.2</v>
      </c>
      <c r="V41" s="2">
        <v>0</v>
      </c>
    </row>
    <row r="42" spans="3:22" x14ac:dyDescent="0.25">
      <c r="C42" s="8"/>
      <c r="D42" s="3" t="s">
        <v>49</v>
      </c>
      <c r="E42" s="3">
        <v>27</v>
      </c>
      <c r="F42" s="3">
        <v>23</v>
      </c>
      <c r="G42" s="2">
        <v>2.8688632621566454</v>
      </c>
      <c r="H42" s="2">
        <v>13.497755804347827</v>
      </c>
      <c r="I42" s="2">
        <v>0.85301579858108756</v>
      </c>
      <c r="J42" s="2">
        <v>39.766079752173916</v>
      </c>
      <c r="K42" s="2">
        <v>954.22608695652161</v>
      </c>
      <c r="L42" s="2">
        <v>2.6956521739130435</v>
      </c>
      <c r="M42" s="2">
        <v>32.826086956521742</v>
      </c>
      <c r="N42" s="2">
        <v>459.92558852608693</v>
      </c>
      <c r="O42" s="2">
        <v>22</v>
      </c>
      <c r="P42" s="2">
        <v>37.304347826086953</v>
      </c>
      <c r="Q42" s="2">
        <v>169.56521739130434</v>
      </c>
      <c r="R42" s="2">
        <v>11.79576296521739</v>
      </c>
      <c r="S42" s="2">
        <v>119.86838071304348</v>
      </c>
      <c r="T42" s="2">
        <v>11.618906391304348</v>
      </c>
      <c r="U42" s="2">
        <v>0.17391304347826086</v>
      </c>
      <c r="V42" s="2">
        <v>1.173913043478261</v>
      </c>
    </row>
    <row r="43" spans="3:22" x14ac:dyDescent="0.25">
      <c r="C43" s="8">
        <v>4</v>
      </c>
      <c r="D43" s="3" t="s">
        <v>50</v>
      </c>
      <c r="E43" s="3">
        <v>8</v>
      </c>
      <c r="F43" s="3">
        <v>8</v>
      </c>
      <c r="G43" s="2">
        <v>3.4390937764270149</v>
      </c>
      <c r="H43" s="2">
        <v>5.6321471374999987</v>
      </c>
      <c r="I43" s="2">
        <v>0.9106206930376628</v>
      </c>
      <c r="J43" s="2">
        <v>33.78298625</v>
      </c>
      <c r="K43" s="2">
        <v>855.88749999999982</v>
      </c>
      <c r="L43" s="2">
        <v>3.875</v>
      </c>
      <c r="M43" s="2">
        <v>56.25</v>
      </c>
      <c r="N43" s="2">
        <v>103.81651407499999</v>
      </c>
      <c r="O43" s="2">
        <v>11.75</v>
      </c>
      <c r="P43" s="2">
        <v>61.5</v>
      </c>
      <c r="Q43" s="2">
        <v>39.25</v>
      </c>
      <c r="R43" s="2">
        <v>6.3074457124999999</v>
      </c>
      <c r="S43" s="2">
        <v>23.5528017625</v>
      </c>
      <c r="T43" s="2">
        <v>7.7615561249999994</v>
      </c>
      <c r="U43" s="2">
        <v>0.25</v>
      </c>
      <c r="V43" s="2">
        <v>0</v>
      </c>
    </row>
    <row r="44" spans="3:22" x14ac:dyDescent="0.25">
      <c r="C44" s="8"/>
      <c r="D44" s="3" t="s">
        <v>52</v>
      </c>
      <c r="E44" s="3">
        <v>11</v>
      </c>
      <c r="F44" s="3">
        <v>10</v>
      </c>
      <c r="G44" s="2">
        <v>2.2785271603989976</v>
      </c>
      <c r="H44" s="2">
        <v>9.5992960200000006</v>
      </c>
      <c r="I44" s="2">
        <v>0.70964208314554289</v>
      </c>
      <c r="J44" s="2">
        <v>17.312442819999998</v>
      </c>
      <c r="K44" s="2">
        <v>984.41999999999985</v>
      </c>
      <c r="L44" s="2">
        <v>1.3</v>
      </c>
      <c r="M44" s="2">
        <v>18.600000000000001</v>
      </c>
      <c r="N44" s="2">
        <v>246.58353533999997</v>
      </c>
      <c r="O44" s="2">
        <v>5.7</v>
      </c>
      <c r="P44" s="2">
        <v>23.6</v>
      </c>
      <c r="Q44" s="2">
        <v>65.8</v>
      </c>
      <c r="R44" s="2">
        <v>3.8781929600000007</v>
      </c>
      <c r="S44" s="2">
        <v>53.143101820000005</v>
      </c>
      <c r="T44" s="2">
        <v>5.2645322099999987</v>
      </c>
      <c r="U44" s="2">
        <v>0</v>
      </c>
      <c r="V44" s="2">
        <v>1.2</v>
      </c>
    </row>
    <row r="45" spans="3:22" x14ac:dyDescent="0.25">
      <c r="C45" s="8"/>
      <c r="D45" s="3" t="s">
        <v>51</v>
      </c>
      <c r="E45" s="3">
        <v>8</v>
      </c>
      <c r="F45" s="3">
        <v>6</v>
      </c>
      <c r="G45" s="2">
        <v>2.9432548884206295</v>
      </c>
      <c r="H45" s="2">
        <v>26.399270749999999</v>
      </c>
      <c r="I45" s="2">
        <v>1.1449445561924891</v>
      </c>
      <c r="J45" s="2">
        <v>47.805658916666665</v>
      </c>
      <c r="K45" s="2">
        <v>1083.55</v>
      </c>
      <c r="L45" s="2">
        <v>3.5</v>
      </c>
      <c r="M45" s="2">
        <v>20</v>
      </c>
      <c r="N45" s="2">
        <v>2589.7472242999997</v>
      </c>
      <c r="O45" s="2">
        <v>44.833333333333336</v>
      </c>
      <c r="P45" s="2">
        <v>22.333333333333332</v>
      </c>
      <c r="Q45" s="2">
        <v>672.33333333333337</v>
      </c>
      <c r="R45" s="2">
        <v>50.895305416666666</v>
      </c>
      <c r="S45" s="2">
        <v>577.67658676666667</v>
      </c>
      <c r="T45" s="2">
        <v>414.80708535000002</v>
      </c>
      <c r="U45" s="2">
        <v>0.83333333333333337</v>
      </c>
      <c r="V45" s="2">
        <v>2</v>
      </c>
    </row>
    <row r="46" spans="3:22" x14ac:dyDescent="0.25">
      <c r="C46" s="8"/>
      <c r="D46" s="3" t="s">
        <v>49</v>
      </c>
      <c r="E46" s="3">
        <v>27</v>
      </c>
      <c r="F46" s="3">
        <v>24</v>
      </c>
      <c r="G46" s="2">
        <v>2.8315646310804112</v>
      </c>
      <c r="H46" s="2">
        <v>12.476906741666667</v>
      </c>
      <c r="I46" s="2">
        <v>0.88546057137131962</v>
      </c>
      <c r="J46" s="2">
        <v>30.425927987499993</v>
      </c>
      <c r="K46" s="2">
        <v>966.35833333333346</v>
      </c>
      <c r="L46" s="2">
        <v>2.7083333333333335</v>
      </c>
      <c r="M46" s="2">
        <v>31.5</v>
      </c>
      <c r="N46" s="2">
        <v>784.78545049166667</v>
      </c>
      <c r="O46" s="2">
        <v>17.5</v>
      </c>
      <c r="P46" s="2">
        <v>35.916666666666664</v>
      </c>
      <c r="Q46" s="2">
        <v>208.58333333333334</v>
      </c>
      <c r="R46" s="2">
        <v>16.442221991666667</v>
      </c>
      <c r="S46" s="2">
        <v>174.41303970416666</v>
      </c>
      <c r="T46" s="2">
        <v>108.4825118</v>
      </c>
      <c r="U46" s="2">
        <v>0.29166666666666669</v>
      </c>
      <c r="V46" s="2">
        <v>1</v>
      </c>
    </row>
  </sheetData>
  <mergeCells count="3">
    <mergeCell ref="C35:C38"/>
    <mergeCell ref="C39:C42"/>
    <mergeCell ref="C43:C4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BA5CF-F850-46EC-94AB-10501E2D68C4}">
  <dimension ref="A1:V86"/>
  <sheetViews>
    <sheetView topLeftCell="A48" zoomScaleNormal="100" workbookViewId="0">
      <selection activeCell="M69" sqref="M69"/>
    </sheetView>
  </sheetViews>
  <sheetFormatPr defaultRowHeight="13.8" x14ac:dyDescent="0.25"/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43</v>
      </c>
      <c r="O1" s="1" t="s">
        <v>42</v>
      </c>
      <c r="P1" s="1" t="s">
        <v>13</v>
      </c>
      <c r="Q1" s="1" t="s">
        <v>41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ht="15.6" x14ac:dyDescent="0.25">
      <c r="A2" s="3" t="s">
        <v>14</v>
      </c>
      <c r="B2" s="3">
        <v>25</v>
      </c>
      <c r="C2" s="3">
        <v>12</v>
      </c>
      <c r="D2" s="3">
        <v>3</v>
      </c>
      <c r="E2" s="6">
        <v>916.80666666666605</v>
      </c>
      <c r="F2" s="6">
        <v>874.38571428571402</v>
      </c>
      <c r="G2" s="6">
        <v>942.7</v>
      </c>
      <c r="H2" s="6">
        <v>3.6882229</v>
      </c>
      <c r="I2" s="4">
        <v>0.74587179999999997</v>
      </c>
      <c r="J2" s="4">
        <v>37.885460999999999</v>
      </c>
      <c r="K2" s="4">
        <v>2.7467204129981102</v>
      </c>
      <c r="L2" s="4">
        <f>(G2-F2)/G2*100</f>
        <v>7.2466623225083291</v>
      </c>
      <c r="M2" s="3">
        <v>67</v>
      </c>
      <c r="N2" s="3">
        <v>4</v>
      </c>
      <c r="O2" s="3">
        <v>15</v>
      </c>
      <c r="P2" s="3">
        <v>72</v>
      </c>
      <c r="Q2" s="3">
        <v>75</v>
      </c>
      <c r="R2" s="4">
        <v>7.5142724000000003</v>
      </c>
      <c r="S2" s="4">
        <v>4.001398</v>
      </c>
      <c r="T2" s="4">
        <v>4.6006171</v>
      </c>
      <c r="U2" s="3">
        <v>0</v>
      </c>
      <c r="V2" s="3">
        <v>0</v>
      </c>
    </row>
    <row r="3" spans="1:22" ht="15.6" x14ac:dyDescent="0.25">
      <c r="A3" s="3" t="s">
        <v>15</v>
      </c>
      <c r="B3" s="3">
        <v>25</v>
      </c>
      <c r="C3" s="3">
        <v>12</v>
      </c>
      <c r="D3" s="3">
        <v>3</v>
      </c>
      <c r="E3" s="6">
        <v>873.06435897435802</v>
      </c>
      <c r="F3" s="6">
        <v>851.27962962962897</v>
      </c>
      <c r="G3" s="6">
        <v>876.3</v>
      </c>
      <c r="H3" s="6">
        <v>6.1312606000000001</v>
      </c>
      <c r="I3" s="4">
        <v>2.3140136999999998</v>
      </c>
      <c r="J3" s="4">
        <v>31.7955197</v>
      </c>
      <c r="K3" s="4">
        <v>0.36923896218658597</v>
      </c>
      <c r="L3" s="4">
        <f t="shared" ref="L3:L28" si="0">(G3-F3)/G3*100</f>
        <v>2.8552288451866925</v>
      </c>
      <c r="M3" s="3">
        <v>13</v>
      </c>
      <c r="N3" s="3">
        <v>3</v>
      </c>
      <c r="O3" s="3">
        <v>19</v>
      </c>
      <c r="P3" s="3">
        <v>12</v>
      </c>
      <c r="Q3" s="3">
        <v>12</v>
      </c>
      <c r="R3" s="4">
        <v>2.2955397</v>
      </c>
      <c r="S3" s="4">
        <v>6.2399538000000003</v>
      </c>
      <c r="T3" s="4">
        <v>3.3777330000000001</v>
      </c>
      <c r="U3" s="3">
        <v>0</v>
      </c>
      <c r="V3" s="3">
        <v>0</v>
      </c>
    </row>
    <row r="4" spans="1:22" ht="15.6" x14ac:dyDescent="0.25">
      <c r="A4" s="3" t="s">
        <v>16</v>
      </c>
      <c r="B4" s="3">
        <v>25</v>
      </c>
      <c r="C4" s="3">
        <v>12</v>
      </c>
      <c r="D4" s="3">
        <v>3</v>
      </c>
      <c r="E4" s="6">
        <v>852.484684684684</v>
      </c>
      <c r="F4" s="6">
        <v>844.86086956521694</v>
      </c>
      <c r="G4" s="6">
        <v>858</v>
      </c>
      <c r="H4" s="6">
        <v>24.304603700000001</v>
      </c>
      <c r="I4" s="4">
        <v>3.3883994</v>
      </c>
      <c r="J4" s="4">
        <v>195.5682985</v>
      </c>
      <c r="K4" s="4">
        <v>0.64281064281063804</v>
      </c>
      <c r="L4" s="4">
        <f t="shared" si="0"/>
        <v>1.5313671835411486</v>
      </c>
      <c r="M4" s="3">
        <v>21</v>
      </c>
      <c r="N4" s="3">
        <v>2</v>
      </c>
      <c r="O4" s="3">
        <v>3</v>
      </c>
      <c r="P4" s="3">
        <v>36</v>
      </c>
      <c r="Q4" s="3">
        <v>54</v>
      </c>
      <c r="R4" s="4">
        <v>12.466040100000001</v>
      </c>
      <c r="S4" s="4">
        <v>47.663912400000001</v>
      </c>
      <c r="T4" s="4">
        <v>8.0048656000000005</v>
      </c>
      <c r="U4" s="3">
        <v>0</v>
      </c>
      <c r="V4" s="3">
        <v>0</v>
      </c>
    </row>
    <row r="5" spans="1:22" ht="15.6" x14ac:dyDescent="0.25">
      <c r="A5" s="3" t="s">
        <v>17</v>
      </c>
      <c r="B5" s="3">
        <v>25</v>
      </c>
      <c r="C5" s="3">
        <v>12</v>
      </c>
      <c r="D5" s="3">
        <v>3</v>
      </c>
      <c r="E5" s="6">
        <v>769</v>
      </c>
      <c r="F5" s="6">
        <v>740.07999999999902</v>
      </c>
      <c r="G5" s="6">
        <v>769</v>
      </c>
      <c r="H5" s="6">
        <v>394.88521509999998</v>
      </c>
      <c r="I5" s="4">
        <v>33.320204799999999</v>
      </c>
      <c r="J5" s="4">
        <v>394.93203089999997</v>
      </c>
      <c r="K5" s="4">
        <v>0</v>
      </c>
      <c r="L5" s="4">
        <f t="shared" si="0"/>
        <v>3.7607282184656672</v>
      </c>
      <c r="M5" s="3">
        <v>1</v>
      </c>
      <c r="N5" s="3">
        <v>4</v>
      </c>
      <c r="O5" s="3">
        <v>4</v>
      </c>
      <c r="P5" s="3">
        <v>59</v>
      </c>
      <c r="Q5" s="3">
        <v>59</v>
      </c>
      <c r="R5" s="4">
        <v>1.1023868000000001</v>
      </c>
      <c r="S5" s="4">
        <v>89.572676099999995</v>
      </c>
      <c r="T5" s="4">
        <v>13.8023585</v>
      </c>
      <c r="U5" s="3">
        <v>0</v>
      </c>
      <c r="V5" s="3">
        <v>0</v>
      </c>
    </row>
    <row r="6" spans="1:22" ht="15.6" x14ac:dyDescent="0.25">
      <c r="A6" s="3" t="s">
        <v>18</v>
      </c>
      <c r="B6" s="3">
        <v>25</v>
      </c>
      <c r="C6" s="3">
        <v>12</v>
      </c>
      <c r="D6" s="3">
        <v>3</v>
      </c>
      <c r="E6" s="6">
        <v>977.99499999999898</v>
      </c>
      <c r="F6" s="6">
        <v>962.19984686064299</v>
      </c>
      <c r="G6" s="6">
        <v>1014.2</v>
      </c>
      <c r="H6" s="6">
        <v>3.5123245999999999</v>
      </c>
      <c r="I6" s="4">
        <v>1.9456328000000001</v>
      </c>
      <c r="J6" s="4">
        <v>61.277790899999999</v>
      </c>
      <c r="K6" s="4">
        <v>3.5698087162295602</v>
      </c>
      <c r="L6" s="4">
        <f t="shared" si="0"/>
        <v>5.1272089468898692</v>
      </c>
      <c r="M6" s="3">
        <v>47</v>
      </c>
      <c r="N6" s="3">
        <v>5</v>
      </c>
      <c r="O6" s="3">
        <v>13</v>
      </c>
      <c r="P6" s="3">
        <v>28</v>
      </c>
      <c r="Q6" s="3">
        <v>70</v>
      </c>
      <c r="R6" s="4">
        <v>7.2381905</v>
      </c>
      <c r="S6" s="4">
        <v>10.2290338</v>
      </c>
      <c r="T6" s="4">
        <v>4.7968412000000002</v>
      </c>
      <c r="U6" s="3">
        <v>0</v>
      </c>
      <c r="V6" s="3">
        <v>0</v>
      </c>
    </row>
    <row r="7" spans="1:22" ht="15.6" x14ac:dyDescent="0.25">
      <c r="A7" s="3" t="s">
        <v>19</v>
      </c>
      <c r="B7" s="3">
        <v>25</v>
      </c>
      <c r="C7" s="3">
        <v>12</v>
      </c>
      <c r="D7" s="3">
        <v>3</v>
      </c>
      <c r="E7" s="6">
        <v>801.99999999999898</v>
      </c>
      <c r="F7" s="6">
        <v>785.25</v>
      </c>
      <c r="G7" s="6">
        <v>801.99999999999898</v>
      </c>
      <c r="H7" s="6">
        <v>6.2045639000000001</v>
      </c>
      <c r="I7" s="4">
        <v>2.0005099999999998</v>
      </c>
      <c r="J7" s="4">
        <v>6.2283543000000003</v>
      </c>
      <c r="K7" s="4">
        <v>0</v>
      </c>
      <c r="L7" s="4">
        <f t="shared" si="0"/>
        <v>2.0885286783041144</v>
      </c>
      <c r="M7" s="3">
        <v>1</v>
      </c>
      <c r="N7" s="3">
        <v>3</v>
      </c>
      <c r="O7" s="3">
        <v>3</v>
      </c>
      <c r="P7" s="3">
        <v>92</v>
      </c>
      <c r="Q7" s="3">
        <v>92</v>
      </c>
      <c r="R7" s="4">
        <v>0.42247319999999999</v>
      </c>
      <c r="S7" s="4">
        <v>1.4633225999999999</v>
      </c>
      <c r="T7" s="4">
        <v>0.2175636</v>
      </c>
      <c r="U7" s="3">
        <v>0</v>
      </c>
      <c r="V7" s="3">
        <v>0</v>
      </c>
    </row>
    <row r="8" spans="1:22" ht="15.6" x14ac:dyDescent="0.25">
      <c r="A8" s="3" t="s">
        <v>20</v>
      </c>
      <c r="B8" s="3">
        <v>25</v>
      </c>
      <c r="C8" s="3">
        <v>12</v>
      </c>
      <c r="D8" s="3">
        <v>3</v>
      </c>
      <c r="E8" s="6">
        <v>787.2</v>
      </c>
      <c r="F8" s="6">
        <v>768.00459770114901</v>
      </c>
      <c r="G8" s="6">
        <v>787.2</v>
      </c>
      <c r="H8" s="6">
        <v>27.5837638</v>
      </c>
      <c r="I8" s="4">
        <v>10.215751600000001</v>
      </c>
      <c r="J8" s="4">
        <v>27.6164925</v>
      </c>
      <c r="K8" s="4">
        <v>0</v>
      </c>
      <c r="L8" s="4">
        <f t="shared" si="0"/>
        <v>2.4384403326792472</v>
      </c>
      <c r="M8" s="3">
        <v>1</v>
      </c>
      <c r="N8" s="3">
        <v>5</v>
      </c>
      <c r="O8" s="3">
        <v>5</v>
      </c>
      <c r="P8" s="3">
        <v>62</v>
      </c>
      <c r="Q8" s="3">
        <v>62</v>
      </c>
      <c r="R8" s="4">
        <v>0.62858590000000003</v>
      </c>
      <c r="S8" s="4">
        <v>9.9442354999999996</v>
      </c>
      <c r="T8" s="4">
        <v>0.4141727</v>
      </c>
      <c r="U8" s="3">
        <v>0</v>
      </c>
      <c r="V8" s="3">
        <v>0</v>
      </c>
    </row>
    <row r="9" spans="1:22" ht="15.6" x14ac:dyDescent="0.25">
      <c r="A9" s="3" t="s">
        <v>21</v>
      </c>
      <c r="B9" s="3">
        <v>25</v>
      </c>
      <c r="C9" s="3">
        <v>12</v>
      </c>
      <c r="D9" s="3">
        <v>3</v>
      </c>
      <c r="E9" s="6">
        <v>797.7</v>
      </c>
      <c r="F9" s="6">
        <v>778.04</v>
      </c>
      <c r="G9" s="6">
        <v>797.7</v>
      </c>
      <c r="H9" s="6">
        <v>21.688167799999999</v>
      </c>
      <c r="I9" s="4">
        <v>2.4537127000000001</v>
      </c>
      <c r="J9" s="4">
        <v>21.713015299999999</v>
      </c>
      <c r="K9" s="4">
        <v>0</v>
      </c>
      <c r="L9" s="4">
        <f t="shared" si="0"/>
        <v>2.4645856838410531</v>
      </c>
      <c r="M9" s="3">
        <v>1</v>
      </c>
      <c r="N9" s="3">
        <v>4</v>
      </c>
      <c r="O9" s="3">
        <v>4</v>
      </c>
      <c r="P9" s="3">
        <v>77</v>
      </c>
      <c r="Q9" s="3">
        <v>77</v>
      </c>
      <c r="R9" s="4">
        <v>0.50698710000000002</v>
      </c>
      <c r="S9" s="4">
        <v>6.9261369000000004</v>
      </c>
      <c r="T9" s="4">
        <v>0.76051409999999997</v>
      </c>
      <c r="U9" s="3">
        <v>0</v>
      </c>
      <c r="V9" s="3">
        <v>0</v>
      </c>
    </row>
    <row r="10" spans="1:22" ht="15.6" x14ac:dyDescent="0.25">
      <c r="A10" s="3" t="s">
        <v>22</v>
      </c>
      <c r="B10" s="3">
        <v>25</v>
      </c>
      <c r="C10" s="3">
        <v>12</v>
      </c>
      <c r="D10" s="3">
        <v>3</v>
      </c>
      <c r="E10" s="6">
        <v>1108.7499999888901</v>
      </c>
      <c r="F10" s="6">
        <v>1083.34999999722</v>
      </c>
      <c r="G10" s="6">
        <v>1144.8</v>
      </c>
      <c r="H10" s="6">
        <v>0.99501130000000004</v>
      </c>
      <c r="I10" s="4">
        <v>0.53655489999999995</v>
      </c>
      <c r="J10" s="4">
        <v>111.9910153</v>
      </c>
      <c r="K10" s="4">
        <v>3.1490216641424</v>
      </c>
      <c r="L10" s="4">
        <f t="shared" si="0"/>
        <v>5.3677498255398248</v>
      </c>
      <c r="M10" s="3">
        <v>354</v>
      </c>
      <c r="N10" s="3">
        <v>0</v>
      </c>
      <c r="O10" s="3">
        <v>42</v>
      </c>
      <c r="P10" s="3">
        <v>13</v>
      </c>
      <c r="Q10" s="3">
        <v>15</v>
      </c>
      <c r="R10" s="4">
        <v>13.7543668</v>
      </c>
      <c r="S10" s="4">
        <v>19.909854599999999</v>
      </c>
      <c r="T10" s="4">
        <v>20.665558000000001</v>
      </c>
      <c r="U10" s="3">
        <v>1</v>
      </c>
      <c r="V10" s="3">
        <v>20</v>
      </c>
    </row>
    <row r="11" spans="1:22" ht="15.6" x14ac:dyDescent="0.25">
      <c r="A11" s="3" t="s">
        <v>23</v>
      </c>
      <c r="B11" s="3">
        <v>25</v>
      </c>
      <c r="C11" s="3">
        <v>12</v>
      </c>
      <c r="D11" s="3">
        <v>3</v>
      </c>
      <c r="E11" s="6">
        <v>1016.02307692307</v>
      </c>
      <c r="F11" s="6">
        <v>1008.07911111111</v>
      </c>
      <c r="G11" s="6">
        <v>1024.0999999999999</v>
      </c>
      <c r="H11" s="6">
        <v>4.6758641000000001</v>
      </c>
      <c r="I11" s="4">
        <v>3.6525443000000002</v>
      </c>
      <c r="J11" s="4">
        <v>63.447334599999998</v>
      </c>
      <c r="K11" s="4">
        <v>0.78868499921132995</v>
      </c>
      <c r="L11" s="4">
        <f t="shared" si="0"/>
        <v>1.5643871583722182</v>
      </c>
      <c r="M11" s="3">
        <v>29</v>
      </c>
      <c r="N11" s="3">
        <v>1</v>
      </c>
      <c r="O11" s="3">
        <v>6</v>
      </c>
      <c r="P11" s="3">
        <v>1</v>
      </c>
      <c r="Q11" s="3">
        <v>19</v>
      </c>
      <c r="R11" s="4">
        <v>1.9440759000000001</v>
      </c>
      <c r="S11" s="4">
        <v>14.4359599</v>
      </c>
      <c r="T11" s="4">
        <v>5.0341813000000002</v>
      </c>
      <c r="U11" s="3">
        <v>0</v>
      </c>
      <c r="V11" s="3">
        <v>3</v>
      </c>
    </row>
    <row r="12" spans="1:22" ht="15.6" x14ac:dyDescent="0.25">
      <c r="A12" s="3" t="s">
        <v>24</v>
      </c>
      <c r="B12" s="3">
        <v>25</v>
      </c>
      <c r="C12" s="3">
        <v>12</v>
      </c>
      <c r="D12" s="3">
        <v>3</v>
      </c>
      <c r="E12" s="6">
        <v>952.7</v>
      </c>
      <c r="F12" s="6">
        <v>923.45736434108505</v>
      </c>
      <c r="G12" s="6">
        <v>956.7</v>
      </c>
      <c r="H12" s="6">
        <v>31.2901104</v>
      </c>
      <c r="I12" s="4">
        <v>15.7324263</v>
      </c>
      <c r="J12" s="4">
        <v>155.94110810000001</v>
      </c>
      <c r="K12" s="4">
        <v>0.41810389881885601</v>
      </c>
      <c r="L12" s="4">
        <f t="shared" si="0"/>
        <v>3.4747188940017755</v>
      </c>
      <c r="M12" s="3">
        <v>19</v>
      </c>
      <c r="N12" s="3">
        <v>1</v>
      </c>
      <c r="O12" s="3">
        <v>1</v>
      </c>
      <c r="P12" s="3">
        <v>30</v>
      </c>
      <c r="Q12" s="3">
        <v>30</v>
      </c>
      <c r="R12" s="4">
        <v>2.2319117999999998</v>
      </c>
      <c r="S12" s="4">
        <v>37.453025400000001</v>
      </c>
      <c r="T12" s="4">
        <v>1.1946492</v>
      </c>
      <c r="U12" s="3">
        <v>0</v>
      </c>
      <c r="V12" s="3">
        <v>4</v>
      </c>
    </row>
    <row r="13" spans="1:22" ht="15.6" x14ac:dyDescent="0.25">
      <c r="A13" s="7" t="s">
        <v>25</v>
      </c>
      <c r="B13" s="3">
        <v>25</v>
      </c>
      <c r="C13" s="3">
        <v>12</v>
      </c>
      <c r="D13" s="3">
        <v>3</v>
      </c>
      <c r="E13" s="6">
        <v>953.1</v>
      </c>
      <c r="F13" s="6">
        <v>953.1</v>
      </c>
      <c r="G13" s="6">
        <v>953.1</v>
      </c>
      <c r="H13" s="6">
        <v>1.0802697999999999</v>
      </c>
      <c r="I13" s="4">
        <v>5.8298645000000002</v>
      </c>
      <c r="J13" s="4">
        <v>7.5034513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4">
        <v>9.6567299999999995E-2</v>
      </c>
      <c r="S13" s="4">
        <v>2.2843602000000001</v>
      </c>
      <c r="T13" s="4">
        <v>0.38800990000000002</v>
      </c>
      <c r="U13" s="3">
        <v>2</v>
      </c>
      <c r="V13" s="3">
        <v>0</v>
      </c>
    </row>
    <row r="14" spans="1:22" ht="15.6" x14ac:dyDescent="0.25">
      <c r="A14" s="3" t="s">
        <v>26</v>
      </c>
      <c r="B14" s="3">
        <v>25</v>
      </c>
      <c r="C14" s="3">
        <v>12</v>
      </c>
      <c r="D14" s="3">
        <v>3</v>
      </c>
      <c r="E14" s="6">
        <v>987.1</v>
      </c>
      <c r="F14" s="6">
        <v>980.968055555555</v>
      </c>
      <c r="G14" s="6">
        <v>987.1</v>
      </c>
      <c r="H14" s="6">
        <v>2.7397564000000001</v>
      </c>
      <c r="I14" s="4">
        <v>1.971096</v>
      </c>
      <c r="J14" s="4">
        <v>2.7489998</v>
      </c>
      <c r="K14" s="4">
        <v>0</v>
      </c>
      <c r="L14" s="4">
        <f t="shared" si="0"/>
        <v>0.62120802800577701</v>
      </c>
      <c r="M14" s="3">
        <v>1</v>
      </c>
      <c r="N14" s="3">
        <v>2</v>
      </c>
      <c r="O14" s="3">
        <v>2</v>
      </c>
      <c r="P14" s="3">
        <v>20</v>
      </c>
      <c r="Q14" s="3">
        <v>20</v>
      </c>
      <c r="R14" s="4">
        <v>0.11090220000000001</v>
      </c>
      <c r="S14" s="4">
        <v>0.8990399</v>
      </c>
      <c r="T14" s="4">
        <v>4.8223700000000001E-2</v>
      </c>
      <c r="U14" s="3">
        <v>0</v>
      </c>
      <c r="V14" s="3">
        <v>0</v>
      </c>
    </row>
    <row r="15" spans="1:22" ht="15.6" x14ac:dyDescent="0.25">
      <c r="A15" s="3" t="s">
        <v>27</v>
      </c>
      <c r="B15" s="3">
        <v>25</v>
      </c>
      <c r="C15" s="3">
        <v>12</v>
      </c>
      <c r="D15" s="3">
        <v>3</v>
      </c>
      <c r="E15" s="6">
        <v>959.66129032258004</v>
      </c>
      <c r="F15" s="6">
        <v>945.52746987951798</v>
      </c>
      <c r="G15" s="6">
        <v>972.2</v>
      </c>
      <c r="H15" s="6">
        <v>62.469720700000003</v>
      </c>
      <c r="I15" s="4">
        <v>19.016434499999999</v>
      </c>
      <c r="J15" s="4">
        <v>1064.4683187000001</v>
      </c>
      <c r="K15" s="4">
        <v>1.28972533197071</v>
      </c>
      <c r="L15" s="4">
        <f t="shared" si="0"/>
        <v>2.7435229500598708</v>
      </c>
      <c r="M15" s="3">
        <v>89</v>
      </c>
      <c r="N15" s="3">
        <v>2</v>
      </c>
      <c r="O15" s="3">
        <v>2</v>
      </c>
      <c r="P15" s="3">
        <v>44</v>
      </c>
      <c r="Q15" s="3">
        <v>45</v>
      </c>
      <c r="R15" s="4">
        <v>5.9278405999999997</v>
      </c>
      <c r="S15" s="4">
        <v>225.8455328</v>
      </c>
      <c r="T15" s="4">
        <v>6.5564498999999996</v>
      </c>
      <c r="U15" s="3">
        <v>0</v>
      </c>
      <c r="V15" s="3">
        <v>0</v>
      </c>
    </row>
    <row r="16" spans="1:22" ht="15.6" x14ac:dyDescent="0.25">
      <c r="A16" s="3" t="s">
        <v>28</v>
      </c>
      <c r="B16" s="3">
        <v>25</v>
      </c>
      <c r="C16" s="3">
        <v>12</v>
      </c>
      <c r="D16" s="3">
        <v>3</v>
      </c>
      <c r="E16" s="6">
        <v>928.6</v>
      </c>
      <c r="F16" s="6">
        <v>906.96029411764698</v>
      </c>
      <c r="G16" s="6">
        <v>928.6</v>
      </c>
      <c r="H16" s="6">
        <v>16.9517779</v>
      </c>
      <c r="I16" s="4">
        <v>12.021616699999999</v>
      </c>
      <c r="J16" s="4">
        <v>16.9620578</v>
      </c>
      <c r="K16" s="4">
        <v>0</v>
      </c>
      <c r="L16" s="4">
        <f t="shared" si="0"/>
        <v>2.3303581609253761</v>
      </c>
      <c r="M16" s="3">
        <v>1</v>
      </c>
      <c r="N16" s="3">
        <v>1</v>
      </c>
      <c r="O16" s="3">
        <v>1</v>
      </c>
      <c r="P16" s="3">
        <v>20</v>
      </c>
      <c r="Q16" s="3">
        <v>20</v>
      </c>
      <c r="R16" s="4">
        <v>0.1315172</v>
      </c>
      <c r="S16" s="4">
        <v>5.1593964000000003</v>
      </c>
      <c r="T16" s="4">
        <v>0.1395816</v>
      </c>
      <c r="U16" s="3">
        <v>0</v>
      </c>
      <c r="V16" s="3">
        <v>0</v>
      </c>
    </row>
    <row r="17" spans="1:22" ht="15.6" x14ac:dyDescent="0.25">
      <c r="A17" s="3" t="s">
        <v>29</v>
      </c>
      <c r="B17" s="3">
        <v>25</v>
      </c>
      <c r="C17" s="3">
        <v>12</v>
      </c>
      <c r="D17" s="3">
        <v>3</v>
      </c>
      <c r="E17" s="6">
        <v>925.1</v>
      </c>
      <c r="F17" s="6">
        <v>901.55</v>
      </c>
      <c r="G17" s="6">
        <v>925.099999999999</v>
      </c>
      <c r="H17" s="6">
        <v>13.8905692</v>
      </c>
      <c r="I17" s="4">
        <v>9.5720288999999994</v>
      </c>
      <c r="J17" s="4">
        <v>18.561509300000001</v>
      </c>
      <c r="K17" s="4">
        <v>-3.9325249238911597E-14</v>
      </c>
      <c r="L17" s="4">
        <f t="shared" si="0"/>
        <v>2.5456707382984618</v>
      </c>
      <c r="M17" s="3">
        <v>2</v>
      </c>
      <c r="N17" s="3">
        <v>2</v>
      </c>
      <c r="O17" s="3">
        <v>2</v>
      </c>
      <c r="P17" s="3">
        <v>24</v>
      </c>
      <c r="Q17" s="3">
        <v>24</v>
      </c>
      <c r="R17" s="4">
        <v>0.81596429999999998</v>
      </c>
      <c r="S17" s="4">
        <v>6.6342838999999998</v>
      </c>
      <c r="T17" s="4">
        <v>0.24069399999999999</v>
      </c>
      <c r="U17" s="3">
        <v>0</v>
      </c>
      <c r="V17" s="3">
        <v>0</v>
      </c>
    </row>
    <row r="18" spans="1:22" ht="15.6" x14ac:dyDescent="0.25">
      <c r="A18" s="3" t="s">
        <v>30</v>
      </c>
      <c r="B18" s="3">
        <v>25</v>
      </c>
      <c r="C18" s="3">
        <v>12</v>
      </c>
      <c r="D18" s="3">
        <v>3</v>
      </c>
      <c r="E18" s="6">
        <v>983.94752302318204</v>
      </c>
      <c r="F18" s="6">
        <v>969.91250000000002</v>
      </c>
      <c r="G18" s="6">
        <v>994.7</v>
      </c>
      <c r="H18" s="6">
        <v>34.409651099999998</v>
      </c>
      <c r="I18" s="4">
        <v>2.7084693</v>
      </c>
      <c r="J18" s="4">
        <v>379.42406340000002</v>
      </c>
      <c r="K18" s="4">
        <v>1.08097687511992</v>
      </c>
      <c r="L18" s="4">
        <f t="shared" si="0"/>
        <v>2.4919573740826402</v>
      </c>
      <c r="M18" s="3">
        <v>65</v>
      </c>
      <c r="N18" s="3">
        <v>2</v>
      </c>
      <c r="O18" s="3">
        <v>10</v>
      </c>
      <c r="P18" s="3">
        <v>42</v>
      </c>
      <c r="Q18" s="3">
        <v>42</v>
      </c>
      <c r="R18" s="4">
        <v>5.0911605</v>
      </c>
      <c r="S18" s="4">
        <v>85.951563100000001</v>
      </c>
      <c r="T18" s="4">
        <v>6.8999682</v>
      </c>
      <c r="U18" s="3">
        <v>0</v>
      </c>
      <c r="V18" s="3">
        <v>0</v>
      </c>
    </row>
    <row r="19" spans="1:22" ht="15.6" x14ac:dyDescent="0.25">
      <c r="A19" s="3" t="s">
        <v>31</v>
      </c>
      <c r="B19" s="3">
        <v>25</v>
      </c>
      <c r="C19" s="3">
        <v>12</v>
      </c>
      <c r="D19" s="3">
        <v>3</v>
      </c>
      <c r="E19" s="6">
        <v>957.69230769230705</v>
      </c>
      <c r="F19" s="6">
        <v>942.03750000000002</v>
      </c>
      <c r="G19" s="6">
        <v>957.79999999999905</v>
      </c>
      <c r="H19" s="6">
        <v>22.5298908</v>
      </c>
      <c r="I19" s="4">
        <v>14.394930199999999</v>
      </c>
      <c r="J19" s="4">
        <v>31.3808142</v>
      </c>
      <c r="K19" s="4">
        <v>1.1243715566052401E-2</v>
      </c>
      <c r="L19" s="4">
        <f t="shared" si="0"/>
        <v>1.6456984756733177</v>
      </c>
      <c r="M19" s="3">
        <v>3</v>
      </c>
      <c r="N19" s="3">
        <v>2</v>
      </c>
      <c r="O19" s="3">
        <v>2</v>
      </c>
      <c r="P19" s="3">
        <v>21</v>
      </c>
      <c r="Q19" s="3">
        <v>21</v>
      </c>
      <c r="R19" s="4">
        <v>0.51992389999999999</v>
      </c>
      <c r="S19" s="4">
        <v>8.9888767999999999</v>
      </c>
      <c r="T19" s="4">
        <v>0.3620602</v>
      </c>
      <c r="U19" s="3">
        <v>0</v>
      </c>
      <c r="V19" s="3">
        <v>0</v>
      </c>
    </row>
    <row r="20" spans="1:22" ht="15.6" x14ac:dyDescent="0.25">
      <c r="A20" s="3" t="s">
        <v>32</v>
      </c>
      <c r="B20" s="3">
        <v>25</v>
      </c>
      <c r="C20" s="3">
        <v>12</v>
      </c>
      <c r="D20" s="3">
        <v>3</v>
      </c>
      <c r="E20" s="6">
        <v>924.93893805309699</v>
      </c>
      <c r="F20" s="6">
        <v>896.31166666666604</v>
      </c>
      <c r="G20" s="6">
        <v>963.3</v>
      </c>
      <c r="H20" s="6">
        <v>23.606961699999999</v>
      </c>
      <c r="I20" s="4">
        <v>16.227195699999999</v>
      </c>
      <c r="J20" s="4">
        <v>7223.6784195</v>
      </c>
      <c r="K20" s="4">
        <v>3.9822549514068801</v>
      </c>
      <c r="L20" s="4">
        <f t="shared" si="0"/>
        <v>6.954046852832338</v>
      </c>
      <c r="M20" s="3">
        <v>238</v>
      </c>
      <c r="N20" s="3">
        <v>1</v>
      </c>
      <c r="O20" s="3">
        <v>1</v>
      </c>
      <c r="P20" s="3">
        <v>29</v>
      </c>
      <c r="Q20" s="3">
        <v>37</v>
      </c>
      <c r="R20" s="4">
        <v>145.74377269999999</v>
      </c>
      <c r="S20" s="4">
        <v>320.45054620000002</v>
      </c>
      <c r="T20" s="4">
        <v>5331.8340717000001</v>
      </c>
      <c r="U20" s="3">
        <v>55</v>
      </c>
      <c r="V20" s="3">
        <v>289</v>
      </c>
    </row>
    <row r="21" spans="1:22" ht="15.6" x14ac:dyDescent="0.25">
      <c r="A21" s="7" t="s">
        <v>33</v>
      </c>
      <c r="B21" s="3">
        <v>25</v>
      </c>
      <c r="C21" s="3">
        <v>12</v>
      </c>
      <c r="D21" s="3">
        <v>3</v>
      </c>
      <c r="E21" s="6">
        <v>1162.87272725607</v>
      </c>
      <c r="F21" s="6">
        <v>1142.90199999999</v>
      </c>
      <c r="G21" s="6">
        <v>1175.8</v>
      </c>
      <c r="H21" s="6">
        <v>1.3283217</v>
      </c>
      <c r="I21" s="4">
        <v>0.66893400000000003</v>
      </c>
      <c r="J21" s="4">
        <v>15.5928627</v>
      </c>
      <c r="K21" s="4">
        <v>1.0994448668078001</v>
      </c>
      <c r="L21" s="4">
        <f t="shared" si="0"/>
        <v>2.7979248171466167</v>
      </c>
      <c r="M21" s="3">
        <v>29</v>
      </c>
      <c r="N21" s="3">
        <v>2</v>
      </c>
      <c r="O21" s="3">
        <v>2</v>
      </c>
      <c r="P21" s="3">
        <v>21</v>
      </c>
      <c r="Q21" s="3">
        <v>40</v>
      </c>
      <c r="R21" s="4">
        <v>1.9699005000000001</v>
      </c>
      <c r="S21" s="4">
        <v>3.6307315</v>
      </c>
      <c r="T21" s="4">
        <v>3.3767299999999998</v>
      </c>
      <c r="U21" s="3">
        <v>0</v>
      </c>
      <c r="V21" s="3">
        <v>0</v>
      </c>
    </row>
    <row r="22" spans="1:22" ht="15.6" x14ac:dyDescent="0.25">
      <c r="A22" s="3" t="s">
        <v>34</v>
      </c>
      <c r="B22" s="3">
        <v>25</v>
      </c>
      <c r="C22" s="3">
        <v>12</v>
      </c>
      <c r="D22" s="3">
        <v>3</v>
      </c>
      <c r="E22" s="6">
        <v>1067.2</v>
      </c>
      <c r="F22" s="6">
        <v>1046.1372548797499</v>
      </c>
      <c r="G22" s="6">
        <v>1067.5999999999999</v>
      </c>
      <c r="H22" s="6">
        <v>11.1543519</v>
      </c>
      <c r="I22" s="4">
        <v>32.418678399999997</v>
      </c>
      <c r="J22" s="4">
        <v>113.39380319999999</v>
      </c>
      <c r="K22" s="4">
        <v>3.7467216185871399E-2</v>
      </c>
      <c r="L22" s="4">
        <f t="shared" si="0"/>
        <v>2.0103732784048352</v>
      </c>
      <c r="M22" s="3">
        <v>3</v>
      </c>
      <c r="N22" s="3">
        <v>2</v>
      </c>
      <c r="O22" s="3">
        <v>2</v>
      </c>
      <c r="P22" s="3">
        <v>13</v>
      </c>
      <c r="Q22" s="3">
        <v>13</v>
      </c>
      <c r="R22" s="4">
        <v>2.6717772000000002</v>
      </c>
      <c r="S22" s="4">
        <v>25.219705000000001</v>
      </c>
      <c r="T22" s="4">
        <v>12.024820800000001</v>
      </c>
      <c r="U22" s="3">
        <v>1</v>
      </c>
      <c r="V22" s="3">
        <v>0</v>
      </c>
    </row>
    <row r="23" spans="1:22" ht="15.6" x14ac:dyDescent="0.25">
      <c r="A23" s="3" t="s">
        <v>35</v>
      </c>
      <c r="B23" s="3">
        <v>25</v>
      </c>
      <c r="C23" s="3">
        <v>12</v>
      </c>
      <c r="D23" s="3">
        <v>3</v>
      </c>
      <c r="E23" s="6">
        <v>940.33333333333303</v>
      </c>
      <c r="F23" s="6">
        <v>919.06315789473604</v>
      </c>
      <c r="G23" s="6">
        <v>954.2</v>
      </c>
      <c r="H23" s="6">
        <v>38.1815377</v>
      </c>
      <c r="I23" s="4">
        <v>31.1925721</v>
      </c>
      <c r="J23" s="4">
        <v>1005.244904</v>
      </c>
      <c r="K23" s="4">
        <v>1.45322434150769</v>
      </c>
      <c r="L23" s="4">
        <f t="shared" si="0"/>
        <v>3.6823351608954105</v>
      </c>
      <c r="M23" s="3">
        <v>221</v>
      </c>
      <c r="N23" s="3">
        <v>4</v>
      </c>
      <c r="O23" s="3">
        <v>22</v>
      </c>
      <c r="P23" s="3">
        <v>9</v>
      </c>
      <c r="Q23" s="3">
        <v>9</v>
      </c>
      <c r="R23" s="4">
        <v>11.5130657</v>
      </c>
      <c r="S23" s="4">
        <v>283.69763610000001</v>
      </c>
      <c r="T23" s="4">
        <v>22.215252400000001</v>
      </c>
      <c r="U23" s="3">
        <v>0</v>
      </c>
      <c r="V23" s="3">
        <v>0</v>
      </c>
    </row>
    <row r="24" spans="1:22" ht="15.6" x14ac:dyDescent="0.25">
      <c r="A24" s="3" t="s">
        <v>36</v>
      </c>
      <c r="B24" s="3">
        <v>25</v>
      </c>
      <c r="C24" s="3">
        <v>12</v>
      </c>
      <c r="D24" s="3">
        <v>3</v>
      </c>
      <c r="E24" s="6">
        <v>936.27777777777703</v>
      </c>
      <c r="F24" s="6">
        <v>910.5</v>
      </c>
      <c r="G24" s="6">
        <v>947.79999999999905</v>
      </c>
      <c r="H24" s="6">
        <v>181.77032349999999</v>
      </c>
      <c r="I24" s="4">
        <v>103.0079547</v>
      </c>
      <c r="J24" s="4">
        <v>5882.3833674999996</v>
      </c>
      <c r="K24" s="4">
        <v>1.2156807577782101</v>
      </c>
      <c r="L24" s="4">
        <f t="shared" si="0"/>
        <v>3.9354294154884029</v>
      </c>
      <c r="M24" s="3">
        <v>1493</v>
      </c>
      <c r="N24" s="3">
        <v>8</v>
      </c>
      <c r="O24" s="3">
        <v>15</v>
      </c>
      <c r="P24" s="3">
        <v>45</v>
      </c>
      <c r="Q24" s="3">
        <v>45</v>
      </c>
      <c r="R24" s="4">
        <v>140.90582979999999</v>
      </c>
      <c r="S24" s="4">
        <v>1642.6151424</v>
      </c>
      <c r="T24" s="4">
        <v>101.1975735</v>
      </c>
      <c r="U24" s="3">
        <v>0</v>
      </c>
      <c r="V24" s="3">
        <v>0</v>
      </c>
    </row>
    <row r="25" spans="1:22" ht="15.6" x14ac:dyDescent="0.25">
      <c r="A25" s="3" t="s">
        <v>37</v>
      </c>
      <c r="B25" s="3">
        <v>25</v>
      </c>
      <c r="C25" s="3">
        <v>12</v>
      </c>
      <c r="D25" s="3">
        <v>3</v>
      </c>
      <c r="E25" s="6">
        <v>1096.49818181818</v>
      </c>
      <c r="F25" s="6">
        <v>1077.8318181818099</v>
      </c>
      <c r="G25" s="6">
        <v>1155.79999999999</v>
      </c>
      <c r="H25" s="6">
        <v>59.345681399999997</v>
      </c>
      <c r="I25" s="4">
        <v>8.3993164999999994</v>
      </c>
      <c r="J25" s="4">
        <v>7201.2056945000004</v>
      </c>
      <c r="K25" s="4">
        <v>5.1308027497679403</v>
      </c>
      <c r="L25" s="4">
        <f t="shared" si="0"/>
        <v>6.7458195032168806</v>
      </c>
      <c r="M25" s="3">
        <v>1930</v>
      </c>
      <c r="N25" s="3">
        <v>4</v>
      </c>
      <c r="O25" s="3">
        <v>50</v>
      </c>
      <c r="P25" s="3">
        <v>31</v>
      </c>
      <c r="Q25" s="3">
        <v>31</v>
      </c>
      <c r="R25" s="4">
        <v>215.664435</v>
      </c>
      <c r="S25" s="4">
        <v>1322.8505995999999</v>
      </c>
      <c r="T25" s="4">
        <v>2814.1847809000001</v>
      </c>
      <c r="U25" s="3">
        <v>10</v>
      </c>
      <c r="V25" s="3">
        <v>82</v>
      </c>
    </row>
    <row r="26" spans="1:22" ht="15.6" x14ac:dyDescent="0.25">
      <c r="A26" s="3" t="s">
        <v>38</v>
      </c>
      <c r="B26" s="3">
        <v>25</v>
      </c>
      <c r="C26" s="3">
        <v>12</v>
      </c>
      <c r="D26" s="3">
        <v>3</v>
      </c>
      <c r="E26" s="6">
        <v>1091.0972222222199</v>
      </c>
      <c r="F26" s="6">
        <v>1074.3002481389501</v>
      </c>
      <c r="G26" s="6">
        <v>1110.5</v>
      </c>
      <c r="H26" s="6">
        <v>3.1545554</v>
      </c>
      <c r="I26" s="4">
        <v>1.3401818999999999</v>
      </c>
      <c r="J26" s="4">
        <v>932.22796310000001</v>
      </c>
      <c r="K26" s="4">
        <v>1.74721096603132</v>
      </c>
      <c r="L26" s="4">
        <f t="shared" si="0"/>
        <v>3.2597705412922009</v>
      </c>
      <c r="M26" s="3">
        <v>1438</v>
      </c>
      <c r="N26" s="3">
        <v>3</v>
      </c>
      <c r="O26" s="3">
        <v>331</v>
      </c>
      <c r="P26" s="3">
        <v>14</v>
      </c>
      <c r="Q26" s="3">
        <v>14</v>
      </c>
      <c r="R26" s="4">
        <v>51.443268799999998</v>
      </c>
      <c r="S26" s="4">
        <v>218.2069793</v>
      </c>
      <c r="T26" s="4">
        <v>50.916428500000002</v>
      </c>
      <c r="U26" s="3">
        <v>0</v>
      </c>
      <c r="V26" s="3">
        <v>0</v>
      </c>
    </row>
    <row r="27" spans="1:22" ht="15.6" x14ac:dyDescent="0.25">
      <c r="A27" s="3" t="s">
        <v>39</v>
      </c>
      <c r="B27" s="3">
        <v>25</v>
      </c>
      <c r="C27" s="3">
        <v>12</v>
      </c>
      <c r="D27" s="3">
        <v>3</v>
      </c>
      <c r="E27" s="6">
        <v>823.26363636363601</v>
      </c>
      <c r="F27" s="6">
        <v>782.56607142857104</v>
      </c>
      <c r="G27" s="6">
        <v>829.4</v>
      </c>
      <c r="H27" s="6">
        <v>25.164119899999999</v>
      </c>
      <c r="I27" s="4">
        <v>15.121694400000001</v>
      </c>
      <c r="J27" s="4">
        <v>7201.0083409999997</v>
      </c>
      <c r="K27" s="4">
        <v>0.73985575552973204</v>
      </c>
      <c r="L27" s="4">
        <f t="shared" si="0"/>
        <v>5.6467239656895281</v>
      </c>
      <c r="M27" s="3">
        <v>1025</v>
      </c>
      <c r="N27" s="3">
        <v>4</v>
      </c>
      <c r="O27" s="3">
        <v>21</v>
      </c>
      <c r="P27" s="3">
        <v>13</v>
      </c>
      <c r="Q27" s="3">
        <v>16</v>
      </c>
      <c r="R27" s="4">
        <v>224.4697486</v>
      </c>
      <c r="S27" s="4">
        <v>1534.3431138999999</v>
      </c>
      <c r="T27" s="4">
        <v>3146.7011290999999</v>
      </c>
      <c r="U27" s="3">
        <v>31</v>
      </c>
      <c r="V27" s="3">
        <v>607</v>
      </c>
    </row>
    <row r="28" spans="1:22" ht="15.6" x14ac:dyDescent="0.25">
      <c r="A28" s="1" t="s">
        <v>40</v>
      </c>
      <c r="B28" s="1">
        <v>25</v>
      </c>
      <c r="C28" s="1">
        <v>12</v>
      </c>
      <c r="D28" s="1">
        <v>3</v>
      </c>
      <c r="E28" s="6">
        <v>1227.55</v>
      </c>
      <c r="F28" s="6">
        <v>1219.4768518518499</v>
      </c>
      <c r="G28" s="6">
        <v>1238.9000000000001</v>
      </c>
      <c r="H28" s="6">
        <v>12.356094499999999</v>
      </c>
      <c r="I28" s="4">
        <v>7.9949574999999999</v>
      </c>
      <c r="J28" s="4">
        <v>7102</v>
      </c>
      <c r="K28" s="4">
        <v>0.91613528129792499</v>
      </c>
      <c r="L28" s="4">
        <f t="shared" si="0"/>
        <v>1.5677736821495016</v>
      </c>
      <c r="M28" s="3">
        <v>139</v>
      </c>
      <c r="N28" s="3">
        <v>1</v>
      </c>
      <c r="O28" s="3">
        <v>4</v>
      </c>
      <c r="P28" s="3">
        <v>15</v>
      </c>
      <c r="Q28" s="3">
        <v>15</v>
      </c>
      <c r="R28" s="4">
        <v>63.304015399999997</v>
      </c>
      <c r="S28" s="4">
        <v>110.8940446</v>
      </c>
      <c r="T28" s="4">
        <v>6489.2157939999997</v>
      </c>
      <c r="U28" s="3">
        <v>21</v>
      </c>
      <c r="V28" s="3">
        <v>0</v>
      </c>
    </row>
    <row r="29" spans="1:22" ht="15.6" x14ac:dyDescent="0.3">
      <c r="A29" s="3"/>
      <c r="B29" s="1"/>
      <c r="C29" s="1"/>
      <c r="D29" s="1" t="s">
        <v>49</v>
      </c>
      <c r="E29" s="5">
        <f t="shared" ref="E29:F29" si="1">SUM(E2:E28)/27</f>
        <v>956.257656485187</v>
      </c>
      <c r="F29" s="5">
        <f t="shared" si="1"/>
        <v>936.59748229951151</v>
      </c>
      <c r="G29" s="5">
        <f>SUM(G2:G28)/27</f>
        <v>967.94814814814765</v>
      </c>
      <c r="H29" s="5">
        <f>SUM(H2:H28)/27</f>
        <v>38.336766362962962</v>
      </c>
      <c r="I29" s="2">
        <f>SUM(I2:I28)/27</f>
        <v>13.266353614814816</v>
      </c>
      <c r="J29" s="2">
        <f>SUM(J2:J28)/27</f>
        <v>1455.7844811518519</v>
      </c>
      <c r="K29" s="2">
        <f>SUM(K2:K28)/27</f>
        <v>1.1254967446432405</v>
      </c>
      <c r="L29" s="2">
        <f t="shared" ref="L29:V29" si="2">SUM(L2:L28)/27</f>
        <v>3.2184525567959668</v>
      </c>
      <c r="M29" s="2">
        <f t="shared" si="2"/>
        <v>267.85185185185185</v>
      </c>
      <c r="N29" s="2">
        <f t="shared" si="2"/>
        <v>2.6666666666666665</v>
      </c>
      <c r="O29" s="2">
        <f t="shared" si="2"/>
        <v>21.555555555555557</v>
      </c>
      <c r="P29" s="2">
        <f t="shared" si="2"/>
        <v>31.222222222222221</v>
      </c>
      <c r="Q29" s="2">
        <f t="shared" si="2"/>
        <v>35.444444444444443</v>
      </c>
      <c r="R29" s="2">
        <f t="shared" si="2"/>
        <v>34.092019255555563</v>
      </c>
      <c r="S29" s="2">
        <f t="shared" si="2"/>
        <v>223.90781706296292</v>
      </c>
      <c r="T29" s="2">
        <f t="shared" si="2"/>
        <v>668.48780084074087</v>
      </c>
      <c r="U29" s="2">
        <f t="shared" si="2"/>
        <v>4.4814814814814818</v>
      </c>
      <c r="V29" s="2">
        <f t="shared" si="2"/>
        <v>37.222222222222221</v>
      </c>
    </row>
    <row r="30" spans="1:22" x14ac:dyDescent="0.25">
      <c r="A30" s="3"/>
      <c r="B30" s="1"/>
      <c r="C30" s="1"/>
      <c r="D30" s="3" t="s">
        <v>50</v>
      </c>
      <c r="E30" s="2">
        <f t="shared" ref="E30:J30" si="3">AVERAGE(E2:E9)</f>
        <v>847.03133879071322</v>
      </c>
      <c r="F30" s="2">
        <f t="shared" si="3"/>
        <v>825.51258225529375</v>
      </c>
      <c r="G30" s="2">
        <f t="shared" si="3"/>
        <v>855.88749999999982</v>
      </c>
      <c r="H30" s="2">
        <f t="shared" si="3"/>
        <v>60.999765299999993</v>
      </c>
      <c r="I30" s="2">
        <f t="shared" si="3"/>
        <v>7.0480120999999993</v>
      </c>
      <c r="J30" s="2">
        <f t="shared" si="3"/>
        <v>97.127120387500014</v>
      </c>
      <c r="K30" s="2">
        <f>AVERAGE(K2:K9)</f>
        <v>0.91607234177811181</v>
      </c>
      <c r="L30" s="2">
        <f t="shared" ref="L30:V30" si="4">AVERAGE(L2:L9)</f>
        <v>3.4390937764270153</v>
      </c>
      <c r="M30" s="2">
        <f t="shared" si="4"/>
        <v>19</v>
      </c>
      <c r="N30" s="2">
        <f t="shared" si="4"/>
        <v>3.75</v>
      </c>
      <c r="O30" s="2">
        <f t="shared" si="4"/>
        <v>8.25</v>
      </c>
      <c r="P30" s="2">
        <f t="shared" si="4"/>
        <v>54.75</v>
      </c>
      <c r="Q30" s="2">
        <f t="shared" si="4"/>
        <v>62.625</v>
      </c>
      <c r="R30" s="2">
        <f t="shared" si="4"/>
        <v>4.0218094625000003</v>
      </c>
      <c r="S30" s="2">
        <f t="shared" si="4"/>
        <v>22.005083637499997</v>
      </c>
      <c r="T30" s="2">
        <f t="shared" si="4"/>
        <v>4.4968332250000005</v>
      </c>
      <c r="U30" s="2">
        <f t="shared" si="4"/>
        <v>0</v>
      </c>
      <c r="V30" s="2">
        <f t="shared" si="4"/>
        <v>0</v>
      </c>
    </row>
    <row r="31" spans="1:22" x14ac:dyDescent="0.25">
      <c r="A31" s="3"/>
      <c r="B31" s="1"/>
      <c r="C31" s="1"/>
      <c r="D31" s="3" t="s">
        <v>52</v>
      </c>
      <c r="E31" s="2">
        <f t="shared" ref="E31:J31" si="5">AVERAGE(E10:E20)</f>
        <v>972.5102850911934</v>
      </c>
      <c r="F31" s="2">
        <f t="shared" si="5"/>
        <v>955.56854196989116</v>
      </c>
      <c r="G31" s="2">
        <f t="shared" si="5"/>
        <v>982.49999999999989</v>
      </c>
      <c r="H31" s="2">
        <f t="shared" si="5"/>
        <v>19.512689399999999</v>
      </c>
      <c r="I31" s="2">
        <f t="shared" si="5"/>
        <v>9.2421055727272741</v>
      </c>
      <c r="J31" s="2">
        <f t="shared" si="5"/>
        <v>825.10064472727277</v>
      </c>
      <c r="K31" s="2">
        <f>AVERAGE(K10:K20)</f>
        <v>0.97454649420328276</v>
      </c>
      <c r="L31" s="2">
        <f t="shared" ref="L31:V31" si="6">AVERAGE(L10:L20)</f>
        <v>2.7035744052537818</v>
      </c>
      <c r="M31" s="2">
        <f t="shared" si="6"/>
        <v>72.909090909090907</v>
      </c>
      <c r="N31" s="2">
        <f t="shared" si="6"/>
        <v>1.2727272727272727</v>
      </c>
      <c r="O31" s="2">
        <f t="shared" si="6"/>
        <v>6.2727272727272725</v>
      </c>
      <c r="P31" s="2">
        <f t="shared" si="6"/>
        <v>22.181818181818183</v>
      </c>
      <c r="Q31" s="2">
        <f t="shared" si="6"/>
        <v>24.818181818181817</v>
      </c>
      <c r="R31" s="2">
        <f t="shared" si="6"/>
        <v>16.033454836363635</v>
      </c>
      <c r="S31" s="2">
        <f t="shared" si="6"/>
        <v>66.182949018181816</v>
      </c>
      <c r="T31" s="2">
        <f t="shared" si="6"/>
        <v>488.48758615454551</v>
      </c>
      <c r="U31" s="2">
        <f t="shared" si="6"/>
        <v>5.2727272727272725</v>
      </c>
      <c r="V31" s="2">
        <f t="shared" si="6"/>
        <v>28.727272727272727</v>
      </c>
    </row>
    <row r="32" spans="1:22" x14ac:dyDescent="0.25">
      <c r="A32" s="3"/>
      <c r="B32" s="1"/>
      <c r="C32" s="1"/>
      <c r="D32" s="3" t="s">
        <v>51</v>
      </c>
      <c r="E32" s="2">
        <f t="shared" ref="E32:J32" si="7">AVERAGE(E21:E28)</f>
        <v>1043.1366098464021</v>
      </c>
      <c r="F32" s="2">
        <f t="shared" si="7"/>
        <v>1021.5971752969572</v>
      </c>
      <c r="G32" s="2">
        <f t="shared" si="7"/>
        <v>1059.9999999999986</v>
      </c>
      <c r="H32" s="2">
        <f t="shared" si="7"/>
        <v>41.556873249999995</v>
      </c>
      <c r="I32" s="2">
        <f t="shared" si="7"/>
        <v>25.018036187499998</v>
      </c>
      <c r="J32" s="2">
        <f t="shared" si="7"/>
        <v>3681.6321170000001</v>
      </c>
      <c r="K32" s="2">
        <f>AVERAGE(K21:K28)</f>
        <v>1.5424777418633109</v>
      </c>
      <c r="L32" s="2">
        <f t="shared" ref="L32:V32" si="8">AVERAGE(L21:L28)</f>
        <v>3.7057687955354224</v>
      </c>
      <c r="M32" s="2">
        <f t="shared" si="8"/>
        <v>784.75</v>
      </c>
      <c r="N32" s="2">
        <f t="shared" si="8"/>
        <v>3.5</v>
      </c>
      <c r="O32" s="2">
        <f t="shared" si="8"/>
        <v>55.875</v>
      </c>
      <c r="P32" s="2">
        <f t="shared" si="8"/>
        <v>20.125</v>
      </c>
      <c r="Q32" s="2">
        <f t="shared" si="8"/>
        <v>22.875</v>
      </c>
      <c r="R32" s="2">
        <f t="shared" si="8"/>
        <v>88.992755125000002</v>
      </c>
      <c r="S32" s="2">
        <f t="shared" si="8"/>
        <v>642.68224405000001</v>
      </c>
      <c r="T32" s="2">
        <f t="shared" si="8"/>
        <v>1579.9790636499999</v>
      </c>
      <c r="U32" s="2">
        <f t="shared" si="8"/>
        <v>7.875</v>
      </c>
      <c r="V32" s="2">
        <f t="shared" si="8"/>
        <v>86.125</v>
      </c>
    </row>
    <row r="33" spans="1:22" x14ac:dyDescent="0.25">
      <c r="A33" s="3"/>
      <c r="B33" s="1"/>
      <c r="C33" s="1"/>
      <c r="D33" s="1" t="s">
        <v>49</v>
      </c>
      <c r="E33" s="2">
        <f t="shared" ref="E33:J33" si="9">AVERAGE(E2:E28)</f>
        <v>956.257656485187</v>
      </c>
      <c r="F33" s="2">
        <f t="shared" si="9"/>
        <v>936.59748229951151</v>
      </c>
      <c r="G33" s="2">
        <f t="shared" si="9"/>
        <v>967.94814814814765</v>
      </c>
      <c r="H33" s="2">
        <f t="shared" si="9"/>
        <v>38.336766362962962</v>
      </c>
      <c r="I33" s="2">
        <f t="shared" si="9"/>
        <v>13.266353614814816</v>
      </c>
      <c r="J33" s="2">
        <f t="shared" si="9"/>
        <v>1455.7844811518519</v>
      </c>
      <c r="K33" s="2">
        <f>AVERAGE(K2:K28)</f>
        <v>1.1254967446432405</v>
      </c>
      <c r="L33" s="2">
        <f t="shared" ref="L33:V33" si="10">AVERAGE(L2:L28)</f>
        <v>3.2184525567959668</v>
      </c>
      <c r="M33" s="2">
        <f t="shared" si="10"/>
        <v>267.85185185185185</v>
      </c>
      <c r="N33" s="2">
        <f t="shared" si="10"/>
        <v>2.6666666666666665</v>
      </c>
      <c r="O33" s="2">
        <f t="shared" si="10"/>
        <v>21.555555555555557</v>
      </c>
      <c r="P33" s="2">
        <f t="shared" si="10"/>
        <v>31.222222222222221</v>
      </c>
      <c r="Q33" s="2">
        <f t="shared" si="10"/>
        <v>35.444444444444443</v>
      </c>
      <c r="R33" s="2">
        <f t="shared" si="10"/>
        <v>34.092019255555563</v>
      </c>
      <c r="S33" s="2">
        <f t="shared" si="10"/>
        <v>223.90781706296292</v>
      </c>
      <c r="T33" s="2">
        <f t="shared" si="10"/>
        <v>668.48780084074087</v>
      </c>
      <c r="U33" s="2">
        <f t="shared" si="10"/>
        <v>4.4814814814814818</v>
      </c>
      <c r="V33" s="2">
        <f t="shared" si="10"/>
        <v>37.222222222222221</v>
      </c>
    </row>
    <row r="38" spans="1:22" ht="15.6" x14ac:dyDescent="0.3">
      <c r="A38" s="1" t="s">
        <v>0</v>
      </c>
      <c r="B38" s="1" t="s">
        <v>1</v>
      </c>
      <c r="C38" s="1" t="s">
        <v>2</v>
      </c>
      <c r="D38" s="1" t="s">
        <v>3</v>
      </c>
      <c r="E38" s="5" t="s">
        <v>4</v>
      </c>
      <c r="F38" s="5" t="s">
        <v>5</v>
      </c>
      <c r="G38" s="5" t="s">
        <v>6</v>
      </c>
      <c r="H38" s="5" t="s">
        <v>7</v>
      </c>
      <c r="I38" s="2" t="s">
        <v>8</v>
      </c>
      <c r="J38" s="2" t="s">
        <v>9</v>
      </c>
      <c r="K38" s="2" t="s">
        <v>10</v>
      </c>
      <c r="L38" s="2" t="s">
        <v>11</v>
      </c>
      <c r="M38" s="1" t="s">
        <v>12</v>
      </c>
      <c r="N38" s="1" t="s">
        <v>43</v>
      </c>
      <c r="O38" s="1" t="s">
        <v>42</v>
      </c>
      <c r="P38" s="1" t="s">
        <v>13</v>
      </c>
      <c r="Q38" s="1" t="s">
        <v>41</v>
      </c>
      <c r="R38" s="3" t="s">
        <v>44</v>
      </c>
      <c r="S38" s="3" t="s">
        <v>45</v>
      </c>
      <c r="T38" s="3" t="s">
        <v>46</v>
      </c>
      <c r="U38" s="3" t="s">
        <v>47</v>
      </c>
      <c r="V38" s="3" t="s">
        <v>48</v>
      </c>
    </row>
    <row r="39" spans="1:22" ht="15.6" x14ac:dyDescent="0.25">
      <c r="A39" s="3" t="s">
        <v>14</v>
      </c>
      <c r="B39" s="3">
        <v>25</v>
      </c>
      <c r="C39" s="3">
        <v>12</v>
      </c>
      <c r="D39" s="3">
        <v>3</v>
      </c>
      <c r="E39" s="6">
        <v>916.80666666666605</v>
      </c>
      <c r="F39" s="6">
        <v>874.38571428571402</v>
      </c>
      <c r="G39" s="6">
        <v>942.7</v>
      </c>
      <c r="H39" s="6">
        <v>3.6882229</v>
      </c>
      <c r="I39" s="4">
        <v>0.74587179999999997</v>
      </c>
      <c r="J39" s="4">
        <v>37.885460999999999</v>
      </c>
      <c r="K39" s="4">
        <v>2.7467204129981102</v>
      </c>
      <c r="L39" s="4">
        <f>(G39-F39)/G39*100</f>
        <v>7.2466623225083291</v>
      </c>
      <c r="M39" s="3">
        <v>67</v>
      </c>
      <c r="N39" s="3">
        <v>4</v>
      </c>
      <c r="O39" s="3">
        <v>15</v>
      </c>
      <c r="P39" s="3">
        <v>72</v>
      </c>
      <c r="Q39" s="3">
        <v>75</v>
      </c>
      <c r="R39" s="4">
        <v>7.5142724000000003</v>
      </c>
      <c r="S39" s="4">
        <v>4.001398</v>
      </c>
      <c r="T39" s="4">
        <v>4.6006171</v>
      </c>
      <c r="U39" s="3">
        <v>0</v>
      </c>
      <c r="V39" s="3">
        <v>0</v>
      </c>
    </row>
    <row r="40" spans="1:22" ht="15.6" x14ac:dyDescent="0.25">
      <c r="A40" s="3" t="s">
        <v>15</v>
      </c>
      <c r="B40" s="3">
        <v>25</v>
      </c>
      <c r="C40" s="3">
        <v>12</v>
      </c>
      <c r="D40" s="3">
        <v>3</v>
      </c>
      <c r="E40" s="6">
        <v>873.06435897435802</v>
      </c>
      <c r="F40" s="6">
        <v>851.27962962962897</v>
      </c>
      <c r="G40" s="6">
        <v>876.3</v>
      </c>
      <c r="H40" s="6">
        <v>6.1312606000000001</v>
      </c>
      <c r="I40" s="4">
        <v>2.3140136999999998</v>
      </c>
      <c r="J40" s="4">
        <v>31.7955197</v>
      </c>
      <c r="K40" s="4">
        <v>0.36923896218658597</v>
      </c>
      <c r="L40" s="4">
        <f t="shared" ref="L40:L62" si="11">(G40-F40)/G40*100</f>
        <v>2.8552288451866925</v>
      </c>
      <c r="M40" s="3">
        <v>13</v>
      </c>
      <c r="N40" s="3">
        <v>3</v>
      </c>
      <c r="O40" s="3">
        <v>19</v>
      </c>
      <c r="P40" s="3">
        <v>12</v>
      </c>
      <c r="Q40" s="3">
        <v>12</v>
      </c>
      <c r="R40" s="4">
        <v>2.2955397</v>
      </c>
      <c r="S40" s="4">
        <v>6.2399538000000003</v>
      </c>
      <c r="T40" s="4">
        <v>3.3777330000000001</v>
      </c>
      <c r="U40" s="3">
        <v>0</v>
      </c>
      <c r="V40" s="3">
        <v>0</v>
      </c>
    </row>
    <row r="41" spans="1:22" ht="15.6" x14ac:dyDescent="0.25">
      <c r="A41" s="3" t="s">
        <v>16</v>
      </c>
      <c r="B41" s="3">
        <v>25</v>
      </c>
      <c r="C41" s="3">
        <v>12</v>
      </c>
      <c r="D41" s="3">
        <v>3</v>
      </c>
      <c r="E41" s="6">
        <v>852.484684684684</v>
      </c>
      <c r="F41" s="6">
        <v>844.86086956521694</v>
      </c>
      <c r="G41" s="6">
        <v>858</v>
      </c>
      <c r="H41" s="6">
        <v>24.304603700000001</v>
      </c>
      <c r="I41" s="4">
        <v>3.3883994</v>
      </c>
      <c r="J41" s="4">
        <v>195.5682985</v>
      </c>
      <c r="K41" s="4">
        <v>0.64281064281063804</v>
      </c>
      <c r="L41" s="4">
        <f t="shared" si="11"/>
        <v>1.5313671835411486</v>
      </c>
      <c r="M41" s="3">
        <v>21</v>
      </c>
      <c r="N41" s="3">
        <v>2</v>
      </c>
      <c r="O41" s="3">
        <v>3</v>
      </c>
      <c r="P41" s="3">
        <v>36</v>
      </c>
      <c r="Q41" s="3">
        <v>54</v>
      </c>
      <c r="R41" s="4">
        <v>12.466040100000001</v>
      </c>
      <c r="S41" s="4">
        <v>47.663912400000001</v>
      </c>
      <c r="T41" s="4">
        <v>8.0048656000000005</v>
      </c>
      <c r="U41" s="3">
        <v>0</v>
      </c>
      <c r="V41" s="3">
        <v>0</v>
      </c>
    </row>
    <row r="42" spans="1:22" ht="15.6" x14ac:dyDescent="0.25">
      <c r="A42" s="3" t="s">
        <v>17</v>
      </c>
      <c r="B42" s="3">
        <v>25</v>
      </c>
      <c r="C42" s="3">
        <v>12</v>
      </c>
      <c r="D42" s="3">
        <v>3</v>
      </c>
      <c r="E42" s="6">
        <v>769</v>
      </c>
      <c r="F42" s="6">
        <v>740.07999999999902</v>
      </c>
      <c r="G42" s="6">
        <v>769</v>
      </c>
      <c r="H42" s="6">
        <v>394.88521509999998</v>
      </c>
      <c r="I42" s="4">
        <v>33.320204799999999</v>
      </c>
      <c r="J42" s="4">
        <v>394.93203089999997</v>
      </c>
      <c r="K42" s="4">
        <v>0</v>
      </c>
      <c r="L42" s="4">
        <f t="shared" si="11"/>
        <v>3.7607282184656672</v>
      </c>
      <c r="M42" s="3">
        <v>1</v>
      </c>
      <c r="N42" s="3">
        <v>4</v>
      </c>
      <c r="O42" s="3">
        <v>4</v>
      </c>
      <c r="P42" s="3">
        <v>59</v>
      </c>
      <c r="Q42" s="3">
        <v>59</v>
      </c>
      <c r="R42" s="4">
        <v>1.1023868000000001</v>
      </c>
      <c r="S42" s="4">
        <v>89.572676099999995</v>
      </c>
      <c r="T42" s="4">
        <v>13.8023585</v>
      </c>
      <c r="U42" s="3">
        <v>0</v>
      </c>
      <c r="V42" s="3">
        <v>0</v>
      </c>
    </row>
    <row r="43" spans="1:22" ht="15.6" x14ac:dyDescent="0.25">
      <c r="A43" s="3" t="s">
        <v>18</v>
      </c>
      <c r="B43" s="3">
        <v>25</v>
      </c>
      <c r="C43" s="3">
        <v>12</v>
      </c>
      <c r="D43" s="3">
        <v>3</v>
      </c>
      <c r="E43" s="6">
        <v>977.99499999999898</v>
      </c>
      <c r="F43" s="6">
        <v>962.19984686064299</v>
      </c>
      <c r="G43" s="6">
        <v>1014.2</v>
      </c>
      <c r="H43" s="6">
        <v>3.5123245999999999</v>
      </c>
      <c r="I43" s="4">
        <v>1.9456328000000001</v>
      </c>
      <c r="J43" s="4">
        <v>61.277790899999999</v>
      </c>
      <c r="K43" s="4">
        <v>3.5698087162295602</v>
      </c>
      <c r="L43" s="4">
        <f t="shared" si="11"/>
        <v>5.1272089468898692</v>
      </c>
      <c r="M43" s="3">
        <v>47</v>
      </c>
      <c r="N43" s="3">
        <v>5</v>
      </c>
      <c r="O43" s="3">
        <v>13</v>
      </c>
      <c r="P43" s="3">
        <v>28</v>
      </c>
      <c r="Q43" s="3">
        <v>70</v>
      </c>
      <c r="R43" s="4">
        <v>7.2381905</v>
      </c>
      <c r="S43" s="4">
        <v>10.2290338</v>
      </c>
      <c r="T43" s="4">
        <v>4.7968412000000002</v>
      </c>
      <c r="U43" s="3">
        <v>0</v>
      </c>
      <c r="V43" s="3">
        <v>0</v>
      </c>
    </row>
    <row r="44" spans="1:22" ht="15.6" x14ac:dyDescent="0.25">
      <c r="A44" s="3" t="s">
        <v>19</v>
      </c>
      <c r="B44" s="3">
        <v>25</v>
      </c>
      <c r="C44" s="3">
        <v>12</v>
      </c>
      <c r="D44" s="3">
        <v>3</v>
      </c>
      <c r="E44" s="6">
        <v>801.99999999999898</v>
      </c>
      <c r="F44" s="6">
        <v>785.25</v>
      </c>
      <c r="G44" s="6">
        <v>801.99999999999898</v>
      </c>
      <c r="H44" s="6">
        <v>6.2045639000000001</v>
      </c>
      <c r="I44" s="4">
        <v>2.0005099999999998</v>
      </c>
      <c r="J44" s="4">
        <v>6.2283543000000003</v>
      </c>
      <c r="K44" s="4">
        <v>0</v>
      </c>
      <c r="L44" s="4">
        <f t="shared" si="11"/>
        <v>2.0885286783041144</v>
      </c>
      <c r="M44" s="3">
        <v>1</v>
      </c>
      <c r="N44" s="3">
        <v>3</v>
      </c>
      <c r="O44" s="3">
        <v>3</v>
      </c>
      <c r="P44" s="3">
        <v>92</v>
      </c>
      <c r="Q44" s="3">
        <v>92</v>
      </c>
      <c r="R44" s="4">
        <v>0.42247319999999999</v>
      </c>
      <c r="S44" s="4">
        <v>1.4633225999999999</v>
      </c>
      <c r="T44" s="4">
        <v>0.2175636</v>
      </c>
      <c r="U44" s="3">
        <v>0</v>
      </c>
      <c r="V44" s="3">
        <v>0</v>
      </c>
    </row>
    <row r="45" spans="1:22" ht="15.6" x14ac:dyDescent="0.25">
      <c r="A45" s="3" t="s">
        <v>20</v>
      </c>
      <c r="B45" s="3">
        <v>25</v>
      </c>
      <c r="C45" s="3">
        <v>12</v>
      </c>
      <c r="D45" s="3">
        <v>3</v>
      </c>
      <c r="E45" s="6">
        <v>787.2</v>
      </c>
      <c r="F45" s="6">
        <v>768.00459770114901</v>
      </c>
      <c r="G45" s="6">
        <v>787.2</v>
      </c>
      <c r="H45" s="6">
        <v>27.5837638</v>
      </c>
      <c r="I45" s="4">
        <v>10.215751600000001</v>
      </c>
      <c r="J45" s="4">
        <v>27.6164925</v>
      </c>
      <c r="K45" s="4">
        <v>0</v>
      </c>
      <c r="L45" s="4">
        <f t="shared" si="11"/>
        <v>2.4384403326792472</v>
      </c>
      <c r="M45" s="3">
        <v>1</v>
      </c>
      <c r="N45" s="3">
        <v>5</v>
      </c>
      <c r="O45" s="3">
        <v>5</v>
      </c>
      <c r="P45" s="3">
        <v>62</v>
      </c>
      <c r="Q45" s="3">
        <v>62</v>
      </c>
      <c r="R45" s="4">
        <v>0.62858590000000003</v>
      </c>
      <c r="S45" s="4">
        <v>9.9442354999999996</v>
      </c>
      <c r="T45" s="4">
        <v>0.4141727</v>
      </c>
      <c r="U45" s="3">
        <v>0</v>
      </c>
      <c r="V45" s="3">
        <v>0</v>
      </c>
    </row>
    <row r="46" spans="1:22" ht="15.6" x14ac:dyDescent="0.25">
      <c r="A46" s="3" t="s">
        <v>21</v>
      </c>
      <c r="B46" s="3">
        <v>25</v>
      </c>
      <c r="C46" s="3">
        <v>12</v>
      </c>
      <c r="D46" s="3">
        <v>3</v>
      </c>
      <c r="E46" s="6">
        <v>797.7</v>
      </c>
      <c r="F46" s="6">
        <v>778.04</v>
      </c>
      <c r="G46" s="6">
        <v>797.7</v>
      </c>
      <c r="H46" s="6">
        <v>21.688167799999999</v>
      </c>
      <c r="I46" s="4">
        <v>2.4537127000000001</v>
      </c>
      <c r="J46" s="4">
        <v>21.713015299999999</v>
      </c>
      <c r="K46" s="4">
        <v>0</v>
      </c>
      <c r="L46" s="4">
        <f t="shared" si="11"/>
        <v>2.4645856838410531</v>
      </c>
      <c r="M46" s="3">
        <v>1</v>
      </c>
      <c r="N46" s="3">
        <v>4</v>
      </c>
      <c r="O46" s="3">
        <v>4</v>
      </c>
      <c r="P46" s="3">
        <v>77</v>
      </c>
      <c r="Q46" s="3">
        <v>77</v>
      </c>
      <c r="R46" s="4">
        <v>0.50698710000000002</v>
      </c>
      <c r="S46" s="4">
        <v>6.9261369000000004</v>
      </c>
      <c r="T46" s="4">
        <v>0.76051409999999997</v>
      </c>
      <c r="U46" s="3">
        <v>0</v>
      </c>
      <c r="V46" s="3">
        <v>0</v>
      </c>
    </row>
    <row r="47" spans="1:22" ht="15.6" x14ac:dyDescent="0.25">
      <c r="A47" s="3" t="s">
        <v>22</v>
      </c>
      <c r="B47" s="3">
        <v>25</v>
      </c>
      <c r="C47" s="3">
        <v>12</v>
      </c>
      <c r="D47" s="3">
        <v>3</v>
      </c>
      <c r="E47" s="6">
        <v>1108.7499999888901</v>
      </c>
      <c r="F47" s="6">
        <v>1083.34999999722</v>
      </c>
      <c r="G47" s="6">
        <v>1144.8</v>
      </c>
      <c r="H47" s="6">
        <v>0.99501130000000004</v>
      </c>
      <c r="I47" s="4">
        <v>0.53655489999999995</v>
      </c>
      <c r="J47" s="4">
        <v>111.9910153</v>
      </c>
      <c r="K47" s="4">
        <v>3.1490216641424</v>
      </c>
      <c r="L47" s="4">
        <f t="shared" si="11"/>
        <v>5.3677498255398248</v>
      </c>
      <c r="M47" s="3">
        <v>354</v>
      </c>
      <c r="N47" s="3">
        <v>0</v>
      </c>
      <c r="O47" s="3">
        <v>42</v>
      </c>
      <c r="P47" s="3">
        <v>13</v>
      </c>
      <c r="Q47" s="3">
        <v>15</v>
      </c>
      <c r="R47" s="4">
        <v>13.7543668</v>
      </c>
      <c r="S47" s="4">
        <v>19.909854599999999</v>
      </c>
      <c r="T47" s="4">
        <v>20.665558000000001</v>
      </c>
      <c r="U47" s="3">
        <v>1</v>
      </c>
      <c r="V47" s="3">
        <v>20</v>
      </c>
    </row>
    <row r="48" spans="1:22" ht="15.6" x14ac:dyDescent="0.25">
      <c r="A48" s="3" t="s">
        <v>23</v>
      </c>
      <c r="B48" s="3">
        <v>25</v>
      </c>
      <c r="C48" s="3">
        <v>12</v>
      </c>
      <c r="D48" s="3">
        <v>3</v>
      </c>
      <c r="E48" s="6">
        <v>1016.02307692307</v>
      </c>
      <c r="F48" s="6">
        <v>1008.07911111111</v>
      </c>
      <c r="G48" s="6">
        <v>1024.0999999999999</v>
      </c>
      <c r="H48" s="6">
        <v>4.6758641000000001</v>
      </c>
      <c r="I48" s="4">
        <v>3.6525443000000002</v>
      </c>
      <c r="J48" s="4">
        <v>63.447334599999998</v>
      </c>
      <c r="K48" s="4">
        <v>0.78868499921132995</v>
      </c>
      <c r="L48" s="4">
        <f t="shared" si="11"/>
        <v>1.5643871583722182</v>
      </c>
      <c r="M48" s="3">
        <v>29</v>
      </c>
      <c r="N48" s="3">
        <v>1</v>
      </c>
      <c r="O48" s="3">
        <v>6</v>
      </c>
      <c r="P48" s="3">
        <v>1</v>
      </c>
      <c r="Q48" s="3">
        <v>19</v>
      </c>
      <c r="R48" s="4">
        <v>1.9440759000000001</v>
      </c>
      <c r="S48" s="4">
        <v>14.4359599</v>
      </c>
      <c r="T48" s="4">
        <v>5.0341813000000002</v>
      </c>
      <c r="U48" s="3">
        <v>0</v>
      </c>
      <c r="V48" s="3">
        <v>3</v>
      </c>
    </row>
    <row r="49" spans="1:22" ht="15.6" x14ac:dyDescent="0.25">
      <c r="A49" s="3" t="s">
        <v>24</v>
      </c>
      <c r="B49" s="3">
        <v>25</v>
      </c>
      <c r="C49" s="3">
        <v>12</v>
      </c>
      <c r="D49" s="3">
        <v>3</v>
      </c>
      <c r="E49" s="6">
        <v>952.7</v>
      </c>
      <c r="F49" s="6">
        <v>923.45736434108505</v>
      </c>
      <c r="G49" s="6">
        <v>956.7</v>
      </c>
      <c r="H49" s="6">
        <v>31.2901104</v>
      </c>
      <c r="I49" s="4">
        <v>15.7324263</v>
      </c>
      <c r="J49" s="4">
        <v>155.94110810000001</v>
      </c>
      <c r="K49" s="4">
        <v>0.41810389881885601</v>
      </c>
      <c r="L49" s="4">
        <f t="shared" si="11"/>
        <v>3.4747188940017755</v>
      </c>
      <c r="M49" s="3">
        <v>19</v>
      </c>
      <c r="N49" s="3">
        <v>1</v>
      </c>
      <c r="O49" s="3">
        <v>1</v>
      </c>
      <c r="P49" s="3">
        <v>30</v>
      </c>
      <c r="Q49" s="3">
        <v>30</v>
      </c>
      <c r="R49" s="4">
        <v>2.2319117999999998</v>
      </c>
      <c r="S49" s="4">
        <v>37.453025400000001</v>
      </c>
      <c r="T49" s="4">
        <v>1.1946492</v>
      </c>
      <c r="U49" s="3">
        <v>0</v>
      </c>
      <c r="V49" s="3">
        <v>4</v>
      </c>
    </row>
    <row r="50" spans="1:22" ht="15.6" x14ac:dyDescent="0.25">
      <c r="A50" s="7" t="s">
        <v>25</v>
      </c>
      <c r="B50" s="3">
        <v>25</v>
      </c>
      <c r="C50" s="3">
        <v>12</v>
      </c>
      <c r="D50" s="3">
        <v>3</v>
      </c>
      <c r="E50" s="6">
        <v>953.1</v>
      </c>
      <c r="F50" s="6">
        <v>953.1</v>
      </c>
      <c r="G50" s="6">
        <v>953.1</v>
      </c>
      <c r="H50" s="6">
        <v>1.0802697999999999</v>
      </c>
      <c r="I50" s="4">
        <v>5.8298645000000002</v>
      </c>
      <c r="J50" s="4">
        <v>7.5034513</v>
      </c>
      <c r="K50" s="4">
        <v>0</v>
      </c>
      <c r="L50" s="4">
        <f t="shared" si="11"/>
        <v>0</v>
      </c>
      <c r="M50" s="3">
        <v>1</v>
      </c>
      <c r="N50" s="3">
        <v>0</v>
      </c>
      <c r="O50" s="3">
        <v>0</v>
      </c>
      <c r="P50" s="3">
        <v>0</v>
      </c>
      <c r="Q50" s="3">
        <v>0</v>
      </c>
      <c r="R50" s="4">
        <v>9.6567299999999995E-2</v>
      </c>
      <c r="S50" s="4">
        <v>2.2843602000000001</v>
      </c>
      <c r="T50" s="4">
        <v>0.38800990000000002</v>
      </c>
      <c r="U50" s="3">
        <v>2</v>
      </c>
      <c r="V50" s="3">
        <v>0</v>
      </c>
    </row>
    <row r="51" spans="1:22" ht="15.6" x14ac:dyDescent="0.25">
      <c r="A51" s="3" t="s">
        <v>26</v>
      </c>
      <c r="B51" s="3">
        <v>25</v>
      </c>
      <c r="C51" s="3">
        <v>12</v>
      </c>
      <c r="D51" s="3">
        <v>3</v>
      </c>
      <c r="E51" s="6">
        <v>987.1</v>
      </c>
      <c r="F51" s="6">
        <v>980.968055555555</v>
      </c>
      <c r="G51" s="6">
        <v>987.1</v>
      </c>
      <c r="H51" s="6">
        <v>2.7397564000000001</v>
      </c>
      <c r="I51" s="4">
        <v>1.971096</v>
      </c>
      <c r="J51" s="4">
        <v>2.7489998</v>
      </c>
      <c r="K51" s="4">
        <v>0</v>
      </c>
      <c r="L51" s="4">
        <f t="shared" si="11"/>
        <v>0.62120802800577701</v>
      </c>
      <c r="M51" s="3">
        <v>1</v>
      </c>
      <c r="N51" s="3">
        <v>2</v>
      </c>
      <c r="O51" s="3">
        <v>2</v>
      </c>
      <c r="P51" s="3">
        <v>20</v>
      </c>
      <c r="Q51" s="3">
        <v>20</v>
      </c>
      <c r="R51" s="4">
        <v>0.11090220000000001</v>
      </c>
      <c r="S51" s="4">
        <v>0.8990399</v>
      </c>
      <c r="T51" s="4">
        <v>4.8223700000000001E-2</v>
      </c>
      <c r="U51" s="3">
        <v>0</v>
      </c>
      <c r="V51" s="3">
        <v>0</v>
      </c>
    </row>
    <row r="52" spans="1:22" ht="15.6" x14ac:dyDescent="0.25">
      <c r="A52" s="3" t="s">
        <v>27</v>
      </c>
      <c r="B52" s="3">
        <v>25</v>
      </c>
      <c r="C52" s="3">
        <v>12</v>
      </c>
      <c r="D52" s="3">
        <v>3</v>
      </c>
      <c r="E52" s="6">
        <v>959.66129032258004</v>
      </c>
      <c r="F52" s="6">
        <v>945.52746987951798</v>
      </c>
      <c r="G52" s="6">
        <v>972.2</v>
      </c>
      <c r="H52" s="6">
        <v>62.469720700000003</v>
      </c>
      <c r="I52" s="4">
        <v>19.016434499999999</v>
      </c>
      <c r="J52" s="4">
        <v>1064.4683187000001</v>
      </c>
      <c r="K52" s="4">
        <v>1.28972533197071</v>
      </c>
      <c r="L52" s="4">
        <f t="shared" si="11"/>
        <v>2.7435229500598708</v>
      </c>
      <c r="M52" s="3">
        <v>89</v>
      </c>
      <c r="N52" s="3">
        <v>2</v>
      </c>
      <c r="O52" s="3">
        <v>2</v>
      </c>
      <c r="P52" s="3">
        <v>44</v>
      </c>
      <c r="Q52" s="3">
        <v>45</v>
      </c>
      <c r="R52" s="4">
        <v>5.9278405999999997</v>
      </c>
      <c r="S52" s="4">
        <v>225.8455328</v>
      </c>
      <c r="T52" s="4">
        <v>6.5564498999999996</v>
      </c>
      <c r="U52" s="3">
        <v>0</v>
      </c>
      <c r="V52" s="3">
        <v>0</v>
      </c>
    </row>
    <row r="53" spans="1:22" ht="15.6" x14ac:dyDescent="0.25">
      <c r="A53" s="3" t="s">
        <v>28</v>
      </c>
      <c r="B53" s="3">
        <v>25</v>
      </c>
      <c r="C53" s="3">
        <v>12</v>
      </c>
      <c r="D53" s="3">
        <v>3</v>
      </c>
      <c r="E53" s="6">
        <v>928.6</v>
      </c>
      <c r="F53" s="6">
        <v>906.96029411764698</v>
      </c>
      <c r="G53" s="6">
        <v>928.6</v>
      </c>
      <c r="H53" s="6">
        <v>16.9517779</v>
      </c>
      <c r="I53" s="4">
        <v>12.021616699999999</v>
      </c>
      <c r="J53" s="4">
        <v>16.9620578</v>
      </c>
      <c r="K53" s="4">
        <v>0</v>
      </c>
      <c r="L53" s="4">
        <f t="shared" si="11"/>
        <v>2.3303581609253761</v>
      </c>
      <c r="M53" s="3">
        <v>1</v>
      </c>
      <c r="N53" s="3">
        <v>1</v>
      </c>
      <c r="O53" s="3">
        <v>1</v>
      </c>
      <c r="P53" s="3">
        <v>20</v>
      </c>
      <c r="Q53" s="3">
        <v>20</v>
      </c>
      <c r="R53" s="4">
        <v>0.1315172</v>
      </c>
      <c r="S53" s="4">
        <v>5.1593964000000003</v>
      </c>
      <c r="T53" s="4">
        <v>0.1395816</v>
      </c>
      <c r="U53" s="3">
        <v>0</v>
      </c>
      <c r="V53" s="3">
        <v>0</v>
      </c>
    </row>
    <row r="54" spans="1:22" ht="15.6" x14ac:dyDescent="0.25">
      <c r="A54" s="3" t="s">
        <v>29</v>
      </c>
      <c r="B54" s="3">
        <v>25</v>
      </c>
      <c r="C54" s="3">
        <v>12</v>
      </c>
      <c r="D54" s="3">
        <v>3</v>
      </c>
      <c r="E54" s="6">
        <v>925.1</v>
      </c>
      <c r="F54" s="6">
        <v>901.55</v>
      </c>
      <c r="G54" s="6">
        <v>925.099999999999</v>
      </c>
      <c r="H54" s="6">
        <v>13.8905692</v>
      </c>
      <c r="I54" s="4">
        <v>9.5720288999999994</v>
      </c>
      <c r="J54" s="4">
        <v>18.561509300000001</v>
      </c>
      <c r="K54" s="4">
        <v>-3.9325249238911597E-14</v>
      </c>
      <c r="L54" s="4">
        <f t="shared" si="11"/>
        <v>2.5456707382984618</v>
      </c>
      <c r="M54" s="3">
        <v>2</v>
      </c>
      <c r="N54" s="3">
        <v>2</v>
      </c>
      <c r="O54" s="3">
        <v>2</v>
      </c>
      <c r="P54" s="3">
        <v>24</v>
      </c>
      <c r="Q54" s="3">
        <v>24</v>
      </c>
      <c r="R54" s="4">
        <v>0.81596429999999998</v>
      </c>
      <c r="S54" s="4">
        <v>6.6342838999999998</v>
      </c>
      <c r="T54" s="4">
        <v>0.24069399999999999</v>
      </c>
      <c r="U54" s="3">
        <v>0</v>
      </c>
      <c r="V54" s="3">
        <v>0</v>
      </c>
    </row>
    <row r="55" spans="1:22" ht="15.6" x14ac:dyDescent="0.25">
      <c r="A55" s="3" t="s">
        <v>30</v>
      </c>
      <c r="B55" s="3">
        <v>25</v>
      </c>
      <c r="C55" s="3">
        <v>12</v>
      </c>
      <c r="D55" s="3">
        <v>3</v>
      </c>
      <c r="E55" s="6">
        <v>983.94752302318204</v>
      </c>
      <c r="F55" s="6">
        <v>969.91250000000002</v>
      </c>
      <c r="G55" s="6">
        <v>994.7</v>
      </c>
      <c r="H55" s="6">
        <v>34.409651099999998</v>
      </c>
      <c r="I55" s="4">
        <v>2.7084693</v>
      </c>
      <c r="J55" s="4">
        <v>379.42406340000002</v>
      </c>
      <c r="K55" s="4">
        <v>1.08097687511992</v>
      </c>
      <c r="L55" s="4">
        <f t="shared" si="11"/>
        <v>2.4919573740826402</v>
      </c>
      <c r="M55" s="3">
        <v>65</v>
      </c>
      <c r="N55" s="3">
        <v>2</v>
      </c>
      <c r="O55" s="3">
        <v>10</v>
      </c>
      <c r="P55" s="3">
        <v>42</v>
      </c>
      <c r="Q55" s="3">
        <v>42</v>
      </c>
      <c r="R55" s="4">
        <v>5.0911605</v>
      </c>
      <c r="S55" s="4">
        <v>85.951563100000001</v>
      </c>
      <c r="T55" s="4">
        <v>6.8999682</v>
      </c>
      <c r="U55" s="3">
        <v>0</v>
      </c>
      <c r="V55" s="3">
        <v>0</v>
      </c>
    </row>
    <row r="56" spans="1:22" ht="15.6" x14ac:dyDescent="0.25">
      <c r="A56" s="3" t="s">
        <v>31</v>
      </c>
      <c r="B56" s="3">
        <v>25</v>
      </c>
      <c r="C56" s="3">
        <v>12</v>
      </c>
      <c r="D56" s="3">
        <v>3</v>
      </c>
      <c r="E56" s="6">
        <v>957.69230769230705</v>
      </c>
      <c r="F56" s="6">
        <v>942.03750000000002</v>
      </c>
      <c r="G56" s="6">
        <v>957.79999999999905</v>
      </c>
      <c r="H56" s="6">
        <v>22.5298908</v>
      </c>
      <c r="I56" s="4">
        <v>14.394930199999999</v>
      </c>
      <c r="J56" s="4">
        <v>31.3808142</v>
      </c>
      <c r="K56" s="4">
        <v>1.1243715566052401E-2</v>
      </c>
      <c r="L56" s="4">
        <f t="shared" si="11"/>
        <v>1.6456984756733177</v>
      </c>
      <c r="M56" s="3">
        <v>3</v>
      </c>
      <c r="N56" s="3">
        <v>2</v>
      </c>
      <c r="O56" s="3">
        <v>2</v>
      </c>
      <c r="P56" s="3">
        <v>21</v>
      </c>
      <c r="Q56" s="3">
        <v>21</v>
      </c>
      <c r="R56" s="4">
        <v>0.51992389999999999</v>
      </c>
      <c r="S56" s="4">
        <v>8.9888767999999999</v>
      </c>
      <c r="T56" s="4">
        <v>0.3620602</v>
      </c>
      <c r="U56" s="3">
        <v>0</v>
      </c>
      <c r="V56" s="3">
        <v>0</v>
      </c>
    </row>
    <row r="57" spans="1:22" ht="15.6" x14ac:dyDescent="0.25">
      <c r="A57" s="7" t="s">
        <v>33</v>
      </c>
      <c r="B57" s="3">
        <v>25</v>
      </c>
      <c r="C57" s="3">
        <v>12</v>
      </c>
      <c r="D57" s="3">
        <v>3</v>
      </c>
      <c r="E57" s="6">
        <v>1162.87272725607</v>
      </c>
      <c r="F57" s="6">
        <v>1142.90199999999</v>
      </c>
      <c r="G57" s="6">
        <v>1175.8</v>
      </c>
      <c r="H57" s="6">
        <v>1.3283217</v>
      </c>
      <c r="I57" s="4">
        <v>0.66893400000000003</v>
      </c>
      <c r="J57" s="4">
        <v>15.5928627</v>
      </c>
      <c r="K57" s="4">
        <v>1.0994448668078001</v>
      </c>
      <c r="L57" s="4">
        <f t="shared" si="11"/>
        <v>2.7979248171466167</v>
      </c>
      <c r="M57" s="3">
        <v>29</v>
      </c>
      <c r="N57" s="3">
        <v>2</v>
      </c>
      <c r="O57" s="3">
        <v>2</v>
      </c>
      <c r="P57" s="3">
        <v>21</v>
      </c>
      <c r="Q57" s="3">
        <v>40</v>
      </c>
      <c r="R57" s="4">
        <v>1.9699005000000001</v>
      </c>
      <c r="S57" s="4">
        <v>3.6307315</v>
      </c>
      <c r="T57" s="4">
        <v>3.3767299999999998</v>
      </c>
      <c r="U57" s="3">
        <v>0</v>
      </c>
      <c r="V57" s="3">
        <v>0</v>
      </c>
    </row>
    <row r="58" spans="1:22" ht="15.6" x14ac:dyDescent="0.25">
      <c r="A58" s="3" t="s">
        <v>34</v>
      </c>
      <c r="B58" s="3">
        <v>25</v>
      </c>
      <c r="C58" s="3">
        <v>12</v>
      </c>
      <c r="D58" s="3">
        <v>3</v>
      </c>
      <c r="E58" s="6">
        <v>1067.2</v>
      </c>
      <c r="F58" s="6">
        <v>1046.1372548797499</v>
      </c>
      <c r="G58" s="6">
        <v>1067.5999999999999</v>
      </c>
      <c r="H58" s="6">
        <v>11.1543519</v>
      </c>
      <c r="I58" s="4">
        <v>32.418678399999997</v>
      </c>
      <c r="J58" s="4">
        <v>113.39380319999999</v>
      </c>
      <c r="K58" s="4">
        <v>3.7467216185871399E-2</v>
      </c>
      <c r="L58" s="4">
        <f t="shared" si="11"/>
        <v>2.0103732784048352</v>
      </c>
      <c r="M58" s="3">
        <v>3</v>
      </c>
      <c r="N58" s="3">
        <v>2</v>
      </c>
      <c r="O58" s="3">
        <v>2</v>
      </c>
      <c r="P58" s="3">
        <v>13</v>
      </c>
      <c r="Q58" s="3">
        <v>13</v>
      </c>
      <c r="R58" s="4">
        <v>2.6717772000000002</v>
      </c>
      <c r="S58" s="4">
        <v>25.219705000000001</v>
      </c>
      <c r="T58" s="4">
        <v>12.024820800000001</v>
      </c>
      <c r="U58" s="3">
        <v>1</v>
      </c>
      <c r="V58" s="3">
        <v>0</v>
      </c>
    </row>
    <row r="59" spans="1:22" ht="15.6" x14ac:dyDescent="0.25">
      <c r="A59" s="3" t="s">
        <v>35</v>
      </c>
      <c r="B59" s="3">
        <v>25</v>
      </c>
      <c r="C59" s="3">
        <v>12</v>
      </c>
      <c r="D59" s="3">
        <v>3</v>
      </c>
      <c r="E59" s="6">
        <v>940.33333333333303</v>
      </c>
      <c r="F59" s="6">
        <v>919.06315789473604</v>
      </c>
      <c r="G59" s="6">
        <v>954.2</v>
      </c>
      <c r="H59" s="6">
        <v>38.1815377</v>
      </c>
      <c r="I59" s="4">
        <v>31.1925721</v>
      </c>
      <c r="J59" s="4">
        <v>1005.244904</v>
      </c>
      <c r="K59" s="4">
        <v>1.45322434150769</v>
      </c>
      <c r="L59" s="4">
        <f t="shared" si="11"/>
        <v>3.6823351608954105</v>
      </c>
      <c r="M59" s="3">
        <v>221</v>
      </c>
      <c r="N59" s="3">
        <v>4</v>
      </c>
      <c r="O59" s="3">
        <v>22</v>
      </c>
      <c r="P59" s="3">
        <v>9</v>
      </c>
      <c r="Q59" s="3">
        <v>9</v>
      </c>
      <c r="R59" s="4">
        <v>11.5130657</v>
      </c>
      <c r="S59" s="4">
        <v>283.69763610000001</v>
      </c>
      <c r="T59" s="4">
        <v>22.215252400000001</v>
      </c>
      <c r="U59" s="3">
        <v>0</v>
      </c>
      <c r="V59" s="3">
        <v>0</v>
      </c>
    </row>
    <row r="60" spans="1:22" ht="15.6" x14ac:dyDescent="0.25">
      <c r="A60" s="3" t="s">
        <v>36</v>
      </c>
      <c r="B60" s="3">
        <v>25</v>
      </c>
      <c r="C60" s="3">
        <v>12</v>
      </c>
      <c r="D60" s="3">
        <v>3</v>
      </c>
      <c r="E60" s="6">
        <v>936.27777777777703</v>
      </c>
      <c r="F60" s="6">
        <v>910.5</v>
      </c>
      <c r="G60" s="6">
        <v>947.79999999999905</v>
      </c>
      <c r="H60" s="6">
        <v>181.77032349999999</v>
      </c>
      <c r="I60" s="4">
        <v>103.0079547</v>
      </c>
      <c r="J60" s="4">
        <v>5882.3833674999996</v>
      </c>
      <c r="K60" s="4">
        <v>1.2156807577782101</v>
      </c>
      <c r="L60" s="4">
        <f t="shared" si="11"/>
        <v>3.9354294154884029</v>
      </c>
      <c r="M60" s="3">
        <v>1493</v>
      </c>
      <c r="N60" s="3">
        <v>8</v>
      </c>
      <c r="O60" s="3">
        <v>15</v>
      </c>
      <c r="P60" s="3">
        <v>45</v>
      </c>
      <c r="Q60" s="3">
        <v>45</v>
      </c>
      <c r="R60" s="4">
        <v>140.90582979999999</v>
      </c>
      <c r="S60" s="4">
        <v>1642.6151424</v>
      </c>
      <c r="T60" s="4">
        <v>101.1975735</v>
      </c>
      <c r="U60" s="3">
        <v>0</v>
      </c>
      <c r="V60" s="3">
        <v>0</v>
      </c>
    </row>
    <row r="61" spans="1:22" ht="15.6" x14ac:dyDescent="0.25">
      <c r="A61" s="3" t="s">
        <v>38</v>
      </c>
      <c r="B61" s="3">
        <v>25</v>
      </c>
      <c r="C61" s="3">
        <v>12</v>
      </c>
      <c r="D61" s="3">
        <v>3</v>
      </c>
      <c r="E61" s="6">
        <v>1091.0972222222199</v>
      </c>
      <c r="F61" s="6">
        <v>1074.3002481389501</v>
      </c>
      <c r="G61" s="6">
        <v>1110.5</v>
      </c>
      <c r="H61" s="6">
        <v>3.1545554</v>
      </c>
      <c r="I61" s="4">
        <v>1.3401818999999999</v>
      </c>
      <c r="J61" s="4">
        <v>932.22796310000001</v>
      </c>
      <c r="K61" s="4">
        <v>1.74721096603132</v>
      </c>
      <c r="L61" s="4">
        <f t="shared" si="11"/>
        <v>3.2597705412922009</v>
      </c>
      <c r="M61" s="3">
        <v>1438</v>
      </c>
      <c r="N61" s="3">
        <v>3</v>
      </c>
      <c r="O61" s="3">
        <v>331</v>
      </c>
      <c r="P61" s="3">
        <v>14</v>
      </c>
      <c r="Q61" s="3">
        <v>14</v>
      </c>
      <c r="R61" s="4">
        <v>51.443268799999998</v>
      </c>
      <c r="S61" s="4">
        <v>218.2069793</v>
      </c>
      <c r="T61" s="4">
        <v>50.916428500000002</v>
      </c>
      <c r="U61" s="3">
        <v>0</v>
      </c>
      <c r="V61" s="3">
        <v>0</v>
      </c>
    </row>
    <row r="62" spans="1:22" ht="15.6" x14ac:dyDescent="0.25">
      <c r="A62" s="1" t="s">
        <v>40</v>
      </c>
      <c r="B62" s="1">
        <v>25</v>
      </c>
      <c r="C62" s="1">
        <v>12</v>
      </c>
      <c r="D62" s="1">
        <v>3</v>
      </c>
      <c r="E62" s="6">
        <v>1227.55</v>
      </c>
      <c r="F62" s="6">
        <v>1219.4768518518499</v>
      </c>
      <c r="G62" s="6">
        <v>1238.9000000000001</v>
      </c>
      <c r="H62" s="6">
        <v>12.356094499999999</v>
      </c>
      <c r="I62" s="4">
        <v>7.9949574999999999</v>
      </c>
      <c r="J62" s="4">
        <v>7102</v>
      </c>
      <c r="K62" s="4">
        <v>0.91613528129792499</v>
      </c>
      <c r="L62" s="4">
        <f t="shared" si="11"/>
        <v>1.5677736821495016</v>
      </c>
      <c r="M62" s="3">
        <v>139</v>
      </c>
      <c r="N62" s="3">
        <v>1</v>
      </c>
      <c r="O62" s="3">
        <v>4</v>
      </c>
      <c r="P62" s="3">
        <v>15</v>
      </c>
      <c r="Q62" s="3">
        <v>15</v>
      </c>
      <c r="R62" s="4">
        <v>63.304015399999997</v>
      </c>
      <c r="S62" s="4">
        <v>110.8940446</v>
      </c>
      <c r="T62" s="4">
        <v>6489.2157939999997</v>
      </c>
      <c r="U62" s="3">
        <v>21</v>
      </c>
      <c r="V62" s="3">
        <v>0</v>
      </c>
    </row>
    <row r="63" spans="1:22" ht="15.6" x14ac:dyDescent="0.3">
      <c r="A63" s="3"/>
      <c r="B63" s="1"/>
      <c r="C63" s="1"/>
      <c r="D63" s="1"/>
      <c r="E63" s="5"/>
      <c r="F63" s="5"/>
      <c r="G63" s="5"/>
      <c r="H63" s="5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x14ac:dyDescent="0.25">
      <c r="A64" s="3"/>
      <c r="B64" s="1"/>
      <c r="C64" s="1"/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x14ac:dyDescent="0.25">
      <c r="A65" s="3"/>
      <c r="B65" s="1"/>
      <c r="C65" s="1"/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x14ac:dyDescent="0.25">
      <c r="A66" s="3"/>
      <c r="B66" s="1"/>
      <c r="C66" s="1"/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x14ac:dyDescent="0.25">
      <c r="A67" s="3"/>
      <c r="B67" s="1"/>
      <c r="C67" s="1"/>
      <c r="D67" s="1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74" spans="1:22" x14ac:dyDescent="0.25">
      <c r="F74" s="3"/>
      <c r="G74" s="3" t="s">
        <v>53</v>
      </c>
      <c r="H74" s="3" t="s">
        <v>54</v>
      </c>
      <c r="I74" s="3" t="s">
        <v>55</v>
      </c>
      <c r="J74" s="3" t="s">
        <v>57</v>
      </c>
      <c r="K74" s="3" t="s">
        <v>65</v>
      </c>
      <c r="L74" s="2" t="s">
        <v>6</v>
      </c>
      <c r="M74" s="3" t="s">
        <v>62</v>
      </c>
      <c r="N74" s="3" t="s">
        <v>63</v>
      </c>
      <c r="O74" s="3" t="s">
        <v>61</v>
      </c>
      <c r="P74" s="3" t="s">
        <v>64</v>
      </c>
      <c r="Q74" s="3" t="s">
        <v>47</v>
      </c>
      <c r="R74" s="3" t="s">
        <v>48</v>
      </c>
    </row>
    <row r="75" spans="1:22" x14ac:dyDescent="0.25">
      <c r="F75" s="8">
        <v>2</v>
      </c>
      <c r="G75" s="3" t="s">
        <v>50</v>
      </c>
      <c r="H75" s="3">
        <v>8</v>
      </c>
      <c r="I75" s="3">
        <v>8</v>
      </c>
      <c r="J75" s="4">
        <v>3.1989662114336506</v>
      </c>
      <c r="K75" s="4">
        <v>0.68933298919512753</v>
      </c>
      <c r="L75" s="2">
        <v>856.22499999999957</v>
      </c>
      <c r="M75" s="4">
        <v>3.625</v>
      </c>
      <c r="N75" s="4">
        <v>52.5</v>
      </c>
      <c r="O75" s="4">
        <v>65.620993561999995</v>
      </c>
      <c r="P75" s="4">
        <v>7.5</v>
      </c>
      <c r="Q75" s="4">
        <v>0.375</v>
      </c>
      <c r="R75" s="4">
        <v>0</v>
      </c>
    </row>
    <row r="76" spans="1:22" x14ac:dyDescent="0.25">
      <c r="F76" s="8"/>
      <c r="G76" s="3" t="s">
        <v>52</v>
      </c>
      <c r="H76" s="3">
        <v>11</v>
      </c>
      <c r="I76" s="3">
        <v>11</v>
      </c>
      <c r="J76" s="4">
        <v>2.183079491411581</v>
      </c>
      <c r="K76" s="4">
        <v>0.54469375633831807</v>
      </c>
      <c r="L76" s="2">
        <v>983.47272727272696</v>
      </c>
      <c r="M76" s="4">
        <v>2.7272727272727271</v>
      </c>
      <c r="N76" s="4">
        <v>21.727272727272727</v>
      </c>
      <c r="O76" s="4">
        <v>201.78456234472725</v>
      </c>
      <c r="P76" s="4">
        <v>24.636363636363637</v>
      </c>
      <c r="Q76" s="4">
        <v>0.63636363636363635</v>
      </c>
      <c r="R76" s="4">
        <v>0</v>
      </c>
    </row>
    <row r="77" spans="1:22" x14ac:dyDescent="0.25">
      <c r="F77" s="8"/>
      <c r="G77" s="3" t="s">
        <v>51</v>
      </c>
      <c r="H77" s="3">
        <v>8</v>
      </c>
      <c r="I77" s="3">
        <v>8</v>
      </c>
      <c r="J77" s="4">
        <v>2.27407763111108</v>
      </c>
      <c r="K77" s="4">
        <v>0.55702939993129896</v>
      </c>
      <c r="L77" s="2">
        <v>1058.2749999999999</v>
      </c>
      <c r="M77" s="4">
        <v>5.375</v>
      </c>
      <c r="N77" s="4">
        <v>20.875</v>
      </c>
      <c r="O77" s="4">
        <v>1379.6295725099999</v>
      </c>
      <c r="P77" s="4">
        <v>163.5</v>
      </c>
      <c r="Q77" s="4">
        <v>0.625</v>
      </c>
      <c r="R77" s="4">
        <v>0.25</v>
      </c>
    </row>
    <row r="78" spans="1:22" x14ac:dyDescent="0.25">
      <c r="F78" s="8"/>
      <c r="G78" s="3" t="s">
        <v>49</v>
      </c>
      <c r="H78" s="3">
        <v>27</v>
      </c>
      <c r="I78" s="3">
        <v>27</v>
      </c>
      <c r="J78" s="4">
        <v>2.5110453757735276</v>
      </c>
      <c r="K78" s="4">
        <v>0.59120483084195963</v>
      </c>
      <c r="L78" s="2">
        <v>967.93333333333328</v>
      </c>
      <c r="M78" s="4">
        <v>3.7777777777777777</v>
      </c>
      <c r="N78" s="4">
        <v>30.592592592592592</v>
      </c>
      <c r="O78" s="4">
        <v>510.43091534696288</v>
      </c>
      <c r="P78" s="4">
        <v>60.703703703703702</v>
      </c>
      <c r="Q78" s="4">
        <v>0.55555555555555558</v>
      </c>
      <c r="R78" s="4">
        <v>7.407407407407407E-2</v>
      </c>
    </row>
    <row r="79" spans="1:22" ht="15.6" x14ac:dyDescent="0.3">
      <c r="F79" s="8">
        <v>3</v>
      </c>
      <c r="G79" s="3" t="s">
        <v>50</v>
      </c>
      <c r="H79" s="3">
        <v>8</v>
      </c>
      <c r="I79" s="3">
        <v>8</v>
      </c>
      <c r="J79" s="2">
        <v>3.4390937764270153</v>
      </c>
      <c r="K79" s="2">
        <v>0.91607234177811181</v>
      </c>
      <c r="L79" s="5">
        <v>855.88749999999982</v>
      </c>
      <c r="M79" s="2">
        <v>8.25</v>
      </c>
      <c r="N79" s="2">
        <v>62.625</v>
      </c>
      <c r="O79" s="2">
        <v>97.127120387500014</v>
      </c>
      <c r="P79" s="2">
        <v>19</v>
      </c>
      <c r="Q79" s="2">
        <v>0</v>
      </c>
      <c r="R79" s="2">
        <v>0</v>
      </c>
    </row>
    <row r="80" spans="1:22" x14ac:dyDescent="0.25">
      <c r="F80" s="8"/>
      <c r="G80" s="3" t="s">
        <v>52</v>
      </c>
      <c r="H80" s="3">
        <v>11</v>
      </c>
      <c r="I80" s="3">
        <v>10</v>
      </c>
      <c r="J80" s="2">
        <v>2.2785271604959263</v>
      </c>
      <c r="K80" s="2">
        <v>0.67377564848292293</v>
      </c>
      <c r="L80" s="2">
        <v>984.41999999999985</v>
      </c>
      <c r="M80" s="2">
        <v>6.8</v>
      </c>
      <c r="N80" s="2">
        <v>23.6</v>
      </c>
      <c r="O80" s="2">
        <v>185.24286724999999</v>
      </c>
      <c r="P80" s="2">
        <v>56.4</v>
      </c>
      <c r="Q80" s="2">
        <v>0.3</v>
      </c>
      <c r="R80" s="2">
        <v>2.7</v>
      </c>
    </row>
    <row r="81" spans="6:18" x14ac:dyDescent="0.25">
      <c r="F81" s="8"/>
      <c r="G81" s="3" t="s">
        <v>51</v>
      </c>
      <c r="H81" s="3">
        <v>8</v>
      </c>
      <c r="I81" s="3">
        <v>6</v>
      </c>
      <c r="J81" s="2">
        <v>2.8756011492294946</v>
      </c>
      <c r="K81" s="2">
        <v>1.0781939049348026</v>
      </c>
      <c r="L81" s="2">
        <v>1082.4666666666665</v>
      </c>
      <c r="M81" s="2">
        <v>62.666666666666664</v>
      </c>
      <c r="N81" s="2">
        <v>22.666666666666668</v>
      </c>
      <c r="O81" s="2">
        <v>2508.47381675</v>
      </c>
      <c r="P81" s="2">
        <v>553.83333333333337</v>
      </c>
      <c r="Q81" s="2">
        <v>3.6666666666666665</v>
      </c>
      <c r="R81" s="2">
        <v>0</v>
      </c>
    </row>
    <row r="82" spans="6:18" x14ac:dyDescent="0.25">
      <c r="F82" s="8"/>
      <c r="G82" s="3" t="s">
        <v>49</v>
      </c>
      <c r="H82" s="3">
        <v>27</v>
      </c>
      <c r="I82" s="3">
        <v>24</v>
      </c>
      <c r="J82" s="2">
        <v>2.8146511963230147</v>
      </c>
      <c r="K82" s="2">
        <v>0.85564577702762257</v>
      </c>
      <c r="L82" s="2">
        <v>966.08749999999998</v>
      </c>
      <c r="M82" s="2">
        <v>21.25</v>
      </c>
      <c r="N82" s="2">
        <v>36.375</v>
      </c>
      <c r="O82" s="2">
        <v>736.6786890041667</v>
      </c>
      <c r="P82" s="2">
        <v>168.29166666666666</v>
      </c>
      <c r="Q82" s="2">
        <v>1.0416666666666667</v>
      </c>
      <c r="R82" s="2">
        <v>1.125</v>
      </c>
    </row>
    <row r="83" spans="6:18" x14ac:dyDescent="0.25">
      <c r="F83" s="8">
        <v>4</v>
      </c>
      <c r="G83" s="3" t="s">
        <v>50</v>
      </c>
      <c r="H83" s="3">
        <v>8</v>
      </c>
      <c r="I83" s="3">
        <v>8</v>
      </c>
      <c r="J83" s="2">
        <v>3.4390937764270149</v>
      </c>
      <c r="K83" s="2">
        <v>0.9106206930376628</v>
      </c>
      <c r="L83" s="2">
        <v>855.88749999999982</v>
      </c>
      <c r="M83" s="2">
        <v>11.75</v>
      </c>
      <c r="N83" s="2">
        <v>61.5</v>
      </c>
      <c r="O83" s="2">
        <v>103.81651407499999</v>
      </c>
      <c r="P83" s="2">
        <v>39.25</v>
      </c>
      <c r="Q83" s="2">
        <v>0.25</v>
      </c>
      <c r="R83" s="2">
        <v>0</v>
      </c>
    </row>
    <row r="84" spans="6:18" x14ac:dyDescent="0.25">
      <c r="F84" s="8"/>
      <c r="G84" s="3" t="s">
        <v>52</v>
      </c>
      <c r="H84" s="3">
        <v>11</v>
      </c>
      <c r="I84" s="3">
        <v>10</v>
      </c>
      <c r="J84" s="2">
        <v>2.2785271603989976</v>
      </c>
      <c r="K84" s="2">
        <v>0.70964208314554289</v>
      </c>
      <c r="L84" s="2">
        <v>984.41999999999985</v>
      </c>
      <c r="M84" s="2">
        <v>5.7</v>
      </c>
      <c r="N84" s="2">
        <v>23.6</v>
      </c>
      <c r="O84" s="2">
        <v>246.58353533999997</v>
      </c>
      <c r="P84" s="2">
        <v>65.8</v>
      </c>
      <c r="Q84" s="2">
        <v>0</v>
      </c>
      <c r="R84" s="2">
        <v>1.2</v>
      </c>
    </row>
    <row r="85" spans="6:18" x14ac:dyDescent="0.25">
      <c r="F85" s="8"/>
      <c r="G85" s="3" t="s">
        <v>51</v>
      </c>
      <c r="H85" s="3">
        <v>8</v>
      </c>
      <c r="I85" s="3">
        <v>6</v>
      </c>
      <c r="J85" s="2">
        <v>2.9432548884206295</v>
      </c>
      <c r="K85" s="2">
        <v>1.1449445561924891</v>
      </c>
      <c r="L85" s="2">
        <v>1082.5</v>
      </c>
      <c r="M85" s="2">
        <v>44.833333333333336</v>
      </c>
      <c r="N85" s="2">
        <v>22.333333333333332</v>
      </c>
      <c r="O85" s="2">
        <v>2589.7472242999997</v>
      </c>
      <c r="P85" s="2">
        <v>672.33333333333337</v>
      </c>
      <c r="Q85" s="2">
        <v>0.83333333333333337</v>
      </c>
      <c r="R85" s="2">
        <v>2</v>
      </c>
    </row>
    <row r="86" spans="6:18" x14ac:dyDescent="0.25">
      <c r="F86" s="8"/>
      <c r="G86" s="3" t="s">
        <v>49</v>
      </c>
      <c r="H86" s="3">
        <v>27</v>
      </c>
      <c r="I86" s="3">
        <v>24</v>
      </c>
      <c r="J86" s="2">
        <v>2.8315646310804112</v>
      </c>
      <c r="K86" s="2">
        <v>0.88546057137131962</v>
      </c>
      <c r="L86" s="2">
        <v>966.1</v>
      </c>
      <c r="M86" s="2">
        <v>17.5</v>
      </c>
      <c r="N86" s="2">
        <v>35.916666666666664</v>
      </c>
      <c r="O86" s="2">
        <v>784.78545049166667</v>
      </c>
      <c r="P86" s="2">
        <v>208.58333333333334</v>
      </c>
      <c r="Q86" s="2">
        <v>0.29166666666666669</v>
      </c>
      <c r="R86" s="2">
        <v>1</v>
      </c>
    </row>
  </sheetData>
  <mergeCells count="3">
    <mergeCell ref="F83:F86"/>
    <mergeCell ref="F79:F82"/>
    <mergeCell ref="F75:F78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A61E8-3CC0-4D58-B163-1AECE24975BA}">
  <dimension ref="A1:V41"/>
  <sheetViews>
    <sheetView workbookViewId="0">
      <selection activeCell="K41" sqref="K40:K41"/>
    </sheetView>
  </sheetViews>
  <sheetFormatPr defaultRowHeight="13.8" x14ac:dyDescent="0.25"/>
  <cols>
    <col min="7" max="7" width="11.21875" bestFit="1" customWidth="1"/>
  </cols>
  <sheetData>
    <row r="1" spans="1:22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43</v>
      </c>
      <c r="O1" s="1" t="s">
        <v>42</v>
      </c>
      <c r="P1" s="1" t="s">
        <v>13</v>
      </c>
      <c r="Q1" s="1" t="s">
        <v>41</v>
      </c>
      <c r="R1" s="3" t="s">
        <v>44</v>
      </c>
      <c r="S1" s="3" t="s">
        <v>45</v>
      </c>
      <c r="T1" s="3" t="s">
        <v>46</v>
      </c>
      <c r="U1" s="3" t="s">
        <v>47</v>
      </c>
      <c r="V1" s="3" t="s">
        <v>48</v>
      </c>
    </row>
    <row r="2" spans="1:22" ht="15.6" x14ac:dyDescent="0.25">
      <c r="A2" s="3" t="s">
        <v>14</v>
      </c>
      <c r="B2" s="3">
        <v>25</v>
      </c>
      <c r="C2" s="3">
        <v>12</v>
      </c>
      <c r="D2" s="3">
        <v>4</v>
      </c>
      <c r="E2" s="6">
        <v>917.21780820807601</v>
      </c>
      <c r="F2" s="6">
        <v>874.38571428571402</v>
      </c>
      <c r="G2" s="6">
        <v>942.7</v>
      </c>
      <c r="H2" s="6">
        <v>4.3189772</v>
      </c>
      <c r="I2" s="4">
        <v>0.74605710000000003</v>
      </c>
      <c r="J2" s="4">
        <v>38.474797500000001</v>
      </c>
      <c r="K2" s="4">
        <v>2.7031072230745501</v>
      </c>
      <c r="L2" s="4">
        <f>(G2-F2)/G2*100</f>
        <v>7.2466623225083291</v>
      </c>
      <c r="M2" s="3">
        <v>45</v>
      </c>
      <c r="N2" s="3">
        <v>4</v>
      </c>
      <c r="O2" s="3">
        <v>6</v>
      </c>
      <c r="P2" s="3">
        <v>71</v>
      </c>
      <c r="Q2" s="3">
        <v>85</v>
      </c>
      <c r="R2" s="4">
        <v>5.3168550000000003</v>
      </c>
      <c r="S2" s="4">
        <v>5.3474674000000002</v>
      </c>
      <c r="T2" s="4">
        <v>6.2658464</v>
      </c>
      <c r="U2" s="3">
        <v>0</v>
      </c>
      <c r="V2" s="3">
        <v>0</v>
      </c>
    </row>
    <row r="3" spans="1:22" ht="15.6" x14ac:dyDescent="0.25">
      <c r="A3" s="3" t="s">
        <v>15</v>
      </c>
      <c r="B3" s="3">
        <v>25</v>
      </c>
      <c r="C3" s="3">
        <v>12</v>
      </c>
      <c r="D3" s="3">
        <v>4</v>
      </c>
      <c r="E3" s="6">
        <v>873.06435897435802</v>
      </c>
      <c r="F3" s="6">
        <v>851.27962962962897</v>
      </c>
      <c r="G3" s="6">
        <v>876.3</v>
      </c>
      <c r="H3" s="6">
        <v>7.0930764000000002</v>
      </c>
      <c r="I3" s="4">
        <v>2.3734556000000002</v>
      </c>
      <c r="J3" s="4">
        <v>69.320445899999996</v>
      </c>
      <c r="K3" s="4">
        <v>0.36923896218658597</v>
      </c>
      <c r="L3" s="4">
        <f t="shared" ref="L3:L28" si="0">(G3-F3)/G3*100</f>
        <v>2.8552288451866925</v>
      </c>
      <c r="M3" s="3">
        <v>25</v>
      </c>
      <c r="N3" s="3">
        <v>3</v>
      </c>
      <c r="O3" s="3">
        <v>27</v>
      </c>
      <c r="P3" s="3">
        <v>12</v>
      </c>
      <c r="Q3" s="3">
        <v>12</v>
      </c>
      <c r="R3" s="4">
        <v>6.2266120000000003</v>
      </c>
      <c r="S3" s="4">
        <v>13.586524499999999</v>
      </c>
      <c r="T3" s="4">
        <v>6.0446866000000004</v>
      </c>
      <c r="U3" s="3">
        <v>0</v>
      </c>
      <c r="V3" s="3">
        <v>0</v>
      </c>
    </row>
    <row r="4" spans="1:22" ht="15.6" x14ac:dyDescent="0.25">
      <c r="A4" s="3" t="s">
        <v>16</v>
      </c>
      <c r="B4" s="3">
        <v>25</v>
      </c>
      <c r="C4" s="3">
        <v>12</v>
      </c>
      <c r="D4" s="3">
        <v>4</v>
      </c>
      <c r="E4" s="6">
        <v>852.484684684684</v>
      </c>
      <c r="F4" s="6">
        <v>844.86086956521694</v>
      </c>
      <c r="G4" s="6">
        <v>858</v>
      </c>
      <c r="H4" s="6">
        <v>27.663830900000001</v>
      </c>
      <c r="I4" s="4">
        <v>3.2550591999999998</v>
      </c>
      <c r="J4" s="4">
        <v>264.00846819999998</v>
      </c>
      <c r="K4" s="4">
        <v>0.64281064281061595</v>
      </c>
      <c r="L4" s="4">
        <f t="shared" si="0"/>
        <v>1.5313671835411486</v>
      </c>
      <c r="M4" s="3">
        <v>23</v>
      </c>
      <c r="N4" s="3">
        <v>2</v>
      </c>
      <c r="O4" s="3">
        <v>4</v>
      </c>
      <c r="P4" s="3">
        <v>36</v>
      </c>
      <c r="Q4" s="3">
        <v>54</v>
      </c>
      <c r="R4" s="4">
        <v>12.6770189</v>
      </c>
      <c r="S4" s="4">
        <v>65.705643600000002</v>
      </c>
      <c r="T4" s="4">
        <v>10.8707873</v>
      </c>
      <c r="U4" s="3">
        <v>0</v>
      </c>
      <c r="V4" s="3">
        <v>0</v>
      </c>
    </row>
    <row r="5" spans="1:22" ht="15.6" x14ac:dyDescent="0.25">
      <c r="A5" s="3" t="s">
        <v>17</v>
      </c>
      <c r="B5" s="3">
        <v>25</v>
      </c>
      <c r="C5" s="3">
        <v>12</v>
      </c>
      <c r="D5" s="3">
        <v>4</v>
      </c>
      <c r="E5" s="6">
        <v>768.99999999999898</v>
      </c>
      <c r="F5" s="6">
        <v>740.07999999999902</v>
      </c>
      <c r="G5" s="6">
        <v>768.99999999999898</v>
      </c>
      <c r="H5" s="6">
        <v>175.8476101</v>
      </c>
      <c r="I5" s="4">
        <v>24.327735499999999</v>
      </c>
      <c r="J5" s="4">
        <v>175.8879599</v>
      </c>
      <c r="K5" s="4">
        <v>0</v>
      </c>
      <c r="L5" s="4">
        <f t="shared" si="0"/>
        <v>3.7607282184655393</v>
      </c>
      <c r="M5" s="3">
        <v>1</v>
      </c>
      <c r="N5" s="3">
        <v>5</v>
      </c>
      <c r="O5" s="3">
        <v>5</v>
      </c>
      <c r="P5" s="3">
        <v>52</v>
      </c>
      <c r="Q5" s="3">
        <v>52</v>
      </c>
      <c r="R5" s="4">
        <v>0.9344519</v>
      </c>
      <c r="S5" s="4">
        <v>43.438057399999998</v>
      </c>
      <c r="T5" s="4">
        <v>18.1992981</v>
      </c>
      <c r="U5" s="3">
        <v>0</v>
      </c>
      <c r="V5" s="3">
        <v>0</v>
      </c>
    </row>
    <row r="6" spans="1:22" ht="15.6" x14ac:dyDescent="0.25">
      <c r="A6" s="3" t="s">
        <v>18</v>
      </c>
      <c r="B6" s="3">
        <v>25</v>
      </c>
      <c r="C6" s="3">
        <v>12</v>
      </c>
      <c r="D6" s="3">
        <v>4</v>
      </c>
      <c r="E6" s="6">
        <v>977.99499999999898</v>
      </c>
      <c r="F6" s="6">
        <v>962.19984686064299</v>
      </c>
      <c r="G6" s="6">
        <v>1014.2</v>
      </c>
      <c r="H6" s="6">
        <v>3.5621698999999998</v>
      </c>
      <c r="I6" s="4">
        <v>1.9005401</v>
      </c>
      <c r="J6" s="4">
        <v>198.39220169999999</v>
      </c>
      <c r="K6" s="4">
        <v>3.56980871622955</v>
      </c>
      <c r="L6" s="4">
        <f t="shared" si="0"/>
        <v>5.1272089468898692</v>
      </c>
      <c r="M6" s="3">
        <v>217</v>
      </c>
      <c r="N6" s="3">
        <v>5</v>
      </c>
      <c r="O6" s="3">
        <v>40</v>
      </c>
      <c r="P6" s="3">
        <v>28</v>
      </c>
      <c r="Q6" s="3">
        <v>38</v>
      </c>
      <c r="R6" s="4">
        <v>22.6090123</v>
      </c>
      <c r="S6" s="4">
        <v>33.093071100000003</v>
      </c>
      <c r="T6" s="4">
        <v>18.580644899999999</v>
      </c>
      <c r="U6" s="3">
        <v>0</v>
      </c>
      <c r="V6" s="3">
        <v>0</v>
      </c>
    </row>
    <row r="7" spans="1:22" ht="15.6" x14ac:dyDescent="0.25">
      <c r="A7" s="3" t="s">
        <v>19</v>
      </c>
      <c r="B7" s="3">
        <v>25</v>
      </c>
      <c r="C7" s="3">
        <v>12</v>
      </c>
      <c r="D7" s="3">
        <v>4</v>
      </c>
      <c r="E7" s="6">
        <v>802</v>
      </c>
      <c r="F7" s="6">
        <v>785.25</v>
      </c>
      <c r="G7" s="6">
        <v>802</v>
      </c>
      <c r="H7" s="6">
        <v>6.7696035999999999</v>
      </c>
      <c r="I7" s="4">
        <v>1.5652831</v>
      </c>
      <c r="J7" s="4">
        <v>6.7944325000000001</v>
      </c>
      <c r="K7" s="4">
        <v>0</v>
      </c>
      <c r="L7" s="4">
        <f t="shared" si="0"/>
        <v>2.0885286783042396</v>
      </c>
      <c r="M7" s="3">
        <v>1</v>
      </c>
      <c r="N7" s="3">
        <v>3</v>
      </c>
      <c r="O7" s="3">
        <v>3</v>
      </c>
      <c r="P7" s="3">
        <v>112</v>
      </c>
      <c r="Q7" s="3">
        <v>112</v>
      </c>
      <c r="R7" s="4">
        <v>0.43260700000000002</v>
      </c>
      <c r="S7" s="4">
        <v>1.9572373000000001</v>
      </c>
      <c r="T7" s="4">
        <v>0.22364829999999999</v>
      </c>
      <c r="U7" s="3">
        <v>0</v>
      </c>
      <c r="V7" s="3">
        <v>0</v>
      </c>
    </row>
    <row r="8" spans="1:22" ht="15.6" x14ac:dyDescent="0.25">
      <c r="A8" s="3" t="s">
        <v>20</v>
      </c>
      <c r="B8" s="3">
        <v>25</v>
      </c>
      <c r="C8" s="3">
        <v>12</v>
      </c>
      <c r="D8" s="3">
        <v>4</v>
      </c>
      <c r="E8" s="6">
        <v>787.2</v>
      </c>
      <c r="F8" s="6">
        <v>768.00459770114901</v>
      </c>
      <c r="G8" s="6">
        <v>787.2</v>
      </c>
      <c r="H8" s="6">
        <v>22.2574845</v>
      </c>
      <c r="I8" s="4">
        <v>8.8547803999999992</v>
      </c>
      <c r="J8" s="4">
        <v>54.8803901</v>
      </c>
      <c r="K8" s="4">
        <v>0</v>
      </c>
      <c r="L8" s="4">
        <f t="shared" si="0"/>
        <v>2.4384403326792472</v>
      </c>
      <c r="M8" s="3">
        <v>1</v>
      </c>
      <c r="N8" s="3">
        <v>5</v>
      </c>
      <c r="O8" s="3">
        <v>5</v>
      </c>
      <c r="P8" s="3">
        <v>62</v>
      </c>
      <c r="Q8" s="3">
        <v>62</v>
      </c>
      <c r="R8" s="4">
        <v>1.7107117999999999</v>
      </c>
      <c r="S8" s="4">
        <v>17.846189200000001</v>
      </c>
      <c r="T8" s="4">
        <v>1.2095400999999999</v>
      </c>
      <c r="U8" s="3">
        <v>2</v>
      </c>
      <c r="V8" s="3">
        <v>0</v>
      </c>
    </row>
    <row r="9" spans="1:22" ht="15.6" x14ac:dyDescent="0.25">
      <c r="A9" s="3" t="s">
        <v>21</v>
      </c>
      <c r="B9" s="3">
        <v>25</v>
      </c>
      <c r="C9" s="3">
        <v>12</v>
      </c>
      <c r="D9" s="3">
        <v>4</v>
      </c>
      <c r="E9" s="6">
        <v>797.7</v>
      </c>
      <c r="F9" s="6">
        <v>778.04</v>
      </c>
      <c r="G9" s="6">
        <v>797.7</v>
      </c>
      <c r="H9" s="6">
        <v>22.751137400000001</v>
      </c>
      <c r="I9" s="4">
        <v>2.0342661</v>
      </c>
      <c r="J9" s="4">
        <v>22.7734168</v>
      </c>
      <c r="K9" s="4">
        <v>0</v>
      </c>
      <c r="L9" s="4">
        <f t="shared" si="0"/>
        <v>2.4645856838410531</v>
      </c>
      <c r="M9" s="3">
        <v>1</v>
      </c>
      <c r="N9" s="3">
        <v>4</v>
      </c>
      <c r="O9" s="3">
        <v>4</v>
      </c>
      <c r="P9" s="3">
        <v>77</v>
      </c>
      <c r="Q9" s="3">
        <v>77</v>
      </c>
      <c r="R9" s="4">
        <v>0.55229680000000003</v>
      </c>
      <c r="S9" s="4">
        <v>7.4482236000000004</v>
      </c>
      <c r="T9" s="4">
        <v>0.69799730000000004</v>
      </c>
      <c r="U9" s="3">
        <v>0</v>
      </c>
      <c r="V9" s="3">
        <v>0</v>
      </c>
    </row>
    <row r="10" spans="1:22" ht="15.6" x14ac:dyDescent="0.25">
      <c r="A10" s="3" t="s">
        <v>22</v>
      </c>
      <c r="B10" s="3">
        <v>25</v>
      </c>
      <c r="C10" s="3">
        <v>12</v>
      </c>
      <c r="D10" s="3">
        <v>4</v>
      </c>
      <c r="E10" s="6">
        <v>1108.75</v>
      </c>
      <c r="F10" s="6">
        <v>1083.35000000832</v>
      </c>
      <c r="G10" s="6">
        <v>1144.8</v>
      </c>
      <c r="H10" s="6">
        <v>0.78822309999999995</v>
      </c>
      <c r="I10" s="4">
        <v>0.44222250000000002</v>
      </c>
      <c r="J10" s="4">
        <v>141.63339099999999</v>
      </c>
      <c r="K10" s="4">
        <v>3.14902166317259</v>
      </c>
      <c r="L10" s="4">
        <f t="shared" si="0"/>
        <v>5.3677498245702298</v>
      </c>
      <c r="M10" s="3">
        <v>437</v>
      </c>
      <c r="N10" s="3">
        <v>0</v>
      </c>
      <c r="O10" s="3">
        <v>29</v>
      </c>
      <c r="P10" s="3">
        <v>13</v>
      </c>
      <c r="Q10" s="3">
        <v>27</v>
      </c>
      <c r="R10" s="4">
        <v>17.977452</v>
      </c>
      <c r="S10" s="4">
        <v>24.353930800000001</v>
      </c>
      <c r="T10" s="4">
        <v>28.1779373</v>
      </c>
      <c r="U10" s="3">
        <v>0</v>
      </c>
      <c r="V10" s="3">
        <v>12</v>
      </c>
    </row>
    <row r="11" spans="1:22" ht="15.6" x14ac:dyDescent="0.25">
      <c r="A11" s="3" t="s">
        <v>23</v>
      </c>
      <c r="B11" s="3">
        <v>25</v>
      </c>
      <c r="C11" s="3">
        <v>12</v>
      </c>
      <c r="D11" s="3">
        <v>4</v>
      </c>
      <c r="E11" s="6">
        <v>1016.0230769314001</v>
      </c>
      <c r="F11" s="6">
        <v>1008.07911111111</v>
      </c>
      <c r="G11" s="6">
        <v>1024.0999999999999</v>
      </c>
      <c r="H11" s="6">
        <v>6.3000178</v>
      </c>
      <c r="I11" s="4">
        <v>4.0170364000000003</v>
      </c>
      <c r="J11" s="4">
        <v>60.3618399</v>
      </c>
      <c r="K11" s="4">
        <v>0.78868499839824602</v>
      </c>
      <c r="L11" s="4">
        <f t="shared" si="0"/>
        <v>1.5643871583722182</v>
      </c>
      <c r="M11" s="3">
        <v>23</v>
      </c>
      <c r="N11" s="3">
        <v>1</v>
      </c>
      <c r="O11" s="3">
        <v>3</v>
      </c>
      <c r="P11" s="3">
        <v>1</v>
      </c>
      <c r="Q11" s="3">
        <v>14</v>
      </c>
      <c r="R11" s="4">
        <v>1.6560615999999999</v>
      </c>
      <c r="S11" s="4">
        <v>14.0225905</v>
      </c>
      <c r="T11" s="4">
        <v>4.0027540000000004</v>
      </c>
      <c r="U11" s="3">
        <v>0</v>
      </c>
      <c r="V11" s="3">
        <v>0</v>
      </c>
    </row>
    <row r="12" spans="1:22" ht="15.6" x14ac:dyDescent="0.25">
      <c r="A12" s="3" t="s">
        <v>24</v>
      </c>
      <c r="B12" s="3">
        <v>25</v>
      </c>
      <c r="C12" s="3">
        <v>12</v>
      </c>
      <c r="D12" s="3">
        <v>4</v>
      </c>
      <c r="E12" s="6">
        <v>950.605263157894</v>
      </c>
      <c r="F12" s="6">
        <v>923.45736434108505</v>
      </c>
      <c r="G12" s="6">
        <v>956.7</v>
      </c>
      <c r="H12" s="6">
        <v>17.257193699999998</v>
      </c>
      <c r="I12" s="4">
        <v>8.9050799000000005</v>
      </c>
      <c r="J12" s="4">
        <v>116.84077600000001</v>
      </c>
      <c r="K12" s="4">
        <v>0.637058308989773</v>
      </c>
      <c r="L12" s="4">
        <f t="shared" si="0"/>
        <v>3.4747188940017755</v>
      </c>
      <c r="M12" s="3">
        <v>15</v>
      </c>
      <c r="N12" s="3">
        <v>1</v>
      </c>
      <c r="O12" s="3">
        <v>2</v>
      </c>
      <c r="P12" s="3">
        <v>22</v>
      </c>
      <c r="Q12" s="3">
        <v>24</v>
      </c>
      <c r="R12" s="4">
        <v>1.7885759999999999</v>
      </c>
      <c r="S12" s="4">
        <v>33.011768799999999</v>
      </c>
      <c r="T12" s="4">
        <v>0.93783229999999995</v>
      </c>
      <c r="U12" s="3">
        <v>0</v>
      </c>
      <c r="V12" s="3">
        <v>0</v>
      </c>
    </row>
    <row r="13" spans="1:22" ht="15.6" x14ac:dyDescent="0.25">
      <c r="A13" s="7" t="s">
        <v>25</v>
      </c>
      <c r="B13" s="3">
        <v>25</v>
      </c>
      <c r="C13" s="3">
        <v>12</v>
      </c>
      <c r="D13" s="3">
        <v>4</v>
      </c>
      <c r="E13" s="6">
        <v>953.1</v>
      </c>
      <c r="F13" s="6">
        <v>953.1</v>
      </c>
      <c r="G13" s="6">
        <v>953.1</v>
      </c>
      <c r="H13" s="6">
        <v>4.7539319000000004</v>
      </c>
      <c r="I13" s="4">
        <v>4.7539319000000004</v>
      </c>
      <c r="J13" s="4">
        <v>4.7644263999999996</v>
      </c>
      <c r="K13" s="4">
        <v>0</v>
      </c>
      <c r="L13" s="4">
        <f t="shared" si="0"/>
        <v>0</v>
      </c>
      <c r="M13" s="3">
        <v>1</v>
      </c>
      <c r="N13" s="3">
        <v>0</v>
      </c>
      <c r="O13" s="3">
        <v>0</v>
      </c>
      <c r="P13" s="3">
        <v>0</v>
      </c>
      <c r="Q13" s="3">
        <v>0</v>
      </c>
      <c r="R13" s="4">
        <v>7.2673199999999993E-2</v>
      </c>
      <c r="S13" s="4">
        <v>1.7720062999999999</v>
      </c>
      <c r="T13" s="4">
        <v>8.3020099999999999E-2</v>
      </c>
      <c r="U13" s="3">
        <v>0</v>
      </c>
      <c r="V13" s="3">
        <v>0</v>
      </c>
    </row>
    <row r="14" spans="1:22" ht="15.6" x14ac:dyDescent="0.25">
      <c r="A14" s="3" t="s">
        <v>26</v>
      </c>
      <c r="B14" s="3">
        <v>25</v>
      </c>
      <c r="C14" s="3">
        <v>12</v>
      </c>
      <c r="D14" s="3">
        <v>4</v>
      </c>
      <c r="E14" s="6">
        <v>987.1</v>
      </c>
      <c r="F14" s="6">
        <v>980.968055555555</v>
      </c>
      <c r="G14" s="6">
        <v>987.1</v>
      </c>
      <c r="H14" s="6">
        <v>3.4637395999999998</v>
      </c>
      <c r="I14" s="4">
        <v>1.9858674000000001</v>
      </c>
      <c r="J14" s="4">
        <v>3.4751327000000001</v>
      </c>
      <c r="K14" s="4">
        <v>0</v>
      </c>
      <c r="L14" s="4">
        <f t="shared" si="0"/>
        <v>0.62120802800577701</v>
      </c>
      <c r="M14" s="3">
        <v>1</v>
      </c>
      <c r="N14" s="3">
        <v>2</v>
      </c>
      <c r="O14" s="3">
        <v>2</v>
      </c>
      <c r="P14" s="3">
        <v>20</v>
      </c>
      <c r="Q14" s="3">
        <v>20</v>
      </c>
      <c r="R14" s="4">
        <v>0.1026252</v>
      </c>
      <c r="S14" s="4">
        <v>1.0947306999999999</v>
      </c>
      <c r="T14" s="4">
        <v>4.1683400000000002E-2</v>
      </c>
      <c r="U14" s="3">
        <v>0</v>
      </c>
      <c r="V14" s="3">
        <v>0</v>
      </c>
    </row>
    <row r="15" spans="1:22" ht="15.6" x14ac:dyDescent="0.25">
      <c r="A15" s="3" t="s">
        <v>27</v>
      </c>
      <c r="B15" s="3">
        <v>25</v>
      </c>
      <c r="C15" s="3">
        <v>12</v>
      </c>
      <c r="D15" s="3">
        <v>4</v>
      </c>
      <c r="E15" s="6">
        <v>958.30303030303003</v>
      </c>
      <c r="F15" s="6">
        <v>945.52746987951696</v>
      </c>
      <c r="G15" s="6">
        <v>972.2</v>
      </c>
      <c r="H15" s="6">
        <v>37.480974400000001</v>
      </c>
      <c r="I15" s="4">
        <v>18.647476600000001</v>
      </c>
      <c r="J15" s="4">
        <v>1770.5042807</v>
      </c>
      <c r="K15" s="4">
        <v>1.42943527020876</v>
      </c>
      <c r="L15" s="4">
        <f t="shared" si="0"/>
        <v>2.743522950059976</v>
      </c>
      <c r="M15" s="3">
        <v>123</v>
      </c>
      <c r="N15" s="3">
        <v>2</v>
      </c>
      <c r="O15" s="3">
        <v>8</v>
      </c>
      <c r="P15" s="3">
        <v>23</v>
      </c>
      <c r="Q15" s="3">
        <v>44</v>
      </c>
      <c r="R15" s="4">
        <v>11.6801697</v>
      </c>
      <c r="S15" s="4">
        <v>363.93645670000001</v>
      </c>
      <c r="T15" s="4">
        <v>12.8801706</v>
      </c>
      <c r="U15" s="3">
        <v>0</v>
      </c>
      <c r="V15" s="3">
        <v>0</v>
      </c>
    </row>
    <row r="16" spans="1:22" ht="15.6" x14ac:dyDescent="0.25">
      <c r="A16" s="3" t="s">
        <v>28</v>
      </c>
      <c r="B16" s="3">
        <v>25</v>
      </c>
      <c r="C16" s="3">
        <v>12</v>
      </c>
      <c r="D16" s="3">
        <v>4</v>
      </c>
      <c r="E16" s="6">
        <v>928.6</v>
      </c>
      <c r="F16" s="6">
        <v>906.96029411764698</v>
      </c>
      <c r="G16" s="6">
        <v>928.6</v>
      </c>
      <c r="H16" s="6">
        <v>33.517201999999997</v>
      </c>
      <c r="I16" s="4">
        <v>26.0095308</v>
      </c>
      <c r="J16" s="4">
        <v>33.527548899999999</v>
      </c>
      <c r="K16" s="4">
        <v>0</v>
      </c>
      <c r="L16" s="4">
        <f t="shared" si="0"/>
        <v>2.3303581609253761</v>
      </c>
      <c r="M16" s="3">
        <v>1</v>
      </c>
      <c r="N16" s="3">
        <v>1</v>
      </c>
      <c r="O16" s="3">
        <v>1</v>
      </c>
      <c r="P16" s="3">
        <v>20</v>
      </c>
      <c r="Q16" s="3">
        <v>20</v>
      </c>
      <c r="R16" s="4">
        <v>0.16020409999999999</v>
      </c>
      <c r="S16" s="4">
        <v>8.7168285999999995</v>
      </c>
      <c r="T16" s="4">
        <v>0.16000339999999999</v>
      </c>
      <c r="U16" s="3">
        <v>0</v>
      </c>
      <c r="V16" s="3">
        <v>0</v>
      </c>
    </row>
    <row r="17" spans="1:22" ht="15.6" x14ac:dyDescent="0.25">
      <c r="A17" s="3" t="s">
        <v>29</v>
      </c>
      <c r="B17" s="3">
        <v>25</v>
      </c>
      <c r="C17" s="3">
        <v>12</v>
      </c>
      <c r="D17" s="3">
        <v>4</v>
      </c>
      <c r="E17" s="6">
        <v>925.1</v>
      </c>
      <c r="F17" s="6">
        <v>901.55</v>
      </c>
      <c r="G17" s="6">
        <v>925.1</v>
      </c>
      <c r="H17" s="6">
        <v>16.6004687</v>
      </c>
      <c r="I17" s="4">
        <v>12.9490789</v>
      </c>
      <c r="J17" s="4">
        <v>25.4192508</v>
      </c>
      <c r="K17" s="4">
        <v>0</v>
      </c>
      <c r="L17" s="4">
        <f t="shared" si="0"/>
        <v>2.5456707382985697</v>
      </c>
      <c r="M17" s="3">
        <v>3</v>
      </c>
      <c r="N17" s="3">
        <v>2</v>
      </c>
      <c r="O17" s="3">
        <v>2</v>
      </c>
      <c r="P17" s="3">
        <v>24</v>
      </c>
      <c r="Q17" s="3">
        <v>24</v>
      </c>
      <c r="R17" s="4">
        <v>0.2406266</v>
      </c>
      <c r="S17" s="4">
        <v>8.8893322999999995</v>
      </c>
      <c r="T17" s="4">
        <v>0.30637940000000002</v>
      </c>
      <c r="U17" s="3">
        <v>0</v>
      </c>
      <c r="V17" s="3">
        <v>0</v>
      </c>
    </row>
    <row r="18" spans="1:22" ht="15.6" x14ac:dyDescent="0.25">
      <c r="A18" s="3" t="s">
        <v>30</v>
      </c>
      <c r="B18" s="3">
        <v>25</v>
      </c>
      <c r="C18" s="3">
        <v>12</v>
      </c>
      <c r="D18" s="3">
        <v>4</v>
      </c>
      <c r="E18" s="6">
        <v>983.94752302318102</v>
      </c>
      <c r="F18" s="6">
        <v>969.91250000000002</v>
      </c>
      <c r="G18" s="6">
        <v>994.7</v>
      </c>
      <c r="H18" s="6">
        <v>31.915218899999999</v>
      </c>
      <c r="I18" s="4">
        <v>2.4544279000000002</v>
      </c>
      <c r="J18" s="4">
        <v>280.13715560000003</v>
      </c>
      <c r="K18" s="4">
        <v>1.08097687511997</v>
      </c>
      <c r="L18" s="4">
        <f t="shared" si="0"/>
        <v>2.4919573740826402</v>
      </c>
      <c r="M18" s="3">
        <v>51</v>
      </c>
      <c r="N18" s="3">
        <v>2</v>
      </c>
      <c r="O18" s="3">
        <v>8</v>
      </c>
      <c r="P18" s="3">
        <v>42</v>
      </c>
      <c r="Q18" s="3">
        <v>42</v>
      </c>
      <c r="R18" s="4">
        <v>4.4872985999999999</v>
      </c>
      <c r="S18" s="4">
        <v>66.909264899999997</v>
      </c>
      <c r="T18" s="4">
        <v>5.7381251000000004</v>
      </c>
      <c r="U18" s="3">
        <v>0</v>
      </c>
      <c r="V18" s="3">
        <v>0</v>
      </c>
    </row>
    <row r="19" spans="1:22" ht="15.6" x14ac:dyDescent="0.25">
      <c r="A19" s="3" t="s">
        <v>31</v>
      </c>
      <c r="B19" s="3">
        <v>25</v>
      </c>
      <c r="C19" s="3">
        <v>12</v>
      </c>
      <c r="D19" s="3">
        <v>4</v>
      </c>
      <c r="E19" s="6">
        <v>957.69230769230796</v>
      </c>
      <c r="F19" s="6">
        <v>942.03750000000002</v>
      </c>
      <c r="G19" s="6">
        <v>957.8</v>
      </c>
      <c r="H19" s="6">
        <v>21.0474581</v>
      </c>
      <c r="I19" s="4">
        <v>15.8283079</v>
      </c>
      <c r="J19" s="4">
        <v>29.171551399999998</v>
      </c>
      <c r="K19" s="4">
        <v>1.12437155660904E-2</v>
      </c>
      <c r="L19" s="4">
        <f t="shared" si="0"/>
        <v>1.6456984756734114</v>
      </c>
      <c r="M19" s="3">
        <v>3</v>
      </c>
      <c r="N19" s="3">
        <v>2</v>
      </c>
      <c r="O19" s="3">
        <v>2</v>
      </c>
      <c r="P19" s="3">
        <v>21</v>
      </c>
      <c r="Q19" s="3">
        <v>21</v>
      </c>
      <c r="R19" s="4">
        <v>0.61624259999999997</v>
      </c>
      <c r="S19" s="4">
        <v>8.7241085999999992</v>
      </c>
      <c r="T19" s="4">
        <v>0.31741649999999999</v>
      </c>
      <c r="U19" s="3">
        <v>0</v>
      </c>
      <c r="V19" s="3">
        <v>0</v>
      </c>
    </row>
    <row r="20" spans="1:22" ht="15.6" x14ac:dyDescent="0.25">
      <c r="A20" s="3" t="s">
        <v>32</v>
      </c>
      <c r="B20" s="3">
        <v>25</v>
      </c>
      <c r="C20" s="3">
        <v>12</v>
      </c>
      <c r="D20" s="3">
        <v>4</v>
      </c>
      <c r="E20" s="6">
        <v>924.93893805309699</v>
      </c>
      <c r="F20" s="6">
        <v>896.31166666666604</v>
      </c>
      <c r="G20" s="6" t="s">
        <v>67</v>
      </c>
      <c r="H20" s="6">
        <v>35.609309699999997</v>
      </c>
      <c r="I20" s="4">
        <v>31.095345500000001</v>
      </c>
      <c r="J20" s="4">
        <v>7217.6733126999998</v>
      </c>
      <c r="K20" s="4" t="s">
        <v>67</v>
      </c>
      <c r="L20" s="4" t="s">
        <v>67</v>
      </c>
      <c r="M20" s="3">
        <v>239</v>
      </c>
      <c r="N20" s="3">
        <v>1</v>
      </c>
      <c r="O20" s="3">
        <v>1</v>
      </c>
      <c r="P20" s="3">
        <v>29</v>
      </c>
      <c r="Q20" s="3">
        <v>32</v>
      </c>
      <c r="R20" s="4">
        <v>229.1187415</v>
      </c>
      <c r="S20" s="4">
        <v>328.4486698</v>
      </c>
      <c r="T20" s="4">
        <v>4982.8747063000001</v>
      </c>
      <c r="U20" s="3">
        <v>40</v>
      </c>
      <c r="V20" s="3">
        <v>230</v>
      </c>
    </row>
    <row r="21" spans="1:22" ht="15.6" x14ac:dyDescent="0.25">
      <c r="A21" s="7" t="s">
        <v>33</v>
      </c>
      <c r="B21" s="3">
        <v>25</v>
      </c>
      <c r="C21" s="3">
        <v>12</v>
      </c>
      <c r="D21" s="3">
        <v>4</v>
      </c>
      <c r="E21" s="6">
        <v>1164.5941176526101</v>
      </c>
      <c r="F21" s="6">
        <v>1144.1696969530401</v>
      </c>
      <c r="G21" s="6">
        <v>1175.8</v>
      </c>
      <c r="H21" s="6">
        <v>2.7629024000000002</v>
      </c>
      <c r="I21" s="4">
        <v>0.91840569999999999</v>
      </c>
      <c r="J21" s="4">
        <v>22.878089500000002</v>
      </c>
      <c r="K21" s="4">
        <v>0.95304323417161796</v>
      </c>
      <c r="L21" s="4">
        <f t="shared" si="0"/>
        <v>2.690109121190666</v>
      </c>
      <c r="M21" s="3">
        <v>29</v>
      </c>
      <c r="N21" s="3">
        <v>3</v>
      </c>
      <c r="O21" s="3">
        <v>5</v>
      </c>
      <c r="P21" s="3">
        <v>20</v>
      </c>
      <c r="Q21" s="3">
        <v>29</v>
      </c>
      <c r="R21" s="4">
        <v>1.4589133000000001</v>
      </c>
      <c r="S21" s="4">
        <v>6.1051449</v>
      </c>
      <c r="T21" s="4">
        <v>6.3446180999999999</v>
      </c>
      <c r="U21" s="3">
        <v>0</v>
      </c>
      <c r="V21" s="3">
        <v>0</v>
      </c>
    </row>
    <row r="22" spans="1:22" ht="15.6" x14ac:dyDescent="0.25">
      <c r="A22" s="3" t="s">
        <v>34</v>
      </c>
      <c r="B22" s="3">
        <v>25</v>
      </c>
      <c r="C22" s="3">
        <v>12</v>
      </c>
      <c r="D22" s="3">
        <v>4</v>
      </c>
      <c r="E22" s="6">
        <v>1067.2</v>
      </c>
      <c r="F22" s="6">
        <v>1046.13725490196</v>
      </c>
      <c r="G22" s="6">
        <v>1067.5999999999999</v>
      </c>
      <c r="H22" s="6">
        <v>9.6027346999999992</v>
      </c>
      <c r="I22" s="4">
        <v>23.244821300000002</v>
      </c>
      <c r="J22" s="4">
        <v>79.998828799999998</v>
      </c>
      <c r="K22" s="4">
        <v>3.7467216185837302E-2</v>
      </c>
      <c r="L22" s="4">
        <f t="shared" si="0"/>
        <v>2.0103732763244597</v>
      </c>
      <c r="M22" s="3">
        <v>3</v>
      </c>
      <c r="N22" s="3">
        <v>2</v>
      </c>
      <c r="O22" s="3">
        <v>2</v>
      </c>
      <c r="P22" s="3">
        <v>13</v>
      </c>
      <c r="Q22" s="3">
        <v>13</v>
      </c>
      <c r="R22" s="4">
        <v>1.1827445000000001</v>
      </c>
      <c r="S22" s="4">
        <v>19.4071031</v>
      </c>
      <c r="T22" s="4">
        <v>6.1059786000000003</v>
      </c>
      <c r="U22" s="3">
        <v>1</v>
      </c>
      <c r="V22" s="3">
        <v>0</v>
      </c>
    </row>
    <row r="23" spans="1:22" ht="15.6" x14ac:dyDescent="0.25">
      <c r="A23" s="3" t="s">
        <v>35</v>
      </c>
      <c r="B23" s="3">
        <v>25</v>
      </c>
      <c r="C23" s="3">
        <v>12</v>
      </c>
      <c r="D23" s="3">
        <v>4</v>
      </c>
      <c r="E23" s="6">
        <v>940.33333333333303</v>
      </c>
      <c r="F23" s="6">
        <v>919.06315789473604</v>
      </c>
      <c r="G23" s="6">
        <v>954.2</v>
      </c>
      <c r="H23" s="6">
        <v>50.759963800000001</v>
      </c>
      <c r="I23" s="4">
        <v>43.320830700000002</v>
      </c>
      <c r="J23" s="4">
        <v>1282.1997177000001</v>
      </c>
      <c r="K23" s="4">
        <v>1.45322434150771</v>
      </c>
      <c r="L23" s="4">
        <f t="shared" si="0"/>
        <v>3.6823351608954105</v>
      </c>
      <c r="M23" s="3">
        <v>215</v>
      </c>
      <c r="N23" s="3">
        <v>4</v>
      </c>
      <c r="O23" s="3">
        <v>25</v>
      </c>
      <c r="P23" s="3">
        <v>9</v>
      </c>
      <c r="Q23" s="3">
        <v>9</v>
      </c>
      <c r="R23" s="4">
        <v>12.045551400000001</v>
      </c>
      <c r="S23" s="4">
        <v>341.84053169999999</v>
      </c>
      <c r="T23" s="4">
        <v>24.707818400000001</v>
      </c>
      <c r="U23" s="3">
        <v>1</v>
      </c>
      <c r="V23" s="3">
        <v>0</v>
      </c>
    </row>
    <row r="24" spans="1:22" ht="15.6" x14ac:dyDescent="0.25">
      <c r="A24" s="3" t="s">
        <v>36</v>
      </c>
      <c r="B24" s="3">
        <v>25</v>
      </c>
      <c r="C24" s="3">
        <v>12</v>
      </c>
      <c r="D24" s="3">
        <v>4</v>
      </c>
      <c r="E24" s="6">
        <v>936.27777777777703</v>
      </c>
      <c r="F24" s="6">
        <v>910.49999999999898</v>
      </c>
      <c r="G24" s="6">
        <v>947.8</v>
      </c>
      <c r="H24" s="6">
        <v>209.4260084</v>
      </c>
      <c r="I24" s="4">
        <v>83.7495847</v>
      </c>
      <c r="J24" s="4">
        <v>6489.0041233000002</v>
      </c>
      <c r="K24" s="4">
        <v>1.21568075777823</v>
      </c>
      <c r="L24" s="4">
        <f t="shared" si="0"/>
        <v>3.9354294154886031</v>
      </c>
      <c r="M24" s="3">
        <v>1585</v>
      </c>
      <c r="N24" s="3">
        <v>8</v>
      </c>
      <c r="O24" s="3">
        <v>18</v>
      </c>
      <c r="P24" s="3">
        <v>45</v>
      </c>
      <c r="Q24" s="3">
        <v>48</v>
      </c>
      <c r="R24" s="4">
        <v>159.71963529999999</v>
      </c>
      <c r="S24" s="4">
        <v>1820.1532399</v>
      </c>
      <c r="T24" s="4">
        <v>122.4800788</v>
      </c>
      <c r="U24" s="3">
        <v>0</v>
      </c>
      <c r="V24" s="3">
        <v>0</v>
      </c>
    </row>
    <row r="25" spans="1:22" ht="15.6" x14ac:dyDescent="0.25">
      <c r="A25" s="3" t="s">
        <v>37</v>
      </c>
      <c r="B25" s="3">
        <v>25</v>
      </c>
      <c r="C25" s="3">
        <v>12</v>
      </c>
      <c r="D25" s="3">
        <v>4</v>
      </c>
      <c r="E25" s="6">
        <v>1096.66228419654</v>
      </c>
      <c r="F25" s="6">
        <v>1077.8318181818099</v>
      </c>
      <c r="G25" s="6">
        <v>1122.4000000000001</v>
      </c>
      <c r="H25" s="6">
        <v>55.971580400000001</v>
      </c>
      <c r="I25" s="4">
        <v>10.790001500000001</v>
      </c>
      <c r="J25" s="4">
        <v>7202.9519958000001</v>
      </c>
      <c r="K25" s="4">
        <v>2.2930965612484702</v>
      </c>
      <c r="L25" s="4">
        <f t="shared" si="0"/>
        <v>3.9707931056833718</v>
      </c>
      <c r="M25" s="3">
        <v>1319</v>
      </c>
      <c r="N25" s="3">
        <v>3</v>
      </c>
      <c r="O25" s="3">
        <v>22</v>
      </c>
      <c r="P25" s="3">
        <v>31</v>
      </c>
      <c r="Q25" s="3">
        <v>35</v>
      </c>
      <c r="R25" s="4">
        <v>134.03726689999999</v>
      </c>
      <c r="S25" s="4">
        <v>1568.3239675</v>
      </c>
      <c r="T25" s="4">
        <v>2321.798894</v>
      </c>
      <c r="U25" s="3">
        <v>35</v>
      </c>
      <c r="V25" s="3">
        <v>163</v>
      </c>
    </row>
    <row r="26" spans="1:22" ht="15.6" x14ac:dyDescent="0.25">
      <c r="A26" s="3" t="s">
        <v>38</v>
      </c>
      <c r="B26" s="3">
        <v>25</v>
      </c>
      <c r="C26" s="3">
        <v>12</v>
      </c>
      <c r="D26" s="3">
        <v>4</v>
      </c>
      <c r="E26" s="6">
        <v>1090.7666666666601</v>
      </c>
      <c r="F26" s="6">
        <v>1074.3002481389501</v>
      </c>
      <c r="G26" s="6">
        <v>1110.5</v>
      </c>
      <c r="H26" s="6">
        <v>3.9210091999999999</v>
      </c>
      <c r="I26" s="4">
        <v>1.6207167</v>
      </c>
      <c r="J26" s="4">
        <v>932.54371219999996</v>
      </c>
      <c r="K26" s="4">
        <v>1.7769773375356299</v>
      </c>
      <c r="L26" s="4">
        <f t="shared" si="0"/>
        <v>3.2597705412922009</v>
      </c>
      <c r="M26" s="3">
        <v>1215</v>
      </c>
      <c r="N26" s="3">
        <v>3</v>
      </c>
      <c r="O26" s="3">
        <v>206</v>
      </c>
      <c r="P26" s="3">
        <v>18</v>
      </c>
      <c r="Q26" s="3">
        <v>20</v>
      </c>
      <c r="R26" s="4">
        <v>49.058146399999998</v>
      </c>
      <c r="S26" s="4">
        <v>221.18328919999999</v>
      </c>
      <c r="T26" s="4">
        <v>44.532928699999999</v>
      </c>
      <c r="U26" s="3">
        <v>0</v>
      </c>
      <c r="V26" s="3">
        <v>0</v>
      </c>
    </row>
    <row r="27" spans="1:22" ht="15.6" x14ac:dyDescent="0.25">
      <c r="A27" s="3" t="s">
        <v>39</v>
      </c>
      <c r="B27" s="3">
        <v>25</v>
      </c>
      <c r="C27" s="3">
        <v>12</v>
      </c>
      <c r="D27" s="3">
        <v>4</v>
      </c>
      <c r="E27" s="6">
        <v>823.26666666666597</v>
      </c>
      <c r="F27" s="6">
        <v>781.39810606060598</v>
      </c>
      <c r="G27" s="6">
        <v>829.4</v>
      </c>
      <c r="H27" s="6">
        <v>19.484619599999998</v>
      </c>
      <c r="I27" s="4">
        <v>11.3160097</v>
      </c>
      <c r="J27" s="4">
        <v>7233.0463824999997</v>
      </c>
      <c r="K27" s="4">
        <v>0.73949039466281496</v>
      </c>
      <c r="L27" s="4">
        <f t="shared" si="0"/>
        <v>5.7875444826855551</v>
      </c>
      <c r="M27" s="3">
        <v>1303</v>
      </c>
      <c r="N27" s="3">
        <v>7</v>
      </c>
      <c r="O27" s="3">
        <v>11</v>
      </c>
      <c r="P27" s="3">
        <v>33</v>
      </c>
      <c r="Q27" s="3">
        <v>33</v>
      </c>
      <c r="R27" s="4">
        <v>149.47536270000001</v>
      </c>
      <c r="S27" s="4">
        <v>1190.7669917000001</v>
      </c>
      <c r="T27" s="4">
        <v>3807.1354597999998</v>
      </c>
      <c r="U27" s="3">
        <v>32</v>
      </c>
      <c r="V27" s="3">
        <v>857</v>
      </c>
    </row>
    <row r="28" spans="1:22" ht="15.6" x14ac:dyDescent="0.25">
      <c r="A28" s="1" t="s">
        <v>40</v>
      </c>
      <c r="B28" s="1">
        <v>25</v>
      </c>
      <c r="C28" s="1">
        <v>12</v>
      </c>
      <c r="D28" s="1">
        <v>4</v>
      </c>
      <c r="E28" s="6">
        <v>1227.55</v>
      </c>
      <c r="F28" s="6">
        <v>1219.4768518518499</v>
      </c>
      <c r="G28" s="6">
        <v>1238.9000000000001</v>
      </c>
      <c r="H28" s="6">
        <v>10.361335</v>
      </c>
      <c r="I28" s="4">
        <v>5.5412654000000003</v>
      </c>
      <c r="J28" s="4">
        <v>6731.8588743</v>
      </c>
      <c r="K28" s="4">
        <v>0.91613528129792499</v>
      </c>
      <c r="L28" s="4">
        <f t="shared" si="0"/>
        <v>1.5677736821495016</v>
      </c>
      <c r="M28" s="3">
        <v>987</v>
      </c>
      <c r="N28" s="3">
        <v>1</v>
      </c>
      <c r="O28" s="3">
        <v>13</v>
      </c>
      <c r="P28" s="3">
        <v>15</v>
      </c>
      <c r="Q28" s="3">
        <v>15</v>
      </c>
      <c r="R28" s="4">
        <v>81.906841600000007</v>
      </c>
      <c r="S28" s="4">
        <v>1057.3702118000001</v>
      </c>
      <c r="T28" s="4">
        <v>2284.6710895000001</v>
      </c>
      <c r="U28" s="3">
        <v>3</v>
      </c>
      <c r="V28" s="3">
        <v>12</v>
      </c>
    </row>
    <row r="37" spans="3:22" x14ac:dyDescent="0.25">
      <c r="C37" s="3"/>
      <c r="D37" s="3" t="s">
        <v>53</v>
      </c>
      <c r="E37" s="3" t="s">
        <v>54</v>
      </c>
      <c r="F37" s="3" t="s">
        <v>55</v>
      </c>
      <c r="G37" s="3" t="s">
        <v>57</v>
      </c>
      <c r="H37" s="3" t="s">
        <v>56</v>
      </c>
      <c r="I37" s="3" t="s">
        <v>65</v>
      </c>
      <c r="J37" s="3" t="s">
        <v>58</v>
      </c>
      <c r="K37" s="2" t="s">
        <v>6</v>
      </c>
      <c r="L37" s="3" t="s">
        <v>59</v>
      </c>
      <c r="M37" s="3" t="s">
        <v>60</v>
      </c>
      <c r="N37" s="3" t="s">
        <v>61</v>
      </c>
      <c r="O37" s="3" t="s">
        <v>62</v>
      </c>
      <c r="P37" s="3" t="s">
        <v>63</v>
      </c>
      <c r="Q37" s="3" t="s">
        <v>64</v>
      </c>
      <c r="R37" s="3" t="s">
        <v>44</v>
      </c>
      <c r="S37" s="3" t="s">
        <v>45</v>
      </c>
      <c r="T37" s="3" t="s">
        <v>46</v>
      </c>
      <c r="U37" s="3" t="s">
        <v>47</v>
      </c>
      <c r="V37" s="3" t="s">
        <v>48</v>
      </c>
    </row>
    <row r="38" spans="3:22" x14ac:dyDescent="0.25">
      <c r="C38" s="8" t="s">
        <v>66</v>
      </c>
      <c r="D38" s="3" t="s">
        <v>50</v>
      </c>
      <c r="E38" s="3">
        <v>8</v>
      </c>
      <c r="F38" s="3">
        <v>8</v>
      </c>
      <c r="G38" s="2">
        <v>3.4390937764270149</v>
      </c>
      <c r="H38" s="2">
        <v>5.6321471374999987</v>
      </c>
      <c r="I38" s="2">
        <v>0.9106206930376628</v>
      </c>
      <c r="J38" s="2">
        <v>33.78298625</v>
      </c>
      <c r="K38" s="2">
        <v>855.88749999999982</v>
      </c>
      <c r="L38" s="2">
        <v>3.875</v>
      </c>
      <c r="M38" s="2">
        <v>56.25</v>
      </c>
      <c r="N38" s="2">
        <v>103.81651407499999</v>
      </c>
      <c r="O38" s="2">
        <v>11.75</v>
      </c>
      <c r="P38" s="2">
        <v>61.5</v>
      </c>
      <c r="Q38" s="2">
        <v>39.25</v>
      </c>
      <c r="R38" s="2">
        <v>6.3074457124999999</v>
      </c>
      <c r="S38" s="2">
        <v>23.5528017625</v>
      </c>
      <c r="T38" s="2">
        <v>7.7615561249999994</v>
      </c>
      <c r="U38" s="2">
        <v>0.25</v>
      </c>
      <c r="V38" s="2">
        <v>0</v>
      </c>
    </row>
    <row r="39" spans="3:22" x14ac:dyDescent="0.25">
      <c r="C39" s="8"/>
      <c r="D39" s="3" t="s">
        <v>52</v>
      </c>
      <c r="E39" s="3">
        <v>11</v>
      </c>
      <c r="F39" s="3">
        <v>10</v>
      </c>
      <c r="G39" s="2">
        <v>2.2785271603989976</v>
      </c>
      <c r="H39" s="2">
        <v>9.5992960200000006</v>
      </c>
      <c r="I39" s="2">
        <v>0.70964208314554289</v>
      </c>
      <c r="J39" s="2">
        <v>17.312442819999998</v>
      </c>
      <c r="K39" s="2">
        <v>984.41999999999985</v>
      </c>
      <c r="L39" s="2">
        <v>1.3</v>
      </c>
      <c r="M39" s="2">
        <v>18.600000000000001</v>
      </c>
      <c r="N39" s="2">
        <v>246.58353533999997</v>
      </c>
      <c r="O39" s="2">
        <v>5.7</v>
      </c>
      <c r="P39" s="2">
        <v>23.6</v>
      </c>
      <c r="Q39" s="2">
        <v>65.8</v>
      </c>
      <c r="R39" s="2">
        <v>3.8781929600000007</v>
      </c>
      <c r="S39" s="2">
        <v>53.143101820000005</v>
      </c>
      <c r="T39" s="2">
        <v>5.2645322099999987</v>
      </c>
      <c r="U39" s="2">
        <v>0</v>
      </c>
      <c r="V39" s="2">
        <v>1.2</v>
      </c>
    </row>
    <row r="40" spans="3:22" x14ac:dyDescent="0.25">
      <c r="C40" s="8"/>
      <c r="D40" s="3" t="s">
        <v>51</v>
      </c>
      <c r="E40" s="3">
        <v>8</v>
      </c>
      <c r="F40" s="3">
        <v>6</v>
      </c>
      <c r="G40" s="2">
        <v>2.9432548884206295</v>
      </c>
      <c r="H40" s="2">
        <v>26.399270749999999</v>
      </c>
      <c r="I40" s="2">
        <v>1.1449445561924891</v>
      </c>
      <c r="J40" s="2">
        <v>47.805658916666665</v>
      </c>
      <c r="K40" s="2">
        <v>1082.5</v>
      </c>
      <c r="L40" s="2">
        <v>3.5</v>
      </c>
      <c r="M40" s="2">
        <v>20</v>
      </c>
      <c r="N40" s="2">
        <v>2589.7472242999997</v>
      </c>
      <c r="O40" s="2">
        <v>44.833333333333336</v>
      </c>
      <c r="P40" s="2">
        <v>22.333333333333332</v>
      </c>
      <c r="Q40" s="2">
        <v>672.33333333333337</v>
      </c>
      <c r="R40" s="2">
        <v>50.895305416666666</v>
      </c>
      <c r="S40" s="2">
        <v>577.67658676666667</v>
      </c>
      <c r="T40" s="2">
        <v>414.80708535000002</v>
      </c>
      <c r="U40" s="2">
        <v>0.83333333333333337</v>
      </c>
      <c r="V40" s="2">
        <v>2</v>
      </c>
    </row>
    <row r="41" spans="3:22" x14ac:dyDescent="0.25">
      <c r="C41" s="8"/>
      <c r="D41" s="3" t="s">
        <v>49</v>
      </c>
      <c r="E41" s="3">
        <v>27</v>
      </c>
      <c r="F41" s="3">
        <v>24</v>
      </c>
      <c r="G41" s="2">
        <v>2.8315646310804112</v>
      </c>
      <c r="H41" s="2">
        <v>12.476906741666667</v>
      </c>
      <c r="I41" s="2">
        <v>0.88546057137131962</v>
      </c>
      <c r="J41" s="2">
        <v>30.425927987499993</v>
      </c>
      <c r="K41" s="2">
        <v>966.1</v>
      </c>
      <c r="L41" s="2">
        <v>2.7083333333333335</v>
      </c>
      <c r="M41" s="2">
        <v>31.5</v>
      </c>
      <c r="N41" s="2">
        <v>784.78545049166667</v>
      </c>
      <c r="O41" s="2">
        <v>17.5</v>
      </c>
      <c r="P41" s="2">
        <v>35.916666666666664</v>
      </c>
      <c r="Q41" s="2">
        <v>208.58333333333334</v>
      </c>
      <c r="R41" s="2">
        <v>16.442221991666667</v>
      </c>
      <c r="S41" s="2">
        <v>174.41303970416666</v>
      </c>
      <c r="T41" s="2">
        <v>108.4825118</v>
      </c>
      <c r="U41" s="2">
        <v>0.29166666666666669</v>
      </c>
      <c r="V41" s="2">
        <v>1</v>
      </c>
    </row>
  </sheetData>
  <mergeCells count="1">
    <mergeCell ref="C38:C4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25-1-4（k=2）</vt:lpstr>
      <vt:lpstr>25-1-4（k=3）</vt:lpstr>
      <vt:lpstr>25-1-4（k=4）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HUANG, Huang Nan [ISE]</cp:lastModifiedBy>
  <dcterms:created xsi:type="dcterms:W3CDTF">2015-06-05T18:19:34Z</dcterms:created>
  <dcterms:modified xsi:type="dcterms:W3CDTF">2024-02-08T12:21:45Z</dcterms:modified>
</cp:coreProperties>
</file>