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E78DCD70-8C46-492A-AF2C-DDAFC839E2D7}" xr6:coauthVersionLast="47" xr6:coauthVersionMax="47" xr10:uidLastSave="{00000000-0000-0000-0000-000000000000}"/>
  <bookViews>
    <workbookView xWindow="-108" yWindow="-108" windowWidth="30936" windowHeight="17040" tabRatio="590" firstSheet="1" activeTab="5" xr2:uid="{00000000-000D-0000-FFFF-FFFF00000000}"/>
  </bookViews>
  <sheets>
    <sheet name="25-1-2" sheetId="1" state="hidden" r:id="rId1"/>
    <sheet name="25-1-3" sheetId="4" r:id="rId2"/>
    <sheet name="25-1-4" sheetId="2" r:id="rId3"/>
    <sheet name="25-2-2" sheetId="5" state="hidden" r:id="rId4"/>
    <sheet name="25-2-3" sheetId="3" r:id="rId5"/>
    <sheet name="25-2-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5" l="1"/>
  <c r="U32" i="5"/>
  <c r="T32" i="5"/>
  <c r="S32" i="5"/>
  <c r="R32" i="5"/>
  <c r="Q32" i="5"/>
  <c r="P32" i="5"/>
  <c r="O32" i="5"/>
  <c r="N32" i="5"/>
  <c r="M32" i="5"/>
  <c r="J32" i="5"/>
  <c r="I32" i="5"/>
  <c r="H32" i="5"/>
  <c r="G32" i="5"/>
  <c r="F32" i="5"/>
  <c r="E32" i="5"/>
  <c r="V31" i="5"/>
  <c r="U31" i="5"/>
  <c r="T31" i="5"/>
  <c r="S31" i="5"/>
  <c r="R31" i="5"/>
  <c r="Q31" i="5"/>
  <c r="P31" i="5"/>
  <c r="O31" i="5"/>
  <c r="N31" i="5"/>
  <c r="M31" i="5"/>
  <c r="K31" i="5"/>
  <c r="J31" i="5"/>
  <c r="I31" i="5"/>
  <c r="H31" i="5"/>
  <c r="G31" i="5"/>
  <c r="F31" i="5"/>
  <c r="E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V29" i="5"/>
  <c r="U29" i="5"/>
  <c r="T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L28" i="5"/>
  <c r="K28" i="5"/>
  <c r="K32" i="5" s="1"/>
  <c r="L27" i="5"/>
  <c r="L26" i="5"/>
  <c r="L25" i="5"/>
  <c r="L24" i="5"/>
  <c r="L23" i="5"/>
  <c r="L22" i="5"/>
  <c r="L21" i="5"/>
  <c r="L31" i="5" s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29" i="5" s="1"/>
  <c r="L4" i="5"/>
  <c r="L3" i="5"/>
  <c r="L2" i="5"/>
  <c r="K62" i="5"/>
  <c r="K61" i="5"/>
  <c r="K44" i="5"/>
  <c r="K42" i="5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2" i="5" l="1"/>
  <c r="L27" i="4"/>
  <c r="L26" i="4"/>
  <c r="L24" i="4"/>
  <c r="L23" i="4"/>
  <c r="L21" i="4"/>
  <c r="L20" i="4"/>
  <c r="L19" i="4"/>
  <c r="L17" i="4"/>
  <c r="L16" i="4"/>
  <c r="L15" i="4"/>
  <c r="L12" i="4"/>
  <c r="L11" i="4"/>
  <c r="L10" i="4"/>
  <c r="L9" i="4"/>
  <c r="L8" i="4"/>
  <c r="L7" i="4"/>
  <c r="L6" i="4"/>
  <c r="L5" i="4"/>
  <c r="L4" i="4"/>
  <c r="L3" i="4"/>
  <c r="L2" i="4"/>
  <c r="L9" i="1"/>
  <c r="L30" i="1"/>
  <c r="L13" i="1"/>
  <c r="L16" i="1"/>
  <c r="L17" i="1"/>
  <c r="L24" i="1"/>
  <c r="V32" i="1"/>
  <c r="U32" i="1"/>
  <c r="T32" i="1"/>
  <c r="S32" i="1"/>
  <c r="R32" i="1"/>
  <c r="Q32" i="1"/>
  <c r="P32" i="1"/>
  <c r="O32" i="1"/>
  <c r="N32" i="1"/>
  <c r="M32" i="1"/>
  <c r="J32" i="1"/>
  <c r="I32" i="1"/>
  <c r="H32" i="1"/>
  <c r="G32" i="1"/>
  <c r="F32" i="1"/>
  <c r="E32" i="1"/>
  <c r="V31" i="1"/>
  <c r="U31" i="1"/>
  <c r="T31" i="1"/>
  <c r="S31" i="1"/>
  <c r="R31" i="1"/>
  <c r="Q31" i="1"/>
  <c r="P31" i="1"/>
  <c r="O31" i="1"/>
  <c r="N31" i="1"/>
  <c r="M31" i="1"/>
  <c r="J31" i="1"/>
  <c r="I31" i="1"/>
  <c r="H31" i="1"/>
  <c r="G31" i="1"/>
  <c r="F31" i="1"/>
  <c r="E31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L28" i="3"/>
  <c r="L27" i="3"/>
  <c r="L24" i="3"/>
  <c r="L23" i="3"/>
  <c r="L22" i="3"/>
  <c r="L21" i="3"/>
  <c r="L20" i="3"/>
  <c r="L19" i="3"/>
  <c r="L17" i="3"/>
  <c r="L16" i="3"/>
  <c r="L15" i="3"/>
  <c r="L14" i="3"/>
  <c r="L12" i="3"/>
  <c r="L11" i="3"/>
  <c r="L10" i="3"/>
  <c r="L9" i="3"/>
  <c r="L8" i="3"/>
  <c r="L7" i="3"/>
  <c r="L6" i="3"/>
  <c r="L5" i="3"/>
  <c r="L4" i="3"/>
  <c r="L2" i="3"/>
  <c r="L29" i="1" l="1"/>
  <c r="L32" i="1"/>
  <c r="L31" i="1"/>
  <c r="K32" i="1"/>
  <c r="K31" i="1"/>
  <c r="L28" i="2"/>
  <c r="K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<sst xmlns="http://schemas.openxmlformats.org/spreadsheetml/2006/main" count="598" uniqueCount="77">
  <si>
    <t>instance</t>
    <phoneticPr fontId="1" type="noConversion"/>
  </si>
  <si>
    <t>num</t>
    <phoneticPr fontId="1" type="noConversion"/>
  </si>
  <si>
    <t>Q</t>
    <phoneticPr fontId="1" type="noConversion"/>
  </si>
  <si>
    <t>vehicle</t>
    <phoneticPr fontId="1" type="noConversion"/>
  </si>
  <si>
    <t>lp-cut</t>
    <phoneticPr fontId="1" type="noConversion"/>
  </si>
  <si>
    <t>lp</t>
    <phoneticPr fontId="1" type="noConversion"/>
  </si>
  <si>
    <t>UB</t>
    <phoneticPr fontId="1" type="noConversion"/>
  </si>
  <si>
    <t>lp-cut-t</t>
    <phoneticPr fontId="1" type="noConversion"/>
  </si>
  <si>
    <t>lp-time</t>
    <phoneticPr fontId="1" type="noConversion"/>
  </si>
  <si>
    <t>time</t>
    <phoneticPr fontId="1" type="noConversion"/>
  </si>
  <si>
    <t>gap-cut</t>
    <phoneticPr fontId="1" type="noConversion"/>
  </si>
  <si>
    <t>gap-lp</t>
    <phoneticPr fontId="1" type="noConversion"/>
  </si>
  <si>
    <t>node</t>
    <phoneticPr fontId="1" type="noConversion"/>
  </si>
  <si>
    <t>sr-root</t>
    <phoneticPr fontId="1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</si>
  <si>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</si>
  <si>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</si>
  <si>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</si>
  <si>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</si>
  <si>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</si>
  <si>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</si>
  <si>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</si>
  <si>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</si>
  <si>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</si>
  <si>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</si>
  <si>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</si>
  <si>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</si>
  <si>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</si>
  <si>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</si>
  <si>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</si>
  <si>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</si>
  <si>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</si>
  <si>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</si>
  <si>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</si>
  <si>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</si>
  <si>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</si>
  <si>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</si>
  <si>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</si>
  <si>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</si>
  <si>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</si>
  <si>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</si>
  <si>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</si>
  <si>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SB-root</t>
    <phoneticPr fontId="1" type="noConversion"/>
  </si>
  <si>
    <t>SB-total</t>
    <phoneticPr fontId="1" type="noConversion"/>
  </si>
  <si>
    <t>sr-total</t>
    <phoneticPr fontId="1" type="noConversion"/>
  </si>
  <si>
    <t>M_time</t>
    <phoneticPr fontId="4" type="noConversion"/>
  </si>
  <si>
    <t>Opt_time</t>
    <phoneticPr fontId="4" type="noConversion"/>
  </si>
  <si>
    <t>Min_time</t>
    <phoneticPr fontId="4" type="noConversion"/>
  </si>
  <si>
    <t>Check1</t>
    <phoneticPr fontId="4" type="noConversion"/>
  </si>
  <si>
    <t>Check2</t>
    <phoneticPr fontId="4" type="noConversion"/>
  </si>
  <si>
    <t>C</t>
    <phoneticPr fontId="4" type="noConversion"/>
  </si>
  <si>
    <t>R</t>
    <phoneticPr fontId="4" type="noConversion"/>
  </si>
  <si>
    <t>All</t>
    <phoneticPr fontId="4" type="noConversion"/>
  </si>
  <si>
    <t>instance</t>
    <phoneticPr fontId="4" type="noConversion"/>
  </si>
  <si>
    <t>ins</t>
    <phoneticPr fontId="4" type="noConversion"/>
  </si>
  <si>
    <t>solve</t>
    <phoneticPr fontId="4" type="noConversion"/>
  </si>
  <si>
    <t>gap</t>
    <phoneticPr fontId="4" type="noConversion"/>
  </si>
  <si>
    <t>time1</t>
    <phoneticPr fontId="4" type="noConversion"/>
  </si>
  <si>
    <t>gap1</t>
    <phoneticPr fontId="4" type="noConversion"/>
  </si>
  <si>
    <t>time2</t>
    <phoneticPr fontId="4" type="noConversion"/>
  </si>
  <si>
    <t>SB-r</t>
    <phoneticPr fontId="4" type="noConversion"/>
  </si>
  <si>
    <t>SR-r</t>
    <phoneticPr fontId="4" type="noConversion"/>
  </si>
  <si>
    <t>time</t>
    <phoneticPr fontId="4" type="noConversion"/>
  </si>
  <si>
    <t>SB-t</t>
    <phoneticPr fontId="4" type="noConversion"/>
  </si>
  <si>
    <t>SR-t</t>
    <phoneticPr fontId="4" type="noConversion"/>
  </si>
  <si>
    <t>node</t>
    <phoneticPr fontId="4" type="noConversion"/>
  </si>
  <si>
    <t>RC</t>
    <phoneticPr fontId="4" type="noConversion"/>
  </si>
  <si>
    <t>-</t>
  </si>
  <si>
    <t>2-3</t>
    <phoneticPr fontId="1" type="noConversion"/>
  </si>
  <si>
    <t>-</t>
    <phoneticPr fontId="1" type="noConversion"/>
  </si>
  <si>
    <t>C205</t>
    <phoneticPr fontId="1" type="noConversion"/>
  </si>
  <si>
    <t>out of memory</t>
    <phoneticPr fontId="1" type="noConversion"/>
  </si>
  <si>
    <t>1-2</t>
    <phoneticPr fontId="1" type="noConversion"/>
  </si>
  <si>
    <t>gap2</t>
    <phoneticPr fontId="4" type="noConversion"/>
  </si>
  <si>
    <t>1-3</t>
    <phoneticPr fontId="1" type="noConversion"/>
  </si>
  <si>
    <t>1-4</t>
    <phoneticPr fontId="1" type="noConversion"/>
  </si>
  <si>
    <t>2-4</t>
    <phoneticPr fontId="1" type="noConversion"/>
  </si>
  <si>
    <t>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</si>
</sst>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opLeftCell="A4" workbookViewId="0">
      <selection activeCell="D39" sqref="D39:D42"/>
    </sheetView>
  </sheetViews>
  <sheetFormatPr defaultRowHeight="13.8" x14ac:dyDescent="0.25"/>
  <cols>
    <col min="5" max="5" width="12.6640625" bestFit="1" customWidth="1"/>
    <col min="6" max="6" width="11.44140625" bestFit="1" customWidth="1"/>
    <col min="7" max="11" width="9.109375" bestFit="1" customWidth="1"/>
    <col min="12" max="12" width="9.109375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s="6" customFormat="1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949.02254901960703</v>
      </c>
      <c r="F2" s="8">
        <v>949.02254901960703</v>
      </c>
      <c r="G2" s="8" t="s">
        <v>68</v>
      </c>
      <c r="H2" s="8">
        <v>1.0512575040000001</v>
      </c>
      <c r="I2" s="4">
        <v>1.0512575040000001</v>
      </c>
      <c r="J2" s="4">
        <v>7201.2861587039997</v>
      </c>
      <c r="K2" s="8" t="s">
        <v>68</v>
      </c>
      <c r="L2" s="8" t="s">
        <v>68</v>
      </c>
      <c r="M2" s="3">
        <v>2026</v>
      </c>
      <c r="N2" s="3">
        <v>0</v>
      </c>
      <c r="O2" s="3">
        <v>29</v>
      </c>
      <c r="P2" s="3">
        <v>0</v>
      </c>
      <c r="Q2" s="3">
        <v>0</v>
      </c>
      <c r="R2" s="4">
        <v>365.56815399999999</v>
      </c>
      <c r="S2" s="4">
        <v>57.642914480000002</v>
      </c>
      <c r="T2" s="4">
        <v>1994.937405376</v>
      </c>
      <c r="U2" s="3">
        <v>221</v>
      </c>
      <c r="V2" s="3">
        <v>38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886.43888888888796</v>
      </c>
      <c r="F3" s="8">
        <v>886.43888888888796</v>
      </c>
      <c r="G3" s="8" t="s">
        <v>68</v>
      </c>
      <c r="H3" s="8">
        <v>3.9495012960000002</v>
      </c>
      <c r="I3" s="4">
        <v>3.9495012960000002</v>
      </c>
      <c r="J3" s="4">
        <v>7200.0359385920001</v>
      </c>
      <c r="K3" s="8" t="s">
        <v>68</v>
      </c>
      <c r="L3" s="8" t="s">
        <v>68</v>
      </c>
      <c r="M3" s="3">
        <v>1868</v>
      </c>
      <c r="N3" s="3">
        <v>0</v>
      </c>
      <c r="O3" s="3">
        <v>217</v>
      </c>
      <c r="P3" s="3">
        <v>0</v>
      </c>
      <c r="Q3" s="3">
        <v>0</v>
      </c>
      <c r="R3" s="4">
        <v>295.466869712</v>
      </c>
      <c r="S3" s="4">
        <v>760.18015011199998</v>
      </c>
      <c r="T3" s="4">
        <v>3154.7450350079998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853.26111111111095</v>
      </c>
      <c r="F4" s="8">
        <v>853.26111111111095</v>
      </c>
      <c r="G4" s="8" t="s">
        <v>68</v>
      </c>
      <c r="H4" s="8">
        <v>9.1510069040000008</v>
      </c>
      <c r="I4" s="4">
        <v>9.1510069040000008</v>
      </c>
      <c r="J4" s="4">
        <v>7200.0043313039996</v>
      </c>
      <c r="K4" s="8" t="s">
        <v>68</v>
      </c>
      <c r="L4" s="8" t="s">
        <v>68</v>
      </c>
      <c r="M4" s="3">
        <v>1493</v>
      </c>
      <c r="N4" s="3">
        <v>0</v>
      </c>
      <c r="O4" s="3">
        <v>180</v>
      </c>
      <c r="P4" s="3">
        <v>0</v>
      </c>
      <c r="Q4" s="3">
        <v>0</v>
      </c>
      <c r="R4" s="4">
        <v>251.05107359199999</v>
      </c>
      <c r="S4" s="4">
        <v>1394.507297784</v>
      </c>
      <c r="T4" s="4">
        <v>1616.88577704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773.07988505747096</v>
      </c>
      <c r="F5" s="8">
        <v>750.066328828829</v>
      </c>
      <c r="G5" s="8" t="s">
        <v>68</v>
      </c>
      <c r="H5" s="8">
        <v>211.23335760000001</v>
      </c>
      <c r="I5" s="4">
        <v>202.01802360799999</v>
      </c>
      <c r="J5" s="4">
        <v>7200.0053279920003</v>
      </c>
      <c r="K5" s="8" t="s">
        <v>68</v>
      </c>
      <c r="L5" s="8" t="s">
        <v>68</v>
      </c>
      <c r="M5" s="3">
        <v>678</v>
      </c>
      <c r="N5" s="3">
        <v>5</v>
      </c>
      <c r="O5" s="3">
        <v>68</v>
      </c>
      <c r="P5" s="3">
        <v>0</v>
      </c>
      <c r="Q5" s="3">
        <v>0</v>
      </c>
      <c r="R5" s="4">
        <v>156.4435268</v>
      </c>
      <c r="S5" s="4">
        <v>1492.3478327119999</v>
      </c>
      <c r="T5" s="4">
        <v>1201.6053300880001</v>
      </c>
      <c r="U5" s="3">
        <v>2</v>
      </c>
      <c r="V5" s="3">
        <v>0</v>
      </c>
    </row>
    <row r="6" spans="1:22" ht="15.6" x14ac:dyDescent="0.25">
      <c r="A6" s="3" t="s">
        <v>69</v>
      </c>
      <c r="B6" s="3">
        <v>25</v>
      </c>
      <c r="C6" s="3">
        <v>12</v>
      </c>
      <c r="D6" s="3">
        <v>2</v>
      </c>
      <c r="E6" s="11" t="s">
        <v>70</v>
      </c>
      <c r="F6" s="11"/>
      <c r="G6" s="11"/>
      <c r="H6" s="11"/>
      <c r="I6" s="4"/>
      <c r="J6" s="4"/>
      <c r="K6" s="4"/>
      <c r="L6" s="4"/>
      <c r="M6" s="3"/>
      <c r="N6" s="3"/>
      <c r="O6" s="3"/>
      <c r="P6" s="3"/>
      <c r="Q6" s="3"/>
      <c r="R6" s="4"/>
      <c r="S6" s="4"/>
      <c r="T6" s="4"/>
      <c r="U6" s="3"/>
      <c r="V6" s="3"/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816.17007575757498</v>
      </c>
      <c r="F7" s="8">
        <v>810.95283446712006</v>
      </c>
      <c r="G7" s="8" t="s">
        <v>68</v>
      </c>
      <c r="H7" s="8">
        <v>4.9931789999999996</v>
      </c>
      <c r="I7" s="4">
        <v>3.2375065040000002</v>
      </c>
      <c r="J7" s="4">
        <v>7200.0125136959996</v>
      </c>
      <c r="K7" s="8" t="s">
        <v>68</v>
      </c>
      <c r="L7" s="8" t="s">
        <v>68</v>
      </c>
      <c r="M7" s="3">
        <v>2964</v>
      </c>
      <c r="N7" s="3">
        <v>3</v>
      </c>
      <c r="O7" s="3">
        <v>266</v>
      </c>
      <c r="P7" s="3">
        <v>0</v>
      </c>
      <c r="Q7" s="3">
        <v>0</v>
      </c>
      <c r="R7" s="4">
        <v>525.39164844000004</v>
      </c>
      <c r="S7" s="4">
        <v>512.57472780000001</v>
      </c>
      <c r="T7" s="4">
        <v>1934.6059871120001</v>
      </c>
      <c r="U7" s="3">
        <v>6</v>
      </c>
      <c r="V7" s="3">
        <v>0</v>
      </c>
    </row>
    <row r="8" spans="1:22" s="6" customFormat="1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787.18888888888796</v>
      </c>
      <c r="F8" s="8">
        <v>776.1</v>
      </c>
      <c r="G8" s="8" t="s">
        <v>68</v>
      </c>
      <c r="H8" s="8">
        <v>9.0298976</v>
      </c>
      <c r="I8" s="4">
        <v>7.3329403040000001</v>
      </c>
      <c r="J8" s="4">
        <v>10424.175079696</v>
      </c>
      <c r="K8" s="8" t="s">
        <v>68</v>
      </c>
      <c r="L8" s="8" t="s">
        <v>68</v>
      </c>
      <c r="M8" s="3">
        <v>68</v>
      </c>
      <c r="N8" s="3">
        <v>3</v>
      </c>
      <c r="O8" s="3">
        <v>12</v>
      </c>
      <c r="P8" s="3">
        <v>0</v>
      </c>
      <c r="Q8" s="3">
        <v>0</v>
      </c>
      <c r="R8" s="4">
        <v>283.30922057599997</v>
      </c>
      <c r="S8" s="4">
        <v>68.154281208</v>
      </c>
      <c r="T8" s="4">
        <v>1559.24754968</v>
      </c>
      <c r="U8" s="3">
        <v>21</v>
      </c>
      <c r="V8" s="3">
        <v>30</v>
      </c>
    </row>
    <row r="9" spans="1:22" s="6" customFormat="1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804.07141280353198</v>
      </c>
      <c r="F9" s="8">
        <v>793.88414585810494</v>
      </c>
      <c r="G9" s="8">
        <v>829</v>
      </c>
      <c r="H9" s="8">
        <v>5.3154455040000004</v>
      </c>
      <c r="I9" s="4">
        <v>3.9015108079999998</v>
      </c>
      <c r="J9" s="4">
        <v>1121.9968461999999</v>
      </c>
      <c r="K9" s="4">
        <v>3.0070672130841798</v>
      </c>
      <c r="L9" s="4">
        <f t="shared" ref="L9:L24" si="0">(G9-F9)/G9*100</f>
        <v>4.2359293295410199</v>
      </c>
      <c r="M9" s="3">
        <v>550</v>
      </c>
      <c r="N9" s="3">
        <v>4</v>
      </c>
      <c r="O9" s="3">
        <v>31</v>
      </c>
      <c r="P9" s="3">
        <v>0</v>
      </c>
      <c r="Q9" s="3">
        <v>0</v>
      </c>
      <c r="R9" s="4">
        <v>71.189037192000001</v>
      </c>
      <c r="S9" s="4">
        <v>180.58379653599999</v>
      </c>
      <c r="T9" s="4">
        <v>317.309800064</v>
      </c>
      <c r="U9" s="3">
        <v>1</v>
      </c>
      <c r="V9" s="3">
        <v>20</v>
      </c>
    </row>
    <row r="10" spans="1:22" s="6" customFormat="1" ht="15.6" x14ac:dyDescent="0.25">
      <c r="A10" s="3" t="s">
        <v>22</v>
      </c>
      <c r="B10" s="3">
        <v>25</v>
      </c>
      <c r="C10" s="3">
        <v>12</v>
      </c>
      <c r="D10" s="3">
        <v>2</v>
      </c>
      <c r="E10" s="8">
        <v>1338.2795454545401</v>
      </c>
      <c r="F10" s="8">
        <v>1338.2795454545401</v>
      </c>
      <c r="G10" s="8" t="s">
        <v>68</v>
      </c>
      <c r="H10" s="8">
        <v>0.77199910400000005</v>
      </c>
      <c r="I10" s="4">
        <v>0.77199910400000005</v>
      </c>
      <c r="J10" s="4">
        <v>11.396595496</v>
      </c>
      <c r="K10" s="8" t="s">
        <v>68</v>
      </c>
      <c r="L10" s="8" t="s">
        <v>68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4">
        <v>0.59465117599999995</v>
      </c>
      <c r="S10" s="4">
        <v>1.6204842960000001</v>
      </c>
      <c r="T10" s="4">
        <v>6.5917871119999996</v>
      </c>
      <c r="U10" s="3">
        <v>0</v>
      </c>
      <c r="V10" s="3">
        <v>0</v>
      </c>
    </row>
    <row r="11" spans="1:22" s="6" customFormat="1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1110.5042177856501</v>
      </c>
      <c r="F11" s="8">
        <v>1110.5042177856501</v>
      </c>
      <c r="G11" s="8" t="s">
        <v>68</v>
      </c>
      <c r="H11" s="8">
        <v>21.314232799999999</v>
      </c>
      <c r="I11" s="4">
        <v>21.314232799999999</v>
      </c>
      <c r="J11" s="4">
        <v>7200.1675871039997</v>
      </c>
      <c r="K11" s="8" t="s">
        <v>68</v>
      </c>
      <c r="L11" s="8" t="s">
        <v>68</v>
      </c>
      <c r="M11" s="3">
        <v>374</v>
      </c>
      <c r="N11" s="3">
        <v>0</v>
      </c>
      <c r="O11" s="3">
        <v>40</v>
      </c>
      <c r="P11" s="3">
        <v>0</v>
      </c>
      <c r="Q11" s="3">
        <v>0</v>
      </c>
      <c r="R11" s="4">
        <v>91.956652968</v>
      </c>
      <c r="S11" s="4">
        <v>1096.26161824</v>
      </c>
      <c r="T11" s="4">
        <v>2501.3521073679999</v>
      </c>
      <c r="U11" s="3">
        <v>0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991.86608040200997</v>
      </c>
      <c r="F12" s="8">
        <v>972.96863189720295</v>
      </c>
      <c r="G12" s="8" t="s">
        <v>68</v>
      </c>
      <c r="H12" s="8">
        <v>76.783957504</v>
      </c>
      <c r="I12" s="4">
        <v>32.618063800000002</v>
      </c>
      <c r="J12" s="4">
        <v>7200.0100980999996</v>
      </c>
      <c r="K12" s="8" t="s">
        <v>68</v>
      </c>
      <c r="L12" s="8" t="s">
        <v>68</v>
      </c>
      <c r="M12" s="3">
        <v>204</v>
      </c>
      <c r="N12" s="3">
        <v>1</v>
      </c>
      <c r="O12" s="3">
        <v>2</v>
      </c>
      <c r="P12" s="3">
        <v>17</v>
      </c>
      <c r="Q12" s="3">
        <v>30</v>
      </c>
      <c r="R12" s="4">
        <v>38.065402831999997</v>
      </c>
      <c r="S12" s="4">
        <v>1463.8927349400001</v>
      </c>
      <c r="T12" s="4">
        <v>1169.3964879959999</v>
      </c>
      <c r="U12" s="3">
        <v>0</v>
      </c>
      <c r="V12" s="3">
        <v>0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980.43333333333305</v>
      </c>
      <c r="F13" s="8">
        <v>978.61800000000005</v>
      </c>
      <c r="G13" s="8">
        <v>995.6</v>
      </c>
      <c r="H13" s="8">
        <v>17.812985099999999</v>
      </c>
      <c r="I13" s="4">
        <v>15.757687596</v>
      </c>
      <c r="J13" s="4">
        <v>7216.7892322039997</v>
      </c>
      <c r="K13" s="4">
        <v>1.5233694924333601</v>
      </c>
      <c r="L13" s="4">
        <f t="shared" si="0"/>
        <v>1.7057051024507806</v>
      </c>
      <c r="M13" s="3">
        <v>393</v>
      </c>
      <c r="N13" s="3">
        <v>2</v>
      </c>
      <c r="O13" s="3">
        <v>32</v>
      </c>
      <c r="P13" s="3">
        <v>9</v>
      </c>
      <c r="Q13" s="3">
        <v>9</v>
      </c>
      <c r="R13" s="4">
        <v>41.229373868000003</v>
      </c>
      <c r="S13" s="4">
        <v>898.287193484</v>
      </c>
      <c r="T13" s="4">
        <v>4597.1811442159997</v>
      </c>
      <c r="U13" s="3">
        <v>19</v>
      </c>
      <c r="V13" s="3">
        <v>43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998.27823990355603</v>
      </c>
      <c r="F14" s="8">
        <v>987.42653589933298</v>
      </c>
      <c r="G14" s="8" t="s">
        <v>68</v>
      </c>
      <c r="H14" s="8">
        <v>7.6539599000000003</v>
      </c>
      <c r="I14" s="4">
        <v>3.9293505999999998</v>
      </c>
      <c r="J14" s="4">
        <v>7200.2957253000004</v>
      </c>
      <c r="K14" s="8" t="s">
        <v>68</v>
      </c>
      <c r="L14" s="8" t="s">
        <v>68</v>
      </c>
      <c r="M14" s="3">
        <v>1192</v>
      </c>
      <c r="N14" s="3">
        <v>2</v>
      </c>
      <c r="O14" s="3">
        <v>69</v>
      </c>
      <c r="P14" s="3">
        <v>14</v>
      </c>
      <c r="Q14" s="3">
        <v>18</v>
      </c>
      <c r="R14" s="4">
        <v>209.42803964399999</v>
      </c>
      <c r="S14" s="4">
        <v>1210.7927046960001</v>
      </c>
      <c r="T14" s="4">
        <v>2139.476673056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961.15552362707501</v>
      </c>
      <c r="F15" s="8">
        <v>951.92485231145497</v>
      </c>
      <c r="G15" s="8" t="s">
        <v>68</v>
      </c>
      <c r="H15" s="8">
        <v>31.975883891999999</v>
      </c>
      <c r="I15" s="4">
        <v>29.045909095999999</v>
      </c>
      <c r="J15" s="4">
        <v>7200.0080232999999</v>
      </c>
      <c r="K15" s="8" t="s">
        <v>68</v>
      </c>
      <c r="L15" s="8" t="s">
        <v>68</v>
      </c>
      <c r="M15" s="3">
        <v>872</v>
      </c>
      <c r="N15" s="3">
        <v>1</v>
      </c>
      <c r="O15" s="3">
        <v>13</v>
      </c>
      <c r="P15" s="3">
        <v>3</v>
      </c>
      <c r="Q15" s="3">
        <v>24</v>
      </c>
      <c r="R15" s="4">
        <v>111.4367057</v>
      </c>
      <c r="S15" s="4">
        <v>1424.15066146</v>
      </c>
      <c r="T15" s="4">
        <v>430.58160151200002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933.58977272727202</v>
      </c>
      <c r="F16" s="8">
        <v>907.223809523809</v>
      </c>
      <c r="G16" s="8">
        <v>944.2</v>
      </c>
      <c r="H16" s="8">
        <v>34.382432999999999</v>
      </c>
      <c r="I16" s="4">
        <v>19.887325103999999</v>
      </c>
      <c r="J16" s="4">
        <v>2258.1601672040001</v>
      </c>
      <c r="K16" s="4">
        <v>1.12372667578131</v>
      </c>
      <c r="L16" s="4">
        <f t="shared" si="0"/>
        <v>3.9161396395033945</v>
      </c>
      <c r="M16" s="3">
        <v>378</v>
      </c>
      <c r="N16" s="3">
        <v>1</v>
      </c>
      <c r="O16" s="3">
        <v>14</v>
      </c>
      <c r="P16" s="3">
        <v>25</v>
      </c>
      <c r="Q16" s="3">
        <v>25</v>
      </c>
      <c r="R16" s="4">
        <v>31.144800455999999</v>
      </c>
      <c r="S16" s="4">
        <v>490.35541270800002</v>
      </c>
      <c r="T16" s="4">
        <v>102.0153262</v>
      </c>
      <c r="U16" s="3">
        <v>1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925.1</v>
      </c>
      <c r="F17" s="8">
        <v>901.55</v>
      </c>
      <c r="G17" s="8">
        <v>933.7</v>
      </c>
      <c r="H17" s="8">
        <v>16.552605004</v>
      </c>
      <c r="I17" s="4">
        <v>12.006634399999999</v>
      </c>
      <c r="J17" s="4">
        <v>7491.4093532919997</v>
      </c>
      <c r="K17" s="4">
        <v>0.92106672378708299</v>
      </c>
      <c r="L17" s="4">
        <f t="shared" si="0"/>
        <v>3.4432901360180028</v>
      </c>
      <c r="M17" s="3">
        <v>23</v>
      </c>
      <c r="N17" s="3">
        <v>2</v>
      </c>
      <c r="O17" s="3">
        <v>2</v>
      </c>
      <c r="P17" s="3">
        <v>24</v>
      </c>
      <c r="Q17" s="3">
        <v>24</v>
      </c>
      <c r="R17" s="4">
        <v>189.92855839200001</v>
      </c>
      <c r="S17" s="4">
        <v>63.767356327999998</v>
      </c>
      <c r="T17" s="4">
        <v>6454.9122275720001</v>
      </c>
      <c r="U17" s="3">
        <v>15</v>
      </c>
      <c r="V17" s="3">
        <v>25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1009.84058380414</v>
      </c>
      <c r="F18" s="8">
        <v>991.88811435009097</v>
      </c>
      <c r="G18" s="8" t="s">
        <v>68</v>
      </c>
      <c r="H18" s="8">
        <v>52.800066004000001</v>
      </c>
      <c r="I18" s="4">
        <v>10.676770696</v>
      </c>
      <c r="J18" s="4">
        <v>7203.7043479000004</v>
      </c>
      <c r="K18" s="8" t="s">
        <v>68</v>
      </c>
      <c r="L18" s="8" t="s">
        <v>68</v>
      </c>
      <c r="M18" s="3">
        <v>216</v>
      </c>
      <c r="N18" s="3">
        <v>0</v>
      </c>
      <c r="O18" s="3">
        <v>33</v>
      </c>
      <c r="P18" s="3">
        <v>37</v>
      </c>
      <c r="Q18" s="3">
        <v>40</v>
      </c>
      <c r="R18" s="4">
        <v>67.662784316</v>
      </c>
      <c r="S18" s="4">
        <v>1017.566880404</v>
      </c>
      <c r="T18" s="4">
        <v>3316.7948790840001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965.76736111111097</v>
      </c>
      <c r="F19" s="8">
        <v>956.021975806451</v>
      </c>
      <c r="G19" s="8" t="s">
        <v>68</v>
      </c>
      <c r="H19" s="8">
        <v>34.185522900000002</v>
      </c>
      <c r="I19" s="4">
        <v>15.757230796</v>
      </c>
      <c r="J19" s="4">
        <v>7200.0040339999996</v>
      </c>
      <c r="K19" s="8" t="s">
        <v>68</v>
      </c>
      <c r="L19" s="8" t="s">
        <v>68</v>
      </c>
      <c r="M19" s="3">
        <v>674</v>
      </c>
      <c r="N19" s="3">
        <v>1</v>
      </c>
      <c r="O19" s="3">
        <v>11</v>
      </c>
      <c r="P19" s="3">
        <v>10</v>
      </c>
      <c r="Q19" s="3">
        <v>12</v>
      </c>
      <c r="R19" s="4">
        <v>74.353109095999997</v>
      </c>
      <c r="S19" s="4">
        <v>1362.360212992</v>
      </c>
      <c r="T19" s="4">
        <v>856.56212677200006</v>
      </c>
      <c r="U19" s="3">
        <v>0</v>
      </c>
      <c r="V19" s="3">
        <v>0</v>
      </c>
    </row>
    <row r="20" spans="1:22" s="6" customFormat="1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930.62316384180804</v>
      </c>
      <c r="F20" s="8">
        <v>906.58319892473105</v>
      </c>
      <c r="G20" s="8" t="s">
        <v>68</v>
      </c>
      <c r="H20" s="8">
        <v>53.403812700000003</v>
      </c>
      <c r="I20" s="4">
        <v>43.490705392000002</v>
      </c>
      <c r="J20" s="4">
        <v>7541.3583387999997</v>
      </c>
      <c r="K20" s="8" t="s">
        <v>68</v>
      </c>
      <c r="L20" s="8" t="s">
        <v>68</v>
      </c>
      <c r="M20" s="3">
        <v>174</v>
      </c>
      <c r="N20" s="3">
        <v>1</v>
      </c>
      <c r="O20" s="3">
        <v>6</v>
      </c>
      <c r="P20" s="3">
        <v>12</v>
      </c>
      <c r="Q20" s="3">
        <v>15</v>
      </c>
      <c r="R20" s="4">
        <v>45.506993391999998</v>
      </c>
      <c r="S20" s="4">
        <v>416.363196888</v>
      </c>
      <c r="T20" s="4">
        <v>5945.5193197839999</v>
      </c>
      <c r="U20" s="3">
        <v>17</v>
      </c>
      <c r="V20" s="3">
        <v>42</v>
      </c>
    </row>
    <row r="21" spans="1:22" s="6" customFormat="1" ht="15.6" x14ac:dyDescent="0.25">
      <c r="A21" s="9" t="s">
        <v>33</v>
      </c>
      <c r="B21" s="3">
        <v>25</v>
      </c>
      <c r="C21" s="3">
        <v>12</v>
      </c>
      <c r="D21" s="3">
        <v>2</v>
      </c>
      <c r="E21" s="8" t="s">
        <v>68</v>
      </c>
      <c r="F21" s="8" t="s">
        <v>68</v>
      </c>
      <c r="G21" s="8" t="s">
        <v>68</v>
      </c>
      <c r="H21" s="8">
        <v>4.0415173040000001</v>
      </c>
      <c r="I21" s="4">
        <v>1.7157940039999999</v>
      </c>
      <c r="J21" s="4">
        <v>4.0474932920000004</v>
      </c>
      <c r="K21" s="8" t="s">
        <v>68</v>
      </c>
      <c r="L21" s="8" t="s">
        <v>68</v>
      </c>
      <c r="M21" s="3">
        <v>1</v>
      </c>
      <c r="N21" s="3">
        <v>4</v>
      </c>
      <c r="O21" s="3">
        <v>4</v>
      </c>
      <c r="P21" s="3">
        <v>8</v>
      </c>
      <c r="Q21" s="3">
        <v>8</v>
      </c>
      <c r="R21" s="4">
        <v>6.6515796000000002E-2</v>
      </c>
      <c r="S21" s="4">
        <v>0.99725514000000004</v>
      </c>
      <c r="T21" s="4">
        <v>1.6925569119999999</v>
      </c>
      <c r="U21" s="3">
        <v>0</v>
      </c>
      <c r="V21" s="3">
        <v>0</v>
      </c>
    </row>
    <row r="22" spans="1:22" s="6" customFormat="1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1262.11673003802</v>
      </c>
      <c r="F22" s="8">
        <v>1262.11673003802</v>
      </c>
      <c r="G22" s="8" t="s">
        <v>68</v>
      </c>
      <c r="H22" s="8">
        <v>141.00553450000001</v>
      </c>
      <c r="I22" s="4">
        <v>141.00553450000001</v>
      </c>
      <c r="J22" s="4">
        <v>761.87365880000004</v>
      </c>
      <c r="K22" s="8" t="s">
        <v>68</v>
      </c>
      <c r="L22" s="8" t="s">
        <v>68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 s="4">
        <v>2.1506562159999998</v>
      </c>
      <c r="S22" s="4">
        <v>115.04525529599999</v>
      </c>
      <c r="T22" s="4">
        <v>235.04479719599999</v>
      </c>
      <c r="U22" s="3">
        <v>0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953.21079812206494</v>
      </c>
      <c r="F23" s="8">
        <v>939.75800000000004</v>
      </c>
      <c r="G23" s="8" t="s">
        <v>68</v>
      </c>
      <c r="H23" s="8">
        <v>120.780245304</v>
      </c>
      <c r="I23" s="4">
        <v>61.201600499999998</v>
      </c>
      <c r="J23" s="4">
        <v>7201.2623543959999</v>
      </c>
      <c r="K23" s="8" t="s">
        <v>68</v>
      </c>
      <c r="L23" s="8" t="s">
        <v>68</v>
      </c>
      <c r="M23" s="3">
        <v>128</v>
      </c>
      <c r="N23" s="3">
        <v>3</v>
      </c>
      <c r="O23" s="3">
        <v>3</v>
      </c>
      <c r="P23" s="3">
        <v>22</v>
      </c>
      <c r="Q23" s="3">
        <v>22</v>
      </c>
      <c r="R23" s="4">
        <v>29.243129075999999</v>
      </c>
      <c r="S23" s="4">
        <v>1410.9488168759999</v>
      </c>
      <c r="T23" s="4">
        <v>816.49458283599995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936.3</v>
      </c>
      <c r="F24" s="8">
        <v>910.28611111111002</v>
      </c>
      <c r="G24" s="8">
        <v>950.1</v>
      </c>
      <c r="H24" s="8">
        <v>197.41168490000001</v>
      </c>
      <c r="I24" s="4">
        <v>117.928812792</v>
      </c>
      <c r="J24" s="4">
        <v>7200.1357913960001</v>
      </c>
      <c r="K24" s="4">
        <v>1.45247868645405</v>
      </c>
      <c r="L24" s="4">
        <f t="shared" si="0"/>
        <v>4.1904945678233876</v>
      </c>
      <c r="M24" s="3">
        <v>1452</v>
      </c>
      <c r="N24" s="3">
        <v>7</v>
      </c>
      <c r="O24" s="3">
        <v>12</v>
      </c>
      <c r="P24" s="3">
        <v>45</v>
      </c>
      <c r="Q24" s="3">
        <v>54</v>
      </c>
      <c r="R24" s="4">
        <v>220.59846832400001</v>
      </c>
      <c r="S24" s="4">
        <v>1847.301511012</v>
      </c>
      <c r="T24" s="4">
        <v>171.95731751599999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1366.2317460317399</v>
      </c>
      <c r="F25" s="8">
        <v>1311.30250000555</v>
      </c>
      <c r="G25" s="8" t="s">
        <v>68</v>
      </c>
      <c r="H25" s="8">
        <v>179.78014089999999</v>
      </c>
      <c r="I25" s="4">
        <v>56.039406704000001</v>
      </c>
      <c r="J25" s="4">
        <v>516.90430140000001</v>
      </c>
      <c r="K25" s="8" t="s">
        <v>68</v>
      </c>
      <c r="L25" s="8" t="s">
        <v>68</v>
      </c>
      <c r="M25" s="3">
        <v>1</v>
      </c>
      <c r="N25" s="3">
        <v>1</v>
      </c>
      <c r="O25" s="3">
        <v>1</v>
      </c>
      <c r="P25" s="3">
        <v>18</v>
      </c>
      <c r="Q25" s="3">
        <v>18</v>
      </c>
      <c r="R25" s="4">
        <v>1.5744851799999999</v>
      </c>
      <c r="S25" s="4">
        <v>122.4069531</v>
      </c>
      <c r="T25" s="4">
        <v>218.44352418400001</v>
      </c>
      <c r="U25" s="3">
        <v>0</v>
      </c>
      <c r="V25" s="3">
        <v>0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1182.6460630643301</v>
      </c>
      <c r="F26" s="8">
        <v>1146.1546363636301</v>
      </c>
      <c r="G26" s="8" t="s">
        <v>68</v>
      </c>
      <c r="H26" s="8">
        <v>5.2177331999999996</v>
      </c>
      <c r="I26" s="4">
        <v>2.6057009999999998</v>
      </c>
      <c r="J26" s="4">
        <v>7200.0471717999999</v>
      </c>
      <c r="K26" s="8" t="s">
        <v>68</v>
      </c>
      <c r="L26" s="8" t="s">
        <v>68</v>
      </c>
      <c r="M26" s="3">
        <v>555</v>
      </c>
      <c r="N26" s="3">
        <v>1</v>
      </c>
      <c r="O26" s="3">
        <v>24</v>
      </c>
      <c r="P26" s="3">
        <v>12</v>
      </c>
      <c r="Q26" s="3">
        <v>13</v>
      </c>
      <c r="R26" s="4">
        <v>167.97364554399999</v>
      </c>
      <c r="S26" s="4">
        <v>461.35417999200001</v>
      </c>
      <c r="T26" s="4">
        <v>5150.7494236639996</v>
      </c>
      <c r="U26" s="3">
        <v>0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835.41555555555499</v>
      </c>
      <c r="F27" s="8">
        <v>813.86271186440604</v>
      </c>
      <c r="G27" s="8" t="s">
        <v>68</v>
      </c>
      <c r="H27" s="8">
        <v>60.039399400000001</v>
      </c>
      <c r="I27" s="4">
        <v>33.332145091999998</v>
      </c>
      <c r="J27" s="4">
        <v>7200.0032979999996</v>
      </c>
      <c r="K27" s="8" t="s">
        <v>68</v>
      </c>
      <c r="L27" s="8" t="s">
        <v>68</v>
      </c>
      <c r="M27" s="3">
        <v>227</v>
      </c>
      <c r="N27" s="3">
        <v>5</v>
      </c>
      <c r="O27" s="3">
        <v>8</v>
      </c>
      <c r="P27" s="3">
        <v>30</v>
      </c>
      <c r="Q27" s="3">
        <v>30</v>
      </c>
      <c r="R27" s="4">
        <v>84.351387303999999</v>
      </c>
      <c r="S27" s="4">
        <v>1547.5453729400001</v>
      </c>
      <c r="T27" s="4">
        <v>3197.8319760439999</v>
      </c>
      <c r="U27" s="3">
        <v>0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1256.68903433587</v>
      </c>
      <c r="F28" s="8">
        <v>1242.7010869565199</v>
      </c>
      <c r="G28" s="8" t="s">
        <v>68</v>
      </c>
      <c r="H28" s="8">
        <v>20.555535303999999</v>
      </c>
      <c r="I28" s="4">
        <v>8.0328499999999998</v>
      </c>
      <c r="J28" s="4">
        <v>7200.4716698000002</v>
      </c>
      <c r="K28" s="8" t="s">
        <v>68</v>
      </c>
      <c r="L28" s="8" t="s">
        <v>68</v>
      </c>
      <c r="M28" s="3">
        <v>90</v>
      </c>
      <c r="N28" s="3">
        <v>3</v>
      </c>
      <c r="O28" s="3">
        <v>8</v>
      </c>
      <c r="P28" s="3">
        <v>15</v>
      </c>
      <c r="Q28" s="3">
        <v>21</v>
      </c>
      <c r="R28" s="4">
        <v>46.340995548000002</v>
      </c>
      <c r="S28" s="4">
        <v>486.96327847200001</v>
      </c>
      <c r="T28" s="4">
        <v>5287.6026188120004</v>
      </c>
      <c r="U28" s="3">
        <v>0</v>
      </c>
      <c r="V28" s="3">
        <v>0</v>
      </c>
    </row>
    <row r="29" spans="1:22" x14ac:dyDescent="0.25">
      <c r="A29" s="3"/>
      <c r="B29" s="1"/>
      <c r="C29" s="1"/>
      <c r="D29" s="3" t="s">
        <v>49</v>
      </c>
      <c r="E29" s="2">
        <f t="shared" ref="E29:G29" si="1">AVERAGE(E2:E9)</f>
        <v>838.46183021815318</v>
      </c>
      <c r="F29" s="2">
        <f t="shared" si="1"/>
        <v>831.38940831052275</v>
      </c>
      <c r="G29" s="2">
        <f t="shared" si="1"/>
        <v>829</v>
      </c>
      <c r="H29" s="2">
        <f>AVERAGE(H2:H9)</f>
        <v>34.960520772571428</v>
      </c>
      <c r="I29" s="2">
        <f>AVERAGE(I2:I9)</f>
        <v>32.948820989714292</v>
      </c>
      <c r="J29" s="2">
        <f>AVERAGE(J2:J9)</f>
        <v>6792.5023137405715</v>
      </c>
      <c r="K29" s="2">
        <f>AVERAGE(K2:K9)</f>
        <v>3.0070672130841798</v>
      </c>
      <c r="L29" s="2">
        <f t="shared" ref="L29:V29" si="2">AVERAGE(L2:L9)</f>
        <v>4.2359293295410199</v>
      </c>
      <c r="M29" s="2">
        <f t="shared" si="2"/>
        <v>1378.1428571428571</v>
      </c>
      <c r="N29" s="2">
        <f t="shared" si="2"/>
        <v>2.1428571428571428</v>
      </c>
      <c r="O29" s="2">
        <f t="shared" si="2"/>
        <v>114.71428571428571</v>
      </c>
      <c r="P29" s="2">
        <f t="shared" si="2"/>
        <v>0</v>
      </c>
      <c r="Q29" s="2">
        <f t="shared" si="2"/>
        <v>0</v>
      </c>
      <c r="R29" s="2">
        <f t="shared" si="2"/>
        <v>278.3456471874286</v>
      </c>
      <c r="S29" s="2">
        <f t="shared" si="2"/>
        <v>637.99871437599995</v>
      </c>
      <c r="T29" s="2">
        <f t="shared" si="2"/>
        <v>1682.7624120525713</v>
      </c>
      <c r="U29" s="2">
        <f t="shared" si="2"/>
        <v>35.857142857142854</v>
      </c>
      <c r="V29" s="2">
        <f t="shared" si="2"/>
        <v>12.571428571428571</v>
      </c>
    </row>
    <row r="30" spans="1:22" x14ac:dyDescent="0.25">
      <c r="A30" s="3"/>
      <c r="B30" s="1"/>
      <c r="C30" s="1"/>
      <c r="D30" s="3" t="s">
        <v>50</v>
      </c>
      <c r="E30" s="2">
        <f t="shared" ref="E30:G30" si="3">AVERAGE(E10:E20)</f>
        <v>1013.2216201809541</v>
      </c>
      <c r="F30" s="2">
        <f t="shared" si="3"/>
        <v>1000.2717165412057</v>
      </c>
      <c r="G30" s="2">
        <f t="shared" si="3"/>
        <v>957.83333333333337</v>
      </c>
      <c r="H30" s="2">
        <f>AVERAGE(H10:H20)</f>
        <v>31.603405264363634</v>
      </c>
      <c r="I30" s="2">
        <f>AVERAGE(I10:I20)</f>
        <v>18.659628125818184</v>
      </c>
      <c r="J30" s="2">
        <f>AVERAGE(J10:J20)</f>
        <v>6156.6639547909081</v>
      </c>
      <c r="K30" s="2">
        <f>AVERAGE(K10:K20)</f>
        <v>1.1893876306672511</v>
      </c>
      <c r="L30" s="2">
        <f t="shared" ref="L30:V30" si="4">AVERAGE(L10:L20)</f>
        <v>3.0217116259907257</v>
      </c>
      <c r="M30" s="2">
        <f t="shared" si="4"/>
        <v>409.18181818181819</v>
      </c>
      <c r="N30" s="2">
        <f t="shared" si="4"/>
        <v>1</v>
      </c>
      <c r="O30" s="2">
        <f t="shared" si="4"/>
        <v>20.181818181818183</v>
      </c>
      <c r="P30" s="2">
        <f t="shared" si="4"/>
        <v>13.727272727272727</v>
      </c>
      <c r="Q30" s="2">
        <f t="shared" si="4"/>
        <v>17.90909090909091</v>
      </c>
      <c r="R30" s="2">
        <f t="shared" si="4"/>
        <v>81.937006530909102</v>
      </c>
      <c r="S30" s="2">
        <f t="shared" si="4"/>
        <v>858.67440513054544</v>
      </c>
      <c r="T30" s="2">
        <f t="shared" si="4"/>
        <v>2501.8530618792734</v>
      </c>
      <c r="U30" s="2">
        <f t="shared" si="4"/>
        <v>4.7272727272727275</v>
      </c>
      <c r="V30" s="2">
        <f t="shared" si="4"/>
        <v>10</v>
      </c>
    </row>
    <row r="31" spans="1:22" x14ac:dyDescent="0.25">
      <c r="A31" s="3"/>
      <c r="B31" s="1"/>
      <c r="C31" s="1"/>
      <c r="D31" s="3" t="s">
        <v>50</v>
      </c>
      <c r="E31" s="2">
        <f t="shared" ref="E31:G31" si="5">AVERAGE(E21:E28)</f>
        <v>1113.2299895925114</v>
      </c>
      <c r="F31" s="2">
        <f t="shared" si="5"/>
        <v>1089.4545394770337</v>
      </c>
      <c r="G31" s="2">
        <f t="shared" si="5"/>
        <v>950.1</v>
      </c>
      <c r="H31" s="2">
        <f>AVERAGE(H21:H28)</f>
        <v>91.103973851500015</v>
      </c>
      <c r="I31" s="2">
        <f>AVERAGE(I21:I28)</f>
        <v>52.732730574000009</v>
      </c>
      <c r="J31" s="2">
        <f>AVERAGE(J21:J28)</f>
        <v>4660.5932173604997</v>
      </c>
      <c r="K31" s="2">
        <f>AVERAGE(K21:K28)</f>
        <v>1.45247868645405</v>
      </c>
      <c r="L31" s="2">
        <f t="shared" ref="L31:V31" si="6">AVERAGE(L21:L28)</f>
        <v>4.1904945678233876</v>
      </c>
      <c r="M31" s="2">
        <f t="shared" si="6"/>
        <v>306.875</v>
      </c>
      <c r="N31" s="2">
        <f t="shared" si="6"/>
        <v>3</v>
      </c>
      <c r="O31" s="2">
        <f t="shared" si="6"/>
        <v>7.5</v>
      </c>
      <c r="P31" s="2">
        <f t="shared" si="6"/>
        <v>18.75</v>
      </c>
      <c r="Q31" s="2">
        <f t="shared" si="6"/>
        <v>20.75</v>
      </c>
      <c r="R31" s="2">
        <f t="shared" si="6"/>
        <v>69.037410373500009</v>
      </c>
      <c r="S31" s="2">
        <f t="shared" si="6"/>
        <v>749.07032785349998</v>
      </c>
      <c r="T31" s="2">
        <f t="shared" si="6"/>
        <v>1884.9770996454999</v>
      </c>
      <c r="U31" s="2">
        <f t="shared" si="6"/>
        <v>0</v>
      </c>
      <c r="V31" s="2">
        <f t="shared" si="6"/>
        <v>0</v>
      </c>
    </row>
    <row r="32" spans="1:22" x14ac:dyDescent="0.25">
      <c r="A32" s="3"/>
      <c r="B32" s="1"/>
      <c r="C32" s="1"/>
      <c r="D32" s="1" t="s">
        <v>51</v>
      </c>
      <c r="E32" s="2">
        <f t="shared" ref="E32:G32" si="7">AVERAGE(E2:E28)</f>
        <v>992.29122242660583</v>
      </c>
      <c r="F32" s="2">
        <f t="shared" si="7"/>
        <v>977.95586065864643</v>
      </c>
      <c r="G32" s="2">
        <f t="shared" si="7"/>
        <v>930.5200000000001</v>
      </c>
      <c r="H32" s="2">
        <f>AVERAGE(H2:H28)</f>
        <v>50.815111312615393</v>
      </c>
      <c r="I32" s="2">
        <f>AVERAGE(I2:I28)</f>
        <v>32.990750034769235</v>
      </c>
      <c r="J32" s="2">
        <f>AVERAGE(J2:J28)</f>
        <v>5867.5217476064608</v>
      </c>
      <c r="K32" s="2">
        <f>AVERAGE(K2:K28)</f>
        <v>1.6055417583079965</v>
      </c>
      <c r="L32" s="2">
        <f t="shared" ref="L32:V32" si="8">AVERAGE(L2:L28)</f>
        <v>3.4983117550673173</v>
      </c>
      <c r="M32" s="2">
        <f t="shared" si="8"/>
        <v>638.57692307692309</v>
      </c>
      <c r="N32" s="2">
        <f t="shared" si="8"/>
        <v>1.9230769230769231</v>
      </c>
      <c r="O32" s="2">
        <f t="shared" si="8"/>
        <v>41.730769230769234</v>
      </c>
      <c r="P32" s="2">
        <f t="shared" si="8"/>
        <v>11.576923076923077</v>
      </c>
      <c r="Q32" s="2">
        <f t="shared" si="8"/>
        <v>13.961538461538462</v>
      </c>
      <c r="R32" s="2">
        <f t="shared" si="8"/>
        <v>130.84714942846156</v>
      </c>
      <c r="S32" s="2">
        <f t="shared" si="8"/>
        <v>765.5373876883076</v>
      </c>
      <c r="T32" s="2">
        <f t="shared" si="8"/>
        <v>2091.5206677770761</v>
      </c>
      <c r="U32" s="2">
        <f t="shared" si="8"/>
        <v>11.653846153846153</v>
      </c>
      <c r="V32" s="2">
        <f t="shared" si="8"/>
        <v>7.615384615384615</v>
      </c>
    </row>
    <row r="38" spans="4:22" x14ac:dyDescent="0.25">
      <c r="D38" s="3"/>
      <c r="E38" s="3" t="s">
        <v>52</v>
      </c>
      <c r="F38" s="3" t="s">
        <v>53</v>
      </c>
      <c r="G38" s="3" t="s">
        <v>54</v>
      </c>
      <c r="H38" s="3" t="s">
        <v>55</v>
      </c>
      <c r="I38" s="3" t="s">
        <v>56</v>
      </c>
      <c r="J38" s="3" t="s">
        <v>57</v>
      </c>
      <c r="K38" s="3" t="s">
        <v>58</v>
      </c>
      <c r="L38" s="3" t="s">
        <v>59</v>
      </c>
      <c r="M38" s="3" t="s">
        <v>60</v>
      </c>
      <c r="N38" s="3" t="s">
        <v>61</v>
      </c>
      <c r="O38" s="3" t="s">
        <v>62</v>
      </c>
      <c r="P38" s="3" t="s">
        <v>63</v>
      </c>
      <c r="Q38" s="3" t="s">
        <v>64</v>
      </c>
      <c r="R38" s="3" t="s">
        <v>44</v>
      </c>
      <c r="S38" s="3" t="s">
        <v>45</v>
      </c>
      <c r="T38" s="3" t="s">
        <v>46</v>
      </c>
      <c r="U38" s="3" t="s">
        <v>47</v>
      </c>
      <c r="V38" s="3" t="s">
        <v>48</v>
      </c>
    </row>
    <row r="39" spans="4:22" x14ac:dyDescent="0.25">
      <c r="D39" s="10" t="s">
        <v>71</v>
      </c>
      <c r="E39" s="3" t="s">
        <v>49</v>
      </c>
      <c r="F39" s="3">
        <v>8</v>
      </c>
      <c r="G39" s="3">
        <v>1</v>
      </c>
      <c r="H39" s="4">
        <v>4.2359293295410199</v>
      </c>
      <c r="I39" s="4">
        <v>3.9015108079999998</v>
      </c>
      <c r="J39" s="4">
        <v>3.0070672130841798</v>
      </c>
      <c r="K39" s="4">
        <v>5.3154455040000004</v>
      </c>
      <c r="L39" s="4">
        <v>4</v>
      </c>
      <c r="M39" s="4">
        <v>0</v>
      </c>
      <c r="N39" s="4">
        <v>1121.9968461999999</v>
      </c>
      <c r="O39" s="4">
        <v>31</v>
      </c>
      <c r="P39" s="4">
        <v>0</v>
      </c>
      <c r="Q39" s="4">
        <v>550</v>
      </c>
      <c r="R39" s="4">
        <v>71.189037192000001</v>
      </c>
      <c r="S39" s="4">
        <v>180.58379653599999</v>
      </c>
      <c r="T39" s="4">
        <v>317.309800064</v>
      </c>
      <c r="U39" s="3">
        <v>1</v>
      </c>
      <c r="V39" s="3">
        <v>20</v>
      </c>
    </row>
    <row r="40" spans="4:22" x14ac:dyDescent="0.25">
      <c r="D40" s="10"/>
      <c r="E40" s="3" t="s">
        <v>50</v>
      </c>
      <c r="F40" s="3">
        <v>11</v>
      </c>
      <c r="G40" s="3">
        <v>1</v>
      </c>
      <c r="H40" s="4">
        <v>3.9161396395033945</v>
      </c>
      <c r="I40" s="4">
        <v>19.887325103999999</v>
      </c>
      <c r="J40" s="4">
        <v>1.12372667578131</v>
      </c>
      <c r="K40" s="4">
        <v>34.382432999999999</v>
      </c>
      <c r="L40" s="4">
        <v>1</v>
      </c>
      <c r="M40" s="4">
        <v>25</v>
      </c>
      <c r="N40" s="4">
        <v>2258.1601672040001</v>
      </c>
      <c r="O40" s="4">
        <v>14</v>
      </c>
      <c r="P40" s="4">
        <v>25</v>
      </c>
      <c r="Q40" s="4">
        <v>378</v>
      </c>
      <c r="R40" s="4">
        <v>31.144800455999999</v>
      </c>
      <c r="S40" s="4">
        <v>490.35541270800002</v>
      </c>
      <c r="T40" s="4">
        <v>102.0153262</v>
      </c>
      <c r="U40" s="4">
        <v>1</v>
      </c>
      <c r="V40" s="4">
        <v>0</v>
      </c>
    </row>
    <row r="41" spans="4:22" x14ac:dyDescent="0.25">
      <c r="D41" s="10"/>
      <c r="E41" s="3" t="s">
        <v>65</v>
      </c>
      <c r="F41" s="3">
        <v>8</v>
      </c>
      <c r="G41" s="3">
        <v>0</v>
      </c>
      <c r="H41" s="4" t="s">
        <v>66</v>
      </c>
      <c r="I41" s="4" t="s">
        <v>66</v>
      </c>
      <c r="J41" s="4" t="s">
        <v>66</v>
      </c>
      <c r="K41" s="4" t="s">
        <v>66</v>
      </c>
      <c r="L41" s="4" t="s">
        <v>66</v>
      </c>
      <c r="M41" s="4" t="s">
        <v>66</v>
      </c>
      <c r="N41" s="4" t="s">
        <v>66</v>
      </c>
      <c r="O41" s="4" t="s">
        <v>66</v>
      </c>
      <c r="P41" s="4" t="s">
        <v>66</v>
      </c>
      <c r="Q41" s="4" t="s">
        <v>66</v>
      </c>
      <c r="R41" s="4" t="s">
        <v>66</v>
      </c>
      <c r="S41" s="4" t="s">
        <v>66</v>
      </c>
      <c r="T41" s="4" t="s">
        <v>66</v>
      </c>
      <c r="U41" s="4" t="s">
        <v>66</v>
      </c>
      <c r="V41" s="4" t="s">
        <v>66</v>
      </c>
    </row>
    <row r="42" spans="4:22" x14ac:dyDescent="0.25">
      <c r="D42" s="10"/>
      <c r="E42" s="3" t="s">
        <v>51</v>
      </c>
      <c r="F42" s="3">
        <v>27</v>
      </c>
      <c r="G42" s="3">
        <v>2</v>
      </c>
      <c r="H42" s="4">
        <v>4.0760344845222072</v>
      </c>
      <c r="I42" s="4">
        <v>11.894417956</v>
      </c>
      <c r="J42" s="4">
        <v>2.0653969444327451</v>
      </c>
      <c r="K42" s="4">
        <v>19.848939252000001</v>
      </c>
      <c r="L42" s="4">
        <v>2.5</v>
      </c>
      <c r="M42" s="4">
        <v>12.5</v>
      </c>
      <c r="N42" s="4">
        <v>1690.0785067020001</v>
      </c>
      <c r="O42" s="4">
        <v>22.5</v>
      </c>
      <c r="P42" s="4">
        <v>12.5</v>
      </c>
      <c r="Q42" s="4">
        <v>464</v>
      </c>
      <c r="R42" s="4">
        <v>51.166918824</v>
      </c>
      <c r="S42" s="4">
        <v>335.46960462200002</v>
      </c>
      <c r="T42" s="4">
        <v>209.662563132</v>
      </c>
      <c r="U42" s="4">
        <v>1</v>
      </c>
      <c r="V42" s="4">
        <v>10</v>
      </c>
    </row>
  </sheetData>
  <mergeCells count="2">
    <mergeCell ref="D39:D42"/>
    <mergeCell ref="E6:H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305A-A0E5-4D03-8C4C-D3A9C91416F6}">
  <dimension ref="A1:X54"/>
  <sheetViews>
    <sheetView topLeftCell="A13" workbookViewId="0">
      <selection activeCell="E47" sqref="E47:X50"/>
    </sheetView>
  </sheetViews>
  <sheetFormatPr defaultRowHeight="13.8" x14ac:dyDescent="0.25"/>
  <cols>
    <col min="5" max="12" width="8.88671875" style="5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928.848736933797</v>
      </c>
      <c r="F2" s="8">
        <v>886.42424242424204</v>
      </c>
      <c r="G2" s="8">
        <v>988.9</v>
      </c>
      <c r="H2" s="8">
        <v>2.522833592</v>
      </c>
      <c r="I2" s="4">
        <v>0.98440159999999999</v>
      </c>
      <c r="J2" s="4">
        <v>1554.440622504</v>
      </c>
      <c r="K2" s="4">
        <v>6.0725314052181396</v>
      </c>
      <c r="L2" s="4">
        <f t="shared" ref="L2:L12" si="0">(G2-F2)/G2*100</f>
        <v>10.362600624507831</v>
      </c>
      <c r="M2" s="3">
        <v>387</v>
      </c>
      <c r="N2" s="3">
        <v>1</v>
      </c>
      <c r="O2" s="3">
        <v>10</v>
      </c>
      <c r="P2" s="3">
        <v>37</v>
      </c>
      <c r="Q2" s="3">
        <v>53</v>
      </c>
      <c r="R2" s="4">
        <v>37.825071800000003</v>
      </c>
      <c r="S2" s="4">
        <v>12.767960648000001</v>
      </c>
      <c r="T2" s="4">
        <v>53.666057903999999</v>
      </c>
      <c r="U2" s="3">
        <v>12</v>
      </c>
      <c r="V2" s="3">
        <v>83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880.57583332916897</v>
      </c>
      <c r="F3" s="8">
        <v>857.89507042253501</v>
      </c>
      <c r="G3" s="8">
        <v>904.3</v>
      </c>
      <c r="H3" s="8">
        <v>8.9591275039999996</v>
      </c>
      <c r="I3" s="4">
        <v>3.3785946</v>
      </c>
      <c r="J3" s="4">
        <v>1925.0341737040001</v>
      </c>
      <c r="K3" s="4">
        <v>2.6234840949718099</v>
      </c>
      <c r="L3" s="4">
        <f t="shared" si="0"/>
        <v>5.1315857102139715</v>
      </c>
      <c r="M3" s="3">
        <v>581</v>
      </c>
      <c r="N3" s="3">
        <v>1</v>
      </c>
      <c r="O3" s="3">
        <v>53</v>
      </c>
      <c r="P3" s="3">
        <v>22</v>
      </c>
      <c r="Q3" s="3">
        <v>30</v>
      </c>
      <c r="R3" s="4">
        <v>121.569522432</v>
      </c>
      <c r="S3" s="4">
        <v>316.57407249599999</v>
      </c>
      <c r="T3" s="4">
        <v>293.44621231999997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853.50894117646999</v>
      </c>
      <c r="F4" s="8">
        <v>845.35766590389005</v>
      </c>
      <c r="G4" s="8">
        <v>863</v>
      </c>
      <c r="H4" s="8">
        <v>30.328789904000001</v>
      </c>
      <c r="I4" s="4">
        <v>5.1855325040000002</v>
      </c>
      <c r="J4" s="4">
        <v>8926.9690165039992</v>
      </c>
      <c r="K4" s="4">
        <v>1.09977506645761</v>
      </c>
      <c r="L4" s="4">
        <f t="shared" si="0"/>
        <v>2.0443029080081052</v>
      </c>
      <c r="M4" s="3">
        <v>701</v>
      </c>
      <c r="N4" s="3">
        <v>3</v>
      </c>
      <c r="O4" s="3">
        <v>11</v>
      </c>
      <c r="P4" s="3">
        <v>34</v>
      </c>
      <c r="Q4" s="3">
        <v>38</v>
      </c>
      <c r="R4" s="4">
        <v>249.912487712</v>
      </c>
      <c r="S4" s="4">
        <v>817.22247375200004</v>
      </c>
      <c r="T4" s="4">
        <v>850.99725091200003</v>
      </c>
      <c r="U4" s="3">
        <v>23</v>
      </c>
      <c r="V4" s="3">
        <v>595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769</v>
      </c>
      <c r="F5" s="8">
        <v>740.70999999999901</v>
      </c>
      <c r="G5" s="8">
        <v>769</v>
      </c>
      <c r="H5" s="8">
        <v>165.8808966</v>
      </c>
      <c r="I5" s="4">
        <v>41.672608904000001</v>
      </c>
      <c r="J5" s="4">
        <v>165.92764949599999</v>
      </c>
      <c r="K5" s="4">
        <v>0</v>
      </c>
      <c r="L5" s="4">
        <f t="shared" si="0"/>
        <v>3.6788036410924563</v>
      </c>
      <c r="M5" s="3">
        <v>1</v>
      </c>
      <c r="N5" s="3">
        <v>5</v>
      </c>
      <c r="O5" s="3">
        <v>5</v>
      </c>
      <c r="P5" s="3">
        <v>74</v>
      </c>
      <c r="Q5" s="3">
        <v>74</v>
      </c>
      <c r="R5" s="4">
        <v>1.8444327119999999</v>
      </c>
      <c r="S5" s="4">
        <v>52.356997063999998</v>
      </c>
      <c r="T5" s="4">
        <v>14.988509656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8">
        <v>982.34116884107698</v>
      </c>
      <c r="F6" s="8">
        <v>971.09580291970804</v>
      </c>
      <c r="G6" s="8">
        <v>1014.2</v>
      </c>
      <c r="H6" s="8">
        <v>4.0425983040000002</v>
      </c>
      <c r="I6" s="4">
        <v>0.83040230400000004</v>
      </c>
      <c r="J6" s="4">
        <v>162.80524049600001</v>
      </c>
      <c r="K6" s="4">
        <v>3.1412769827373901</v>
      </c>
      <c r="L6" s="4">
        <f t="shared" si="0"/>
        <v>4.2500687320343138</v>
      </c>
      <c r="M6" s="3">
        <v>131</v>
      </c>
      <c r="N6" s="3">
        <v>4</v>
      </c>
      <c r="O6" s="3">
        <v>12</v>
      </c>
      <c r="P6" s="3">
        <v>18</v>
      </c>
      <c r="Q6" s="3">
        <v>64</v>
      </c>
      <c r="R6" s="4">
        <v>14.226562167999999</v>
      </c>
      <c r="S6" s="4">
        <v>24.416878176000001</v>
      </c>
      <c r="T6" s="4">
        <v>33.514862192000002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802</v>
      </c>
      <c r="F7" s="8">
        <v>785.99</v>
      </c>
      <c r="G7" s="8">
        <v>802</v>
      </c>
      <c r="H7" s="8">
        <v>6.682437792</v>
      </c>
      <c r="I7" s="4">
        <v>1.5914038960000001</v>
      </c>
      <c r="J7" s="4">
        <v>6.706737392</v>
      </c>
      <c r="K7" s="4">
        <v>0</v>
      </c>
      <c r="L7" s="4">
        <f t="shared" si="0"/>
        <v>1.9962593516209464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0.51818349600000002</v>
      </c>
      <c r="S7" s="4">
        <v>1.628862912</v>
      </c>
      <c r="T7" s="4">
        <v>0.57082180800000004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785.97222222222194</v>
      </c>
      <c r="F8" s="8">
        <v>768.155555555555</v>
      </c>
      <c r="G8" s="8">
        <v>787.19999999999902</v>
      </c>
      <c r="H8" s="8">
        <v>23.934397696000001</v>
      </c>
      <c r="I8" s="4">
        <v>7.7032550000000004</v>
      </c>
      <c r="J8" s="4">
        <v>56.976438303999998</v>
      </c>
      <c r="K8" s="4">
        <v>0.155967705510383</v>
      </c>
      <c r="L8" s="4">
        <f t="shared" si="0"/>
        <v>2.4192637759710429</v>
      </c>
      <c r="M8" s="3">
        <v>3</v>
      </c>
      <c r="N8" s="3">
        <v>5</v>
      </c>
      <c r="O8" s="3">
        <v>5</v>
      </c>
      <c r="P8" s="3">
        <v>22</v>
      </c>
      <c r="Q8" s="3">
        <v>28</v>
      </c>
      <c r="R8" s="4">
        <v>5.8250672320000003</v>
      </c>
      <c r="S8" s="4">
        <v>19.336448424</v>
      </c>
      <c r="T8" s="4">
        <v>0.861033728</v>
      </c>
      <c r="U8" s="3">
        <v>0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797.69999999999902</v>
      </c>
      <c r="F9" s="8">
        <v>778.04</v>
      </c>
      <c r="G9" s="8">
        <v>797.69999999999902</v>
      </c>
      <c r="H9" s="8">
        <v>16.655856400000001</v>
      </c>
      <c r="I9" s="4">
        <v>1.8806742000000001</v>
      </c>
      <c r="J9" s="4">
        <v>16.683505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78</v>
      </c>
      <c r="Q9" s="3">
        <v>78</v>
      </c>
      <c r="R9" s="4">
        <v>0.87032241600000004</v>
      </c>
      <c r="S9" s="4">
        <v>4.8687212400000002</v>
      </c>
      <c r="T9" s="4">
        <v>0.82667602399999995</v>
      </c>
      <c r="U9" s="3">
        <v>0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2</v>
      </c>
      <c r="E10" s="8">
        <v>1140.7519999999899</v>
      </c>
      <c r="F10" s="8">
        <v>1109.5333334054901</v>
      </c>
      <c r="G10" s="8">
        <v>1186.79999995559</v>
      </c>
      <c r="H10" s="8">
        <v>2.6694831040000002</v>
      </c>
      <c r="I10" s="4">
        <v>0.72372890400000001</v>
      </c>
      <c r="J10" s="4">
        <v>267.79143850399998</v>
      </c>
      <c r="K10" s="4">
        <v>3.8800134780346198</v>
      </c>
      <c r="L10" s="4">
        <f t="shared" si="0"/>
        <v>6.510504428125313</v>
      </c>
      <c r="M10" s="3">
        <v>230</v>
      </c>
      <c r="N10" s="3">
        <v>1</v>
      </c>
      <c r="O10" s="3">
        <v>2</v>
      </c>
      <c r="P10" s="3">
        <v>55</v>
      </c>
      <c r="Q10" s="3">
        <v>58</v>
      </c>
      <c r="R10" s="4">
        <v>32.676191703999997</v>
      </c>
      <c r="S10" s="4">
        <v>25.133521712</v>
      </c>
      <c r="T10" s="4">
        <v>133.125076952</v>
      </c>
      <c r="U10" s="3">
        <v>15</v>
      </c>
      <c r="V10" s="3">
        <v>129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1030.5117647058801</v>
      </c>
      <c r="F11" s="8">
        <v>1022.4835051546301</v>
      </c>
      <c r="G11" s="8">
        <v>1052.0999999999999</v>
      </c>
      <c r="H11" s="8">
        <v>18.247888400000001</v>
      </c>
      <c r="I11" s="4">
        <v>9.6703563999999993</v>
      </c>
      <c r="J11" s="4">
        <v>6879.5717091039996</v>
      </c>
      <c r="K11" s="4">
        <v>2.05191857181994</v>
      </c>
      <c r="L11" s="4">
        <f t="shared" si="0"/>
        <v>2.8149885795428058</v>
      </c>
      <c r="M11" s="3">
        <v>616</v>
      </c>
      <c r="N11" s="3">
        <v>2</v>
      </c>
      <c r="O11" s="3">
        <v>25</v>
      </c>
      <c r="P11" s="3">
        <v>15</v>
      </c>
      <c r="Q11" s="3">
        <v>23</v>
      </c>
      <c r="R11" s="4">
        <v>170.754099424</v>
      </c>
      <c r="S11" s="4">
        <v>481.631156584</v>
      </c>
      <c r="T11" s="4">
        <v>4564.9821929999998</v>
      </c>
      <c r="U11" s="3">
        <v>9</v>
      </c>
      <c r="V11" s="3">
        <v>4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961.50239043824695</v>
      </c>
      <c r="F12" s="8">
        <v>939.22933333333299</v>
      </c>
      <c r="G12" s="8">
        <v>962.6</v>
      </c>
      <c r="H12" s="8">
        <v>53.638617408000002</v>
      </c>
      <c r="I12" s="4">
        <v>39.047169904</v>
      </c>
      <c r="J12" s="4">
        <v>104.751327504</v>
      </c>
      <c r="K12" s="4">
        <v>0.11402551025899101</v>
      </c>
      <c r="L12" s="4">
        <f t="shared" si="0"/>
        <v>2.4278689659949131</v>
      </c>
      <c r="M12" s="3">
        <v>5</v>
      </c>
      <c r="N12" s="3">
        <v>2</v>
      </c>
      <c r="O12" s="3">
        <v>2</v>
      </c>
      <c r="P12" s="3">
        <v>21</v>
      </c>
      <c r="Q12" s="3">
        <v>23</v>
      </c>
      <c r="R12" s="4">
        <v>1.0698690479999999</v>
      </c>
      <c r="S12" s="4">
        <v>31.805032336</v>
      </c>
      <c r="T12" s="4">
        <v>4.1191899359999997</v>
      </c>
      <c r="U12" s="3">
        <v>0</v>
      </c>
      <c r="V12" s="3">
        <v>2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964.58571428571395</v>
      </c>
      <c r="F13" s="8">
        <v>958.24731934731903</v>
      </c>
      <c r="G13" s="8" t="s">
        <v>68</v>
      </c>
      <c r="H13" s="8">
        <v>14.502221799999999</v>
      </c>
      <c r="I13" s="4">
        <v>6.7741326959999997</v>
      </c>
      <c r="J13" s="4">
        <v>7554.6872778959996</v>
      </c>
      <c r="K13" s="8" t="s">
        <v>68</v>
      </c>
      <c r="L13" s="8" t="s">
        <v>68</v>
      </c>
      <c r="M13" s="3">
        <v>1617</v>
      </c>
      <c r="N13" s="3">
        <v>2</v>
      </c>
      <c r="O13" s="3">
        <v>107</v>
      </c>
      <c r="P13" s="3">
        <v>29</v>
      </c>
      <c r="Q13" s="3">
        <v>50</v>
      </c>
      <c r="R13" s="4">
        <v>195.36049016000001</v>
      </c>
      <c r="S13" s="4">
        <v>1484.775403224</v>
      </c>
      <c r="T13" s="4">
        <v>2569.2108959359998</v>
      </c>
      <c r="U13" s="3">
        <v>39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987.1</v>
      </c>
      <c r="F14" s="8">
        <v>981.27727272727202</v>
      </c>
      <c r="G14" s="8" t="s">
        <v>68</v>
      </c>
      <c r="H14" s="8">
        <v>2.7113859040000001</v>
      </c>
      <c r="I14" s="4">
        <v>2.4180570000000001</v>
      </c>
      <c r="J14" s="4">
        <v>7212.8594938959995</v>
      </c>
      <c r="K14" s="8" t="s">
        <v>68</v>
      </c>
      <c r="L14" s="8" t="s">
        <v>68</v>
      </c>
      <c r="M14" s="3">
        <v>38</v>
      </c>
      <c r="N14" s="3">
        <v>2</v>
      </c>
      <c r="O14" s="3">
        <v>2</v>
      </c>
      <c r="P14" s="3">
        <v>18</v>
      </c>
      <c r="Q14" s="3">
        <v>18</v>
      </c>
      <c r="R14" s="4">
        <v>285.17919683999997</v>
      </c>
      <c r="S14" s="4">
        <v>40.333417552</v>
      </c>
      <c r="T14" s="4">
        <v>5163.2232499439997</v>
      </c>
      <c r="U14" s="3">
        <v>20</v>
      </c>
      <c r="V14" s="3">
        <v>71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959.46086956521697</v>
      </c>
      <c r="F15" s="8">
        <v>945.89757869249297</v>
      </c>
      <c r="G15" s="8">
        <v>978.9</v>
      </c>
      <c r="H15" s="8">
        <v>52.529808303999999</v>
      </c>
      <c r="I15" s="4">
        <v>21.445803408</v>
      </c>
      <c r="J15" s="4">
        <v>7212.0450734079996</v>
      </c>
      <c r="K15" s="4">
        <v>1.9858137128187301</v>
      </c>
      <c r="L15" s="4">
        <f>(G15-F15)/G15*100</f>
        <v>3.3713782110028609</v>
      </c>
      <c r="M15" s="3">
        <v>440</v>
      </c>
      <c r="N15" s="3">
        <v>1</v>
      </c>
      <c r="O15" s="3">
        <v>26</v>
      </c>
      <c r="P15" s="3">
        <v>17</v>
      </c>
      <c r="Q15" s="3">
        <v>19</v>
      </c>
      <c r="R15" s="4">
        <v>81.059330607999996</v>
      </c>
      <c r="S15" s="4">
        <v>1030.1041094479999</v>
      </c>
      <c r="T15" s="4">
        <v>2184.7487161119998</v>
      </c>
      <c r="U15" s="3">
        <v>9</v>
      </c>
      <c r="V15" s="3">
        <v>26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931.77575757575698</v>
      </c>
      <c r="F16" s="8">
        <v>906.96029411764596</v>
      </c>
      <c r="G16" s="8">
        <v>938.3</v>
      </c>
      <c r="H16" s="8">
        <v>31.159428296000002</v>
      </c>
      <c r="I16" s="4">
        <v>20.814231800000002</v>
      </c>
      <c r="J16" s="4">
        <v>697.16349860000003</v>
      </c>
      <c r="K16" s="4">
        <v>0.69532584719622903</v>
      </c>
      <c r="L16" s="4">
        <f>(G16-F16)/G16*100</f>
        <v>3.3400517832627088</v>
      </c>
      <c r="M16" s="3">
        <v>111</v>
      </c>
      <c r="N16" s="3">
        <v>1</v>
      </c>
      <c r="O16" s="3">
        <v>2</v>
      </c>
      <c r="P16" s="3">
        <v>19</v>
      </c>
      <c r="Q16" s="3">
        <v>34</v>
      </c>
      <c r="R16" s="4">
        <v>8.6336574640000006</v>
      </c>
      <c r="S16" s="4">
        <v>157.061130776</v>
      </c>
      <c r="T16" s="4">
        <v>21.293966504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925.1</v>
      </c>
      <c r="F17" s="8">
        <v>901.55</v>
      </c>
      <c r="G17" s="8">
        <v>925.1</v>
      </c>
      <c r="H17" s="8">
        <v>15.837037992000001</v>
      </c>
      <c r="I17" s="4">
        <v>11.595914896</v>
      </c>
      <c r="J17" s="4">
        <v>23.891041399999999</v>
      </c>
      <c r="K17" s="4">
        <v>0</v>
      </c>
      <c r="L17" s="4">
        <f>(G17-F17)/G17*100</f>
        <v>2.5456707382985697</v>
      </c>
      <c r="M17" s="3">
        <v>3</v>
      </c>
      <c r="N17" s="3">
        <v>2</v>
      </c>
      <c r="O17" s="3">
        <v>2</v>
      </c>
      <c r="P17" s="3">
        <v>24</v>
      </c>
      <c r="Q17" s="3">
        <v>24</v>
      </c>
      <c r="R17" s="4">
        <v>1.0104912159999999</v>
      </c>
      <c r="S17" s="4">
        <v>9.4457104399999992</v>
      </c>
      <c r="T17" s="4">
        <v>0.28058008800000001</v>
      </c>
      <c r="U17" s="3">
        <v>0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992.43253012048103</v>
      </c>
      <c r="F18" s="8">
        <v>975.621052631579</v>
      </c>
      <c r="G18" s="8" t="s">
        <v>68</v>
      </c>
      <c r="H18" s="8">
        <v>47.328024104000001</v>
      </c>
      <c r="I18" s="4">
        <v>7.0327144080000004</v>
      </c>
      <c r="J18" s="4">
        <v>7418.7674711039999</v>
      </c>
      <c r="K18" s="8" t="s">
        <v>68</v>
      </c>
      <c r="L18" s="8" t="s">
        <v>68</v>
      </c>
      <c r="M18" s="3">
        <v>295</v>
      </c>
      <c r="N18" s="3">
        <v>2</v>
      </c>
      <c r="O18" s="3">
        <v>5</v>
      </c>
      <c r="P18" s="3">
        <v>47</v>
      </c>
      <c r="Q18" s="3">
        <v>47</v>
      </c>
      <c r="R18" s="4">
        <v>278.62583517600001</v>
      </c>
      <c r="S18" s="4">
        <v>492.74471220800001</v>
      </c>
      <c r="T18" s="4">
        <v>5102.0914474880001</v>
      </c>
      <c r="U18" s="3">
        <v>42</v>
      </c>
      <c r="V18" s="3">
        <v>151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956.93448275861999</v>
      </c>
      <c r="F19" s="8">
        <v>949.00552147239205</v>
      </c>
      <c r="G19" s="8">
        <v>957.8</v>
      </c>
      <c r="H19" s="8">
        <v>39.609805504000001</v>
      </c>
      <c r="I19" s="4">
        <v>31.971629</v>
      </c>
      <c r="J19" s="4">
        <v>65.0402536</v>
      </c>
      <c r="K19" s="4">
        <v>9.0365132739543497E-2</v>
      </c>
      <c r="L19" s="4">
        <f>(G19-F19)/G19*100</f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15</v>
      </c>
      <c r="R19" s="4">
        <v>0.83465015200000003</v>
      </c>
      <c r="S19" s="4">
        <v>17.165167543999999</v>
      </c>
      <c r="T19" s="4">
        <v>1.195011936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929.96882430647202</v>
      </c>
      <c r="F20" s="8">
        <v>905.12124206069097</v>
      </c>
      <c r="G20" s="8">
        <v>1108.5999999999999</v>
      </c>
      <c r="H20" s="8">
        <v>54.4094634</v>
      </c>
      <c r="I20" s="4">
        <v>38.908622704000003</v>
      </c>
      <c r="J20" s="4">
        <v>7200.0848153999996</v>
      </c>
      <c r="K20" s="4">
        <v>16.113221693444601</v>
      </c>
      <c r="L20" s="4">
        <f>(G20-F20)/G20*100</f>
        <v>18.354569541702052</v>
      </c>
      <c r="M20" s="3">
        <v>65</v>
      </c>
      <c r="N20" s="3">
        <v>1</v>
      </c>
      <c r="O20" s="3">
        <v>1</v>
      </c>
      <c r="P20" s="3">
        <v>13</v>
      </c>
      <c r="Q20" s="3">
        <v>18</v>
      </c>
      <c r="R20" s="4">
        <v>114.68905528800001</v>
      </c>
      <c r="S20" s="4">
        <v>242.45891263199999</v>
      </c>
      <c r="T20" s="4">
        <v>6071.3902267040003</v>
      </c>
      <c r="U20" s="3">
        <v>26</v>
      </c>
      <c r="V20" s="3">
        <v>30</v>
      </c>
    </row>
    <row r="21" spans="1:22" ht="15.6" x14ac:dyDescent="0.25">
      <c r="A21" s="9" t="s">
        <v>33</v>
      </c>
      <c r="B21" s="3">
        <v>25</v>
      </c>
      <c r="C21" s="3">
        <v>12</v>
      </c>
      <c r="D21" s="3">
        <v>2</v>
      </c>
      <c r="E21" s="8">
        <v>1176.5333333333299</v>
      </c>
      <c r="F21" s="8">
        <v>1175.4000000000001</v>
      </c>
      <c r="G21" s="8">
        <v>1180.8</v>
      </c>
      <c r="H21" s="8">
        <v>1.2497086959999999</v>
      </c>
      <c r="I21" s="4">
        <v>1.3889848</v>
      </c>
      <c r="J21" s="4">
        <v>36.520403199999997</v>
      </c>
      <c r="K21" s="4">
        <v>0.36133694670277899</v>
      </c>
      <c r="L21" s="4">
        <f>(G21-F21)/G21*100</f>
        <v>0.45731707317072012</v>
      </c>
      <c r="M21" s="3">
        <v>15</v>
      </c>
      <c r="N21" s="3">
        <v>0</v>
      </c>
      <c r="O21" s="3">
        <v>0</v>
      </c>
      <c r="P21" s="3">
        <v>0</v>
      </c>
      <c r="Q21" s="3">
        <v>0</v>
      </c>
      <c r="R21" s="4">
        <v>4.6034628719999997</v>
      </c>
      <c r="S21" s="4">
        <v>4.0005619599999998</v>
      </c>
      <c r="T21" s="4">
        <v>16.866606424</v>
      </c>
      <c r="U21" s="3">
        <v>4</v>
      </c>
      <c r="V21" s="3">
        <v>13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1082.7877675729901</v>
      </c>
      <c r="F22" s="8">
        <v>1054.69430485762</v>
      </c>
      <c r="G22" s="8" t="s">
        <v>68</v>
      </c>
      <c r="H22" s="8">
        <v>81.453622703999997</v>
      </c>
      <c r="I22" s="4">
        <v>38.763433704000001</v>
      </c>
      <c r="J22" s="4">
        <v>7387.1230591040003</v>
      </c>
      <c r="K22" s="8" t="s">
        <v>68</v>
      </c>
      <c r="L22" s="8" t="s">
        <v>68</v>
      </c>
      <c r="M22" s="3">
        <v>150</v>
      </c>
      <c r="N22" s="3">
        <v>2</v>
      </c>
      <c r="O22" s="3">
        <v>5</v>
      </c>
      <c r="P22" s="3">
        <v>10</v>
      </c>
      <c r="Q22" s="3">
        <v>10</v>
      </c>
      <c r="R22" s="4">
        <v>75.850512903999999</v>
      </c>
      <c r="S22" s="4">
        <v>805.14228949599999</v>
      </c>
      <c r="T22" s="4">
        <v>3616.537441944</v>
      </c>
      <c r="U22" s="3">
        <v>20</v>
      </c>
      <c r="V22" s="3">
        <v>97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945.61666666666599</v>
      </c>
      <c r="F23" s="8">
        <v>921.28987341772097</v>
      </c>
      <c r="G23" s="8">
        <v>954.2</v>
      </c>
      <c r="H23" s="8">
        <v>74.633219800000006</v>
      </c>
      <c r="I23" s="4">
        <v>73.587412904000004</v>
      </c>
      <c r="J23" s="4">
        <v>333.362508504</v>
      </c>
      <c r="K23" s="4">
        <v>0.89953189408230905</v>
      </c>
      <c r="L23" s="4">
        <f>(G23-F23)/G23*100</f>
        <v>3.4489757474616507</v>
      </c>
      <c r="M23" s="3">
        <v>37</v>
      </c>
      <c r="N23" s="3">
        <v>4</v>
      </c>
      <c r="O23" s="3">
        <v>15</v>
      </c>
      <c r="P23" s="3">
        <v>0</v>
      </c>
      <c r="Q23" s="3">
        <v>0</v>
      </c>
      <c r="R23" s="4">
        <v>3.98186156</v>
      </c>
      <c r="S23" s="4">
        <v>98.134039552000004</v>
      </c>
      <c r="T23" s="4">
        <v>21.133229151999998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936.27777777777806</v>
      </c>
      <c r="F24" s="8">
        <v>910.23333333333301</v>
      </c>
      <c r="G24" s="8">
        <v>947.8</v>
      </c>
      <c r="H24" s="8">
        <v>257.91901129600001</v>
      </c>
      <c r="I24" s="4">
        <v>121.815740104</v>
      </c>
      <c r="J24" s="4">
        <v>6574.2214827039998</v>
      </c>
      <c r="K24" s="4">
        <v>1.2156807577781901</v>
      </c>
      <c r="L24" s="4">
        <f>(G24-F24)/G24*100</f>
        <v>3.9635647464303601</v>
      </c>
      <c r="M24" s="3">
        <v>979</v>
      </c>
      <c r="N24" s="3">
        <v>8</v>
      </c>
      <c r="O24" s="3">
        <v>14</v>
      </c>
      <c r="P24" s="3">
        <v>69</v>
      </c>
      <c r="Q24" s="3">
        <v>72</v>
      </c>
      <c r="R24" s="4">
        <v>137.09164272800001</v>
      </c>
      <c r="S24" s="4">
        <v>2082.2849132000001</v>
      </c>
      <c r="T24" s="4">
        <v>71.092161320000002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1121.69722222222</v>
      </c>
      <c r="F25" s="8">
        <v>1110.12631578947</v>
      </c>
      <c r="G25" s="8" t="s">
        <v>68</v>
      </c>
      <c r="H25" s="8">
        <v>21.139304696</v>
      </c>
      <c r="I25" s="4">
        <v>14.360374200000001</v>
      </c>
      <c r="J25" s="4">
        <v>7227.7906437040001</v>
      </c>
      <c r="K25" s="8" t="s">
        <v>68</v>
      </c>
      <c r="L25" s="8" t="s">
        <v>68</v>
      </c>
      <c r="M25" s="3">
        <v>104</v>
      </c>
      <c r="N25" s="3">
        <v>1</v>
      </c>
      <c r="O25" s="3">
        <v>3</v>
      </c>
      <c r="P25" s="3">
        <v>13</v>
      </c>
      <c r="Q25" s="3">
        <v>33</v>
      </c>
      <c r="R25" s="4">
        <v>24.872689095999998</v>
      </c>
      <c r="S25" s="4">
        <v>857.80513891199996</v>
      </c>
      <c r="T25" s="4">
        <v>5171.8376866959998</v>
      </c>
      <c r="U25" s="3">
        <v>6</v>
      </c>
      <c r="V25" s="3">
        <v>49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1124.4501552192401</v>
      </c>
      <c r="F26" s="8">
        <v>1094.59171270718</v>
      </c>
      <c r="G26" s="8">
        <v>1171</v>
      </c>
      <c r="H26" s="8">
        <v>7.2427026080000001</v>
      </c>
      <c r="I26" s="4">
        <v>3.142895808</v>
      </c>
      <c r="J26" s="4">
        <v>5501.6199818960004</v>
      </c>
      <c r="K26" s="4">
        <v>3.97522158674232</v>
      </c>
      <c r="L26" s="4">
        <f>(G26-F26)/G26*100</f>
        <v>6.5250458832467952</v>
      </c>
      <c r="M26" s="3">
        <v>2323</v>
      </c>
      <c r="N26" s="3">
        <v>3</v>
      </c>
      <c r="O26" s="3">
        <v>366</v>
      </c>
      <c r="P26" s="3">
        <v>15</v>
      </c>
      <c r="Q26" s="3">
        <v>18</v>
      </c>
      <c r="R26" s="4">
        <v>311.78083582400001</v>
      </c>
      <c r="S26" s="4">
        <v>691.80337771999996</v>
      </c>
      <c r="T26" s="4">
        <v>2494.454155288</v>
      </c>
      <c r="U26" s="3">
        <v>21</v>
      </c>
      <c r="V26" s="3">
        <v>38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829.4</v>
      </c>
      <c r="F27" s="8">
        <v>809.30344827586202</v>
      </c>
      <c r="G27" s="8">
        <v>829.4</v>
      </c>
      <c r="H27" s="8">
        <v>24.264933496000001</v>
      </c>
      <c r="I27" s="4">
        <v>19.516277200000001</v>
      </c>
      <c r="J27" s="4">
        <v>24.2830054</v>
      </c>
      <c r="K27" s="4">
        <v>0</v>
      </c>
      <c r="L27" s="4">
        <f>(G27-F27)/G27*100</f>
        <v>2.4230228748659219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0.43398912000000001</v>
      </c>
      <c r="S27" s="4">
        <v>11.003917688</v>
      </c>
      <c r="T27" s="4">
        <v>3.129412512</v>
      </c>
      <c r="U27" s="3">
        <v>0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1234.2859999999901</v>
      </c>
      <c r="F28" s="8">
        <v>1229.75031746031</v>
      </c>
      <c r="G28" s="8" t="s">
        <v>68</v>
      </c>
      <c r="H28" s="8">
        <v>9.1422448959999993</v>
      </c>
      <c r="I28" s="4">
        <v>4.2278219039999998</v>
      </c>
      <c r="J28" s="4">
        <v>7200.0029691999998</v>
      </c>
      <c r="K28" s="8" t="s">
        <v>68</v>
      </c>
      <c r="L28" s="8" t="s">
        <v>68</v>
      </c>
      <c r="M28" s="3">
        <v>553</v>
      </c>
      <c r="N28" s="3">
        <v>4</v>
      </c>
      <c r="O28" s="3">
        <v>28</v>
      </c>
      <c r="P28" s="3">
        <v>9</v>
      </c>
      <c r="Q28" s="3">
        <v>26</v>
      </c>
      <c r="R28" s="4">
        <v>72.159930152000001</v>
      </c>
      <c r="S28" s="4">
        <v>1181.5812952399999</v>
      </c>
      <c r="T28" s="4">
        <v>2623.4210750319999</v>
      </c>
      <c r="U28" s="3">
        <v>0</v>
      </c>
      <c r="V28" s="3">
        <v>0</v>
      </c>
    </row>
    <row r="33" spans="5:24" ht="5.4" customHeight="1" x14ac:dyDescent="0.25"/>
    <row r="34" spans="5:24" hidden="1" x14ac:dyDescent="0.25"/>
    <row r="38" spans="5:24" x14ac:dyDescent="0.25">
      <c r="E38" s="3"/>
      <c r="F38" s="3" t="s">
        <v>52</v>
      </c>
      <c r="G38" s="3" t="s">
        <v>53</v>
      </c>
      <c r="H38" s="3" t="s">
        <v>54</v>
      </c>
      <c r="I38" s="3" t="s">
        <v>57</v>
      </c>
      <c r="J38" s="3" t="s">
        <v>56</v>
      </c>
      <c r="K38" s="3" t="s">
        <v>72</v>
      </c>
      <c r="L38" s="3" t="s">
        <v>58</v>
      </c>
      <c r="M38" s="3" t="s">
        <v>6</v>
      </c>
      <c r="N38" s="3" t="s">
        <v>59</v>
      </c>
      <c r="O38" s="3" t="s">
        <v>60</v>
      </c>
      <c r="P38" s="3" t="s">
        <v>61</v>
      </c>
      <c r="Q38" s="3" t="s">
        <v>62</v>
      </c>
      <c r="R38" s="3" t="s">
        <v>63</v>
      </c>
      <c r="S38" s="3" t="s">
        <v>64</v>
      </c>
      <c r="T38" s="3" t="s">
        <v>44</v>
      </c>
      <c r="U38" s="3" t="s">
        <v>45</v>
      </c>
      <c r="V38" s="3" t="s">
        <v>46</v>
      </c>
      <c r="W38" s="3" t="s">
        <v>47</v>
      </c>
      <c r="X38" s="3" t="s">
        <v>48</v>
      </c>
    </row>
    <row r="39" spans="5:24" x14ac:dyDescent="0.25">
      <c r="E39" s="10" t="s">
        <v>73</v>
      </c>
      <c r="F39" s="3" t="s">
        <v>49</v>
      </c>
      <c r="G39" s="3">
        <v>8</v>
      </c>
      <c r="H39" s="3">
        <v>8</v>
      </c>
      <c r="I39" s="2">
        <v>4.0434338034112001</v>
      </c>
      <c r="J39" s="2">
        <v>7.9033591260000007</v>
      </c>
      <c r="K39" s="2">
        <v>1.6366294068619165</v>
      </c>
      <c r="L39" s="2">
        <v>32.375867223999997</v>
      </c>
      <c r="M39">
        <v>865.8</v>
      </c>
      <c r="N39" s="2">
        <v>3.125</v>
      </c>
      <c r="O39" s="2">
        <v>44.5</v>
      </c>
      <c r="P39" s="2">
        <v>1601.9429229249999</v>
      </c>
      <c r="Q39" s="2">
        <v>12.75</v>
      </c>
      <c r="R39" s="2">
        <v>54.5</v>
      </c>
      <c r="S39" s="2">
        <v>225.75</v>
      </c>
      <c r="T39" s="2">
        <v>54.073956246000002</v>
      </c>
      <c r="U39" s="2">
        <v>156.14655183900001</v>
      </c>
      <c r="V39" s="2">
        <v>156.10892806799998</v>
      </c>
      <c r="W39" s="2">
        <v>4.375</v>
      </c>
      <c r="X39" s="2">
        <v>84.75</v>
      </c>
    </row>
    <row r="40" spans="5:24" x14ac:dyDescent="0.25">
      <c r="E40" s="10"/>
      <c r="F40" s="3" t="s">
        <v>50</v>
      </c>
      <c r="G40" s="3">
        <v>11</v>
      </c>
      <c r="H40" s="3">
        <v>6</v>
      </c>
      <c r="I40" s="2">
        <v>3.0928800345038341</v>
      </c>
      <c r="J40" s="2">
        <v>18.970505150666668</v>
      </c>
      <c r="K40" s="2">
        <v>1.1386080900082205</v>
      </c>
      <c r="L40" s="2">
        <v>26.860376784</v>
      </c>
      <c r="M40">
        <v>1003.8</v>
      </c>
      <c r="N40" s="2">
        <v>1.6666666666666667</v>
      </c>
      <c r="O40" s="2">
        <v>23.333333333333332</v>
      </c>
      <c r="P40" s="2">
        <v>1339.7015447853335</v>
      </c>
      <c r="Q40" s="2">
        <v>5.833333333333333</v>
      </c>
      <c r="R40" s="2">
        <v>29.5</v>
      </c>
      <c r="S40" s="2">
        <v>161.33333333333334</v>
      </c>
      <c r="T40" s="2">
        <v>35.829826501333329</v>
      </c>
      <c r="U40" s="2">
        <v>120.37361989866667</v>
      </c>
      <c r="V40" s="2">
        <v>787.4993364026667</v>
      </c>
      <c r="W40" s="2">
        <v>4</v>
      </c>
      <c r="X40" s="2">
        <v>22.5</v>
      </c>
    </row>
    <row r="41" spans="5:24" x14ac:dyDescent="0.25">
      <c r="E41" s="10"/>
      <c r="F41" s="3" t="s">
        <v>65</v>
      </c>
      <c r="G41" s="3">
        <v>8</v>
      </c>
      <c r="H41" s="3">
        <v>5</v>
      </c>
      <c r="I41" s="2">
        <v>3.3635852650350899</v>
      </c>
      <c r="J41" s="2">
        <v>43.890262163199999</v>
      </c>
      <c r="K41" s="2">
        <v>1.2903542370611196</v>
      </c>
      <c r="L41" s="2">
        <v>73.0619151792</v>
      </c>
      <c r="M41">
        <v>1016.6</v>
      </c>
      <c r="N41" s="2">
        <v>3.2</v>
      </c>
      <c r="O41" s="2">
        <v>18.600000000000001</v>
      </c>
      <c r="P41" s="2">
        <v>2494.0014763407999</v>
      </c>
      <c r="Q41" s="2">
        <v>79.2</v>
      </c>
      <c r="R41" s="2">
        <v>19.8</v>
      </c>
      <c r="S41" s="2">
        <v>671</v>
      </c>
      <c r="T41" s="2">
        <v>91.578358420800001</v>
      </c>
      <c r="U41" s="2">
        <v>577.44536202399991</v>
      </c>
      <c r="V41" s="2">
        <v>521.33511293920003</v>
      </c>
      <c r="W41" s="2">
        <v>5</v>
      </c>
      <c r="X41" s="2">
        <v>10.199999999999999</v>
      </c>
    </row>
    <row r="42" spans="5:24" x14ac:dyDescent="0.25">
      <c r="E42" s="10"/>
      <c r="F42" s="3" t="s">
        <v>51</v>
      </c>
      <c r="G42" s="3">
        <v>27</v>
      </c>
      <c r="H42" s="3">
        <v>19</v>
      </c>
      <c r="I42" s="2">
        <v>3.564351418920424</v>
      </c>
      <c r="J42" s="2">
        <v>20.868484985684209</v>
      </c>
      <c r="K42" s="2">
        <v>1.38823447264475</v>
      </c>
      <c r="L42" s="2">
        <v>41.340988125894739</v>
      </c>
      <c r="M42">
        <v>949.1</v>
      </c>
      <c r="N42" s="2">
        <v>2.6842105263157894</v>
      </c>
      <c r="O42" s="2">
        <v>31</v>
      </c>
      <c r="P42" s="2">
        <v>1753.8821070429472</v>
      </c>
      <c r="Q42" s="2">
        <v>28.05263157894737</v>
      </c>
      <c r="R42" s="2">
        <v>37.473684210526315</v>
      </c>
      <c r="S42" s="2">
        <v>322.57894736842104</v>
      </c>
      <c r="T42" s="2">
        <v>58.182231635789478</v>
      </c>
      <c r="U42" s="2">
        <v>255.7179444328421</v>
      </c>
      <c r="V42" s="2">
        <v>451.60752671873689</v>
      </c>
      <c r="W42" s="2">
        <v>4.4210526315789478</v>
      </c>
      <c r="X42" s="2">
        <v>45.473684210526315</v>
      </c>
    </row>
    <row r="43" spans="5:24" x14ac:dyDescent="0.25">
      <c r="E43" s="10" t="s">
        <v>74</v>
      </c>
      <c r="F43" s="3" t="s">
        <v>49</v>
      </c>
      <c r="G43" s="3">
        <v>8</v>
      </c>
      <c r="H43" s="3">
        <v>8</v>
      </c>
      <c r="I43" s="4">
        <v>3.1989662114336506</v>
      </c>
      <c r="J43" s="4">
        <v>8.0672208525000002</v>
      </c>
      <c r="K43" s="4">
        <v>0.68933298919512753</v>
      </c>
      <c r="L43" s="4">
        <v>26.495719326500002</v>
      </c>
      <c r="M43" s="5">
        <v>856.34999999999957</v>
      </c>
      <c r="N43" s="4">
        <v>3.125</v>
      </c>
      <c r="O43" s="4">
        <v>48.75</v>
      </c>
      <c r="P43" s="4">
        <v>65.620993561999995</v>
      </c>
      <c r="Q43" s="4">
        <v>3.625</v>
      </c>
      <c r="R43" s="4">
        <v>52.5</v>
      </c>
      <c r="S43" s="4">
        <v>7.5</v>
      </c>
      <c r="T43" s="4">
        <v>2.8585898730000001</v>
      </c>
      <c r="U43" s="4">
        <v>16.987758463999999</v>
      </c>
      <c r="V43" s="4">
        <v>3.6018319490000001</v>
      </c>
      <c r="W43" s="4">
        <v>0.375</v>
      </c>
      <c r="X43" s="4">
        <v>0</v>
      </c>
    </row>
    <row r="44" spans="5:24" x14ac:dyDescent="0.25">
      <c r="E44" s="10"/>
      <c r="F44" s="3" t="s">
        <v>50</v>
      </c>
      <c r="G44" s="3">
        <v>11</v>
      </c>
      <c r="H44" s="3">
        <v>11</v>
      </c>
      <c r="I44" s="4">
        <v>2.183079491411581</v>
      </c>
      <c r="J44" s="4">
        <v>15.892900064000001</v>
      </c>
      <c r="K44" s="4">
        <v>0.54469375633831807</v>
      </c>
      <c r="L44" s="4">
        <v>28.11750125490909</v>
      </c>
      <c r="M44" s="5">
        <v>983.47272727272696</v>
      </c>
      <c r="N44" s="4">
        <v>1.3636363636363635</v>
      </c>
      <c r="O44" s="4">
        <v>17</v>
      </c>
      <c r="P44" s="4">
        <v>201.78456234472725</v>
      </c>
      <c r="Q44" s="4">
        <v>2.7272727272727271</v>
      </c>
      <c r="R44" s="4">
        <v>21.727272727272727</v>
      </c>
      <c r="S44" s="4">
        <v>24.636363636363637</v>
      </c>
      <c r="T44" s="4">
        <v>2.3179425701818182</v>
      </c>
      <c r="U44" s="4">
        <v>49.434719740363633</v>
      </c>
      <c r="V44" s="4">
        <v>7.7623757745454549</v>
      </c>
      <c r="W44" s="4">
        <v>0.63636363636363635</v>
      </c>
      <c r="X44" s="4">
        <v>0</v>
      </c>
    </row>
    <row r="45" spans="5:24" x14ac:dyDescent="0.25">
      <c r="E45" s="10"/>
      <c r="F45" s="3" t="s">
        <v>65</v>
      </c>
      <c r="G45" s="3">
        <v>8</v>
      </c>
      <c r="H45" s="3">
        <v>8</v>
      </c>
      <c r="I45" s="4">
        <v>2.27407763111108</v>
      </c>
      <c r="J45" s="4">
        <v>24.437311764499999</v>
      </c>
      <c r="K45" s="4">
        <v>0.55702939993129896</v>
      </c>
      <c r="L45" s="4">
        <v>41.235457475000004</v>
      </c>
      <c r="M45" s="5">
        <v>1058.2749999999999</v>
      </c>
      <c r="N45" s="4">
        <v>2.5</v>
      </c>
      <c r="O45" s="4">
        <v>20</v>
      </c>
      <c r="P45" s="4">
        <v>1379.6295725099999</v>
      </c>
      <c r="Q45" s="4">
        <v>5.375</v>
      </c>
      <c r="R45" s="4">
        <v>20.875</v>
      </c>
      <c r="S45" s="4">
        <v>163.5</v>
      </c>
      <c r="T45" s="4">
        <v>19.941244510500002</v>
      </c>
      <c r="U45" s="4">
        <v>401.14274639600001</v>
      </c>
      <c r="V45" s="4">
        <v>198.66378781699999</v>
      </c>
      <c r="W45" s="4">
        <v>0.625</v>
      </c>
      <c r="X45" s="4">
        <v>0.25</v>
      </c>
    </row>
    <row r="46" spans="5:24" x14ac:dyDescent="0.25">
      <c r="E46" s="10"/>
      <c r="F46" s="3" t="s">
        <v>51</v>
      </c>
      <c r="G46" s="3">
        <v>27</v>
      </c>
      <c r="H46" s="3">
        <v>27</v>
      </c>
      <c r="I46" s="4">
        <v>2.5110453757735276</v>
      </c>
      <c r="J46" s="4">
        <v>16.105857838518517</v>
      </c>
      <c r="K46" s="4">
        <v>0.59120483084195963</v>
      </c>
      <c r="L46" s="4">
        <v>31.523775119111114</v>
      </c>
      <c r="M46" s="5">
        <v>967.97037037037023</v>
      </c>
      <c r="N46" s="4">
        <v>2.2222222222222223</v>
      </c>
      <c r="O46" s="4">
        <v>27.296296296296298</v>
      </c>
      <c r="P46" s="4">
        <v>510.43091534696288</v>
      </c>
      <c r="Q46" s="4">
        <v>3.7777777777777777</v>
      </c>
      <c r="R46" s="4">
        <v>30.592592592592592</v>
      </c>
      <c r="S46" s="4">
        <v>60.703703703703702</v>
      </c>
      <c r="T46" s="4">
        <v>7.6998534570370385</v>
      </c>
      <c r="U46" s="4">
        <v>144.03059096385184</v>
      </c>
      <c r="V46" s="4">
        <v>63.093003394370363</v>
      </c>
      <c r="W46" s="4">
        <v>0.55555555555555558</v>
      </c>
      <c r="X46" s="4">
        <v>7.407407407407407E-2</v>
      </c>
    </row>
    <row r="47" spans="5:24" x14ac:dyDescent="0.25">
      <c r="E47" s="10" t="s">
        <v>67</v>
      </c>
      <c r="F47" s="3" t="s">
        <v>49</v>
      </c>
      <c r="G47" s="3">
        <v>8</v>
      </c>
      <c r="H47" s="3">
        <v>6</v>
      </c>
      <c r="I47" s="4">
        <v>2.836457576636215</v>
      </c>
      <c r="J47" s="4">
        <v>14.424464801333334</v>
      </c>
      <c r="K47" s="4">
        <v>0.73599303481649658</v>
      </c>
      <c r="L47" s="4">
        <v>79.845566184000006</v>
      </c>
      <c r="M47">
        <v>838.2</v>
      </c>
      <c r="N47" s="4">
        <v>4.166666666666667</v>
      </c>
      <c r="O47" s="4">
        <v>51</v>
      </c>
      <c r="P47" s="4">
        <v>752.07446056799984</v>
      </c>
      <c r="Q47" s="4">
        <v>10.166666666666666</v>
      </c>
      <c r="R47" s="4">
        <v>52</v>
      </c>
      <c r="S47" s="4">
        <v>160.16666666666666</v>
      </c>
      <c r="T47" s="4">
        <v>35.15308044133333</v>
      </c>
      <c r="U47" s="4">
        <v>168.01675677733331</v>
      </c>
      <c r="V47" s="4">
        <v>81.388325362666663</v>
      </c>
      <c r="W47" s="4">
        <v>0.16666666666666666</v>
      </c>
      <c r="X47" s="4">
        <v>47</v>
      </c>
    </row>
    <row r="48" spans="5:24" x14ac:dyDescent="0.25">
      <c r="E48" s="10"/>
      <c r="F48" s="3" t="s">
        <v>50</v>
      </c>
      <c r="G48" s="3">
        <v>11</v>
      </c>
      <c r="H48" s="3">
        <v>8</v>
      </c>
      <c r="I48" s="4">
        <v>3.010007960522505</v>
      </c>
      <c r="J48" s="4">
        <v>20.507708186999999</v>
      </c>
      <c r="K48" s="4">
        <v>0.91411322988428545</v>
      </c>
      <c r="L48" s="4">
        <v>29.71840825</v>
      </c>
      <c r="M48">
        <v>987.2</v>
      </c>
      <c r="N48" s="4">
        <v>1.625</v>
      </c>
      <c r="O48" s="4">
        <v>31.625</v>
      </c>
      <c r="P48" s="4">
        <v>1110.988918063</v>
      </c>
      <c r="Q48" s="4">
        <v>4.25</v>
      </c>
      <c r="R48" s="4">
        <v>33.5</v>
      </c>
      <c r="S48" s="4">
        <v>192.625</v>
      </c>
      <c r="T48" s="4">
        <v>37.198207452999995</v>
      </c>
      <c r="U48" s="4">
        <v>199.04992231599999</v>
      </c>
      <c r="V48" s="4">
        <v>342.60434150200001</v>
      </c>
      <c r="W48" s="4">
        <v>6.75</v>
      </c>
      <c r="X48" s="4">
        <v>76.75</v>
      </c>
    </row>
    <row r="49" spans="5:24" x14ac:dyDescent="0.25">
      <c r="E49" s="10"/>
      <c r="F49" s="3" t="s">
        <v>65</v>
      </c>
      <c r="G49" s="3">
        <v>8</v>
      </c>
      <c r="H49" s="3">
        <v>3</v>
      </c>
      <c r="I49" s="4">
        <v>2.7059642249339633</v>
      </c>
      <c r="J49" s="4">
        <v>26.496170997333333</v>
      </c>
      <c r="K49" s="4">
        <v>0.42872570393904968</v>
      </c>
      <c r="L49" s="4">
        <v>690.48576096533327</v>
      </c>
      <c r="M49">
        <v>988.2</v>
      </c>
      <c r="N49" s="4">
        <v>2</v>
      </c>
      <c r="O49" s="4">
        <v>23.333333333333332</v>
      </c>
      <c r="P49" s="4">
        <v>2992.0148718346663</v>
      </c>
      <c r="Q49" s="4">
        <v>3</v>
      </c>
      <c r="R49" s="4">
        <v>26.666666666666668</v>
      </c>
      <c r="S49" s="4">
        <v>33.666666666666664</v>
      </c>
      <c r="T49" s="4">
        <v>48.923135680000001</v>
      </c>
      <c r="U49" s="4">
        <v>66.412716696000004</v>
      </c>
      <c r="V49" s="4">
        <v>2369.316767192</v>
      </c>
      <c r="W49" s="4">
        <v>8</v>
      </c>
      <c r="X49" s="4">
        <v>10</v>
      </c>
    </row>
    <row r="50" spans="5:24" x14ac:dyDescent="0.25">
      <c r="E50" s="10"/>
      <c r="F50" s="3" t="s">
        <v>51</v>
      </c>
      <c r="G50" s="3">
        <v>27</v>
      </c>
      <c r="H50" s="3">
        <v>17</v>
      </c>
      <c r="I50" s="4">
        <v>2.8951001069881896</v>
      </c>
      <c r="J50" s="4">
        <v>19.41746866447059</v>
      </c>
      <c r="K50" s="4">
        <v>0.76559065645825952</v>
      </c>
      <c r="L50" s="4">
        <v>164.01634976470589</v>
      </c>
      <c r="M50">
        <v>934.8</v>
      </c>
      <c r="N50" s="4">
        <v>2.5882352941176472</v>
      </c>
      <c r="O50" s="4">
        <v>37</v>
      </c>
      <c r="P50" s="4">
        <v>1316.2589837303531</v>
      </c>
      <c r="Q50" s="4">
        <v>6.117647058823529</v>
      </c>
      <c r="R50" s="4">
        <v>38.823529411764703</v>
      </c>
      <c r="S50" s="4">
        <v>153.11764705882354</v>
      </c>
      <c r="T50" s="4">
        <v>38.545502900705877</v>
      </c>
      <c r="U50" s="4">
        <v>164.69047466352939</v>
      </c>
      <c r="V50" s="4">
        <v>608.0655873981176</v>
      </c>
      <c r="W50" s="4">
        <v>4.6470588235294121</v>
      </c>
      <c r="X50" s="4">
        <v>54.470588235294116</v>
      </c>
    </row>
    <row r="51" spans="5:24" x14ac:dyDescent="0.25">
      <c r="E51" s="10" t="s">
        <v>75</v>
      </c>
      <c r="F51" s="3" t="s">
        <v>49</v>
      </c>
      <c r="G51" s="3">
        <v>8</v>
      </c>
      <c r="H51" s="3">
        <v>8</v>
      </c>
      <c r="I51" s="2">
        <v>12.008352737000001</v>
      </c>
      <c r="J51" s="4">
        <v>8.0672208525000002</v>
      </c>
      <c r="K51" s="2">
        <v>0.60552059128487734</v>
      </c>
      <c r="L51" s="2">
        <v>82.739954326999992</v>
      </c>
      <c r="M51">
        <v>854.6</v>
      </c>
      <c r="N51" s="2">
        <v>3.25</v>
      </c>
      <c r="O51" s="2">
        <v>47.75</v>
      </c>
      <c r="P51" s="2">
        <v>146.23423682599997</v>
      </c>
      <c r="Q51" s="2">
        <v>5.875</v>
      </c>
      <c r="R51" s="2">
        <v>50.125</v>
      </c>
      <c r="S51" s="2">
        <v>26.5</v>
      </c>
      <c r="T51" s="2">
        <v>6.150333390000001</v>
      </c>
      <c r="U51" s="2">
        <v>35.902343242000001</v>
      </c>
      <c r="V51" s="2">
        <v>11.862306354999999</v>
      </c>
      <c r="W51" s="2">
        <v>0</v>
      </c>
      <c r="X51" s="2">
        <v>0</v>
      </c>
    </row>
    <row r="52" spans="5:24" x14ac:dyDescent="0.25">
      <c r="E52" s="10"/>
      <c r="F52" s="3" t="s">
        <v>50</v>
      </c>
      <c r="G52" s="3">
        <v>11</v>
      </c>
      <c r="H52" s="3">
        <v>11</v>
      </c>
      <c r="I52" s="2">
        <v>18.058914117090907</v>
      </c>
      <c r="J52" s="4">
        <v>15.892900064000001</v>
      </c>
      <c r="K52" s="2">
        <v>0.55230655858510758</v>
      </c>
      <c r="L52" s="2">
        <v>31.086560989818178</v>
      </c>
      <c r="M52">
        <v>980.7</v>
      </c>
      <c r="N52" s="2">
        <v>1.4545454545454546</v>
      </c>
      <c r="O52" s="2">
        <v>28.545454545454547</v>
      </c>
      <c r="P52" s="2">
        <v>314.77983251854545</v>
      </c>
      <c r="Q52" s="2">
        <v>2.2727272727272729</v>
      </c>
      <c r="R52" s="2">
        <v>33.272727272727273</v>
      </c>
      <c r="S52" s="2">
        <v>34.81818181818182</v>
      </c>
      <c r="T52" s="2">
        <v>3.6161039941818185</v>
      </c>
      <c r="U52" s="2">
        <v>71.351499688727273</v>
      </c>
      <c r="V52" s="2">
        <v>12.631209201454546</v>
      </c>
      <c r="W52" s="2">
        <v>0.18181818181818182</v>
      </c>
      <c r="X52" s="2">
        <v>0.18181818181818182</v>
      </c>
    </row>
    <row r="53" spans="5:24" x14ac:dyDescent="0.25">
      <c r="E53" s="10"/>
      <c r="F53" s="3" t="s">
        <v>65</v>
      </c>
      <c r="G53" s="3">
        <v>8</v>
      </c>
      <c r="H53" s="3">
        <v>6</v>
      </c>
      <c r="I53" s="2">
        <v>24.372253220000005</v>
      </c>
      <c r="J53" s="4">
        <v>24.437311764499999</v>
      </c>
      <c r="K53" s="2">
        <v>0.46841263098242969</v>
      </c>
      <c r="L53" s="2">
        <v>394.31004533466671</v>
      </c>
      <c r="M53">
        <v>1045.7</v>
      </c>
      <c r="N53" s="2">
        <v>2.8333333333333335</v>
      </c>
      <c r="O53" s="2">
        <v>24.833333333333332</v>
      </c>
      <c r="P53" s="2">
        <v>1524.8139459666666</v>
      </c>
      <c r="Q53" s="2">
        <v>4.333333333333333</v>
      </c>
      <c r="R53" s="2">
        <v>26.5</v>
      </c>
      <c r="S53" s="2">
        <v>87</v>
      </c>
      <c r="T53" s="2">
        <v>8.1281696773333341</v>
      </c>
      <c r="U53" s="2">
        <v>319.94912332000001</v>
      </c>
      <c r="V53" s="2">
        <v>718.37778074533344</v>
      </c>
      <c r="W53" s="2">
        <v>1.5</v>
      </c>
      <c r="X53" s="2">
        <v>0</v>
      </c>
    </row>
    <row r="54" spans="5:24" x14ac:dyDescent="0.25">
      <c r="E54" s="10"/>
      <c r="F54" s="3" t="s">
        <v>51</v>
      </c>
      <c r="G54" s="3">
        <v>27</v>
      </c>
      <c r="H54" s="3">
        <v>25</v>
      </c>
      <c r="I54" s="2">
        <v>17.637935860160002</v>
      </c>
      <c r="J54" s="4">
        <v>16.105857838518517</v>
      </c>
      <c r="K54" s="2">
        <v>0.54920050642439133</v>
      </c>
      <c r="L54" s="2">
        <v>134.78928310047999</v>
      </c>
      <c r="M54">
        <v>955.9</v>
      </c>
      <c r="N54" s="2">
        <v>2.36</v>
      </c>
      <c r="O54" s="2">
        <v>33.799999999999997</v>
      </c>
      <c r="P54" s="2">
        <v>551.25342912447991</v>
      </c>
      <c r="Q54" s="2">
        <v>3.92</v>
      </c>
      <c r="R54" s="2">
        <v>37.04</v>
      </c>
      <c r="S54" s="2">
        <v>44.68</v>
      </c>
      <c r="T54" s="2">
        <v>5.5099531647999989</v>
      </c>
      <c r="U54" s="2">
        <v>119.67119929728</v>
      </c>
      <c r="V54" s="2">
        <v>181.76433746112002</v>
      </c>
      <c r="W54" s="2">
        <v>0.44</v>
      </c>
      <c r="X54" s="2">
        <v>0.08</v>
      </c>
    </row>
  </sheetData>
  <mergeCells count="4">
    <mergeCell ref="E39:E42"/>
    <mergeCell ref="E43:E46"/>
    <mergeCell ref="E47:E50"/>
    <mergeCell ref="E51:E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5CF-F850-46EC-94AB-10501E2D68C4}">
  <dimension ref="A1:V37"/>
  <sheetViews>
    <sheetView workbookViewId="0">
      <selection activeCell="A29" sqref="A29:XFD32"/>
    </sheetView>
  </sheetViews>
  <sheetFormatPr defaultRowHeight="13.8" x14ac:dyDescent="0.25"/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927.54047619047606</v>
      </c>
      <c r="F2" s="8">
        <v>881.67499999999995</v>
      </c>
      <c r="G2" s="8">
        <v>942.7</v>
      </c>
      <c r="H2" s="8">
        <v>3.1246292000000002</v>
      </c>
      <c r="I2" s="4">
        <v>0.88728470400000004</v>
      </c>
      <c r="J2" s="4">
        <v>19.934785403999999</v>
      </c>
      <c r="K2" s="4">
        <v>1.60809629887806</v>
      </c>
      <c r="L2" s="4">
        <f t="shared" ref="L2:L28" si="0"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72</v>
      </c>
      <c r="R2" s="4">
        <v>2.8271494160000001</v>
      </c>
      <c r="S2" s="4">
        <v>2.4590812839999998</v>
      </c>
      <c r="T2" s="4">
        <v>3.7471786040000001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880</v>
      </c>
      <c r="F3" s="8">
        <v>856.69375000000002</v>
      </c>
      <c r="G3" s="8">
        <v>880</v>
      </c>
      <c r="H3" s="8">
        <v>9.3211432040000002</v>
      </c>
      <c r="I3" s="4">
        <v>3.8512568040000001</v>
      </c>
      <c r="J3" s="4">
        <v>9.3455048999999999</v>
      </c>
      <c r="K3" s="4">
        <v>0</v>
      </c>
      <c r="L3" s="4">
        <f t="shared" si="0"/>
        <v>2.6484374999999973</v>
      </c>
      <c r="M3" s="3">
        <v>1</v>
      </c>
      <c r="N3" s="3">
        <v>1</v>
      </c>
      <c r="O3" s="3">
        <v>1</v>
      </c>
      <c r="P3" s="3">
        <v>23</v>
      </c>
      <c r="Q3" s="3">
        <v>23</v>
      </c>
      <c r="R3" s="4">
        <v>0.34210516000000002</v>
      </c>
      <c r="S3" s="4">
        <v>1.9333121680000001</v>
      </c>
      <c r="T3" s="4">
        <v>0.70316926000000002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853.45529411764699</v>
      </c>
      <c r="F4" s="8">
        <v>845.00289855072401</v>
      </c>
      <c r="G4" s="8">
        <v>858</v>
      </c>
      <c r="H4" s="8">
        <v>28.611605703999999</v>
      </c>
      <c r="I4" s="4">
        <v>7.7427038000000001</v>
      </c>
      <c r="J4" s="4">
        <v>241.905211904</v>
      </c>
      <c r="K4" s="4">
        <v>0.52968600027422996</v>
      </c>
      <c r="L4" s="4">
        <f t="shared" si="0"/>
        <v>1.5148136887268051</v>
      </c>
      <c r="M4" s="3">
        <v>19</v>
      </c>
      <c r="N4" s="3">
        <v>3</v>
      </c>
      <c r="O4" s="3">
        <v>3</v>
      </c>
      <c r="P4" s="3">
        <v>36</v>
      </c>
      <c r="Q4" s="3">
        <v>36</v>
      </c>
      <c r="R4" s="4">
        <v>7.5137169840000002</v>
      </c>
      <c r="S4" s="4">
        <v>62.322481531999998</v>
      </c>
      <c r="T4" s="4">
        <v>10.150601463999999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768.99999999999898</v>
      </c>
      <c r="F5" s="8">
        <v>740.71</v>
      </c>
      <c r="G5" s="8">
        <v>768.99999999999898</v>
      </c>
      <c r="H5" s="8">
        <v>132.070795</v>
      </c>
      <c r="I5" s="4">
        <v>39.883487404</v>
      </c>
      <c r="J5" s="4">
        <v>132.13132139999999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73</v>
      </c>
      <c r="Q5" s="3">
        <v>73</v>
      </c>
      <c r="R5" s="4">
        <v>2.349305368</v>
      </c>
      <c r="S5" s="4">
        <v>39.101148604000002</v>
      </c>
      <c r="T5" s="4">
        <v>7.554942176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8">
        <v>979.95166666666603</v>
      </c>
      <c r="F6" s="8">
        <v>969.61436170212698</v>
      </c>
      <c r="G6" s="8">
        <v>1014.2</v>
      </c>
      <c r="H6" s="8">
        <v>3.5392229039999998</v>
      </c>
      <c r="I6" s="4">
        <v>1.9421473</v>
      </c>
      <c r="J6" s="4">
        <v>40.083634703999998</v>
      </c>
      <c r="K6" s="4">
        <v>3.3768816144087301</v>
      </c>
      <c r="L6" s="4">
        <f t="shared" si="0"/>
        <v>4.3961386608038913</v>
      </c>
      <c r="M6" s="3">
        <v>19</v>
      </c>
      <c r="N6" s="3">
        <v>3</v>
      </c>
      <c r="O6" s="3">
        <v>5</v>
      </c>
      <c r="P6" s="3">
        <v>19</v>
      </c>
      <c r="Q6" s="3">
        <v>38</v>
      </c>
      <c r="R6" s="4">
        <v>5.1944168639999999</v>
      </c>
      <c r="S6" s="4">
        <v>7.0516991640000004</v>
      </c>
      <c r="T6" s="4">
        <v>4.292096548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801.99999999999898</v>
      </c>
      <c r="F7" s="8">
        <v>785.99</v>
      </c>
      <c r="G7" s="8">
        <v>801.99999999999898</v>
      </c>
      <c r="H7" s="8">
        <v>3.6999446040000001</v>
      </c>
      <c r="I7" s="4">
        <v>1.5048144999999999</v>
      </c>
      <c r="J7" s="4">
        <v>3.7288624920000002</v>
      </c>
      <c r="K7" s="4">
        <v>0</v>
      </c>
      <c r="L7" s="4">
        <f t="shared" si="0"/>
        <v>1.9962593516208216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0.276513856</v>
      </c>
      <c r="S7" s="4">
        <v>0.84661641200000004</v>
      </c>
      <c r="T7" s="4">
        <v>0.23641825599999999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787.2</v>
      </c>
      <c r="F8" s="8">
        <v>768.155555555555</v>
      </c>
      <c r="G8" s="8">
        <v>787.2</v>
      </c>
      <c r="H8" s="8">
        <v>24.193282704000001</v>
      </c>
      <c r="I8" s="4">
        <v>6.5020385039999997</v>
      </c>
      <c r="J8" s="4">
        <v>56.062519399999999</v>
      </c>
      <c r="K8" s="4">
        <v>0</v>
      </c>
      <c r="L8" s="4">
        <f t="shared" si="0"/>
        <v>2.4192637759711695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3.0897037319999998</v>
      </c>
      <c r="S8" s="4">
        <v>16.317479332000001</v>
      </c>
      <c r="T8" s="4">
        <v>1.1452589719999999</v>
      </c>
      <c r="U8" s="3">
        <v>2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797.69999999999902</v>
      </c>
      <c r="F9" s="8">
        <v>778.04</v>
      </c>
      <c r="G9" s="8">
        <v>797.69999999999902</v>
      </c>
      <c r="H9" s="8">
        <v>7.4051312920000001</v>
      </c>
      <c r="I9" s="4">
        <v>2.2240338039999998</v>
      </c>
      <c r="J9" s="4">
        <v>21.776108292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1.2758076039999999</v>
      </c>
      <c r="S9" s="4">
        <v>5.8702492160000004</v>
      </c>
      <c r="T9" s="4">
        <v>0.98499031199999998</v>
      </c>
      <c r="U9" s="3">
        <v>1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2</v>
      </c>
      <c r="E10" s="8">
        <v>1135.10000000277</v>
      </c>
      <c r="F10" s="8">
        <v>1102.42307690642</v>
      </c>
      <c r="G10" s="8">
        <v>1168.3</v>
      </c>
      <c r="H10" s="8">
        <v>2.1447707</v>
      </c>
      <c r="I10" s="4">
        <v>0.62854050400000006</v>
      </c>
      <c r="J10" s="4">
        <v>43.485020104</v>
      </c>
      <c r="K10" s="4">
        <v>2.8417358552789702</v>
      </c>
      <c r="L10" s="4">
        <f t="shared" si="0"/>
        <v>5.6386992291004017</v>
      </c>
      <c r="M10" s="3">
        <v>41</v>
      </c>
      <c r="N10" s="3">
        <v>1</v>
      </c>
      <c r="O10" s="3">
        <v>4</v>
      </c>
      <c r="P10" s="3">
        <v>20</v>
      </c>
      <c r="Q10" s="3">
        <v>42</v>
      </c>
      <c r="R10" s="4">
        <v>3.9971872959999999</v>
      </c>
      <c r="S10" s="4">
        <v>8.3726239119999999</v>
      </c>
      <c r="T10" s="4">
        <v>12.696871740000001</v>
      </c>
      <c r="U10" s="3">
        <v>2</v>
      </c>
      <c r="V10" s="3">
        <v>0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1024.0999999999999</v>
      </c>
      <c r="F11" s="8">
        <v>1017.45692307692</v>
      </c>
      <c r="G11" s="8">
        <v>1024.0999999999999</v>
      </c>
      <c r="H11" s="8">
        <v>1.823419592</v>
      </c>
      <c r="I11" s="4">
        <v>6.9189704079999998</v>
      </c>
      <c r="J11" s="4">
        <v>10.124434300000001</v>
      </c>
      <c r="K11" s="4">
        <v>0</v>
      </c>
      <c r="L11" s="4">
        <f t="shared" si="0"/>
        <v>0.64867463363732925</v>
      </c>
      <c r="M11" s="3">
        <v>1</v>
      </c>
      <c r="N11" s="3">
        <v>1</v>
      </c>
      <c r="O11" s="3">
        <v>1</v>
      </c>
      <c r="P11" s="3">
        <v>3</v>
      </c>
      <c r="Q11" s="3">
        <v>3</v>
      </c>
      <c r="R11" s="4">
        <v>0.14329030800000001</v>
      </c>
      <c r="S11" s="4">
        <v>2.5534364959999998</v>
      </c>
      <c r="T11" s="4">
        <v>0.86256394800000002</v>
      </c>
      <c r="U11" s="3">
        <v>1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959.9</v>
      </c>
      <c r="F12" s="8">
        <v>938.30444444444402</v>
      </c>
      <c r="G12" s="8">
        <v>962.599999999999</v>
      </c>
      <c r="H12" s="8">
        <v>41.341932200000002</v>
      </c>
      <c r="I12" s="4">
        <v>32.387891000000003</v>
      </c>
      <c r="J12" s="4">
        <v>84.621187096</v>
      </c>
      <c r="K12" s="4">
        <v>0.28049033866605599</v>
      </c>
      <c r="L12" s="4">
        <f t="shared" si="0"/>
        <v>2.523951335503325</v>
      </c>
      <c r="M12" s="3">
        <v>5</v>
      </c>
      <c r="N12" s="3">
        <v>3</v>
      </c>
      <c r="O12" s="3">
        <v>3</v>
      </c>
      <c r="P12" s="3">
        <v>20</v>
      </c>
      <c r="Q12" s="3">
        <v>20</v>
      </c>
      <c r="R12" s="4">
        <v>0.96057949200000003</v>
      </c>
      <c r="S12" s="4">
        <v>31.365688204000001</v>
      </c>
      <c r="T12" s="4">
        <v>2.0166642719999999</v>
      </c>
      <c r="U12" s="3">
        <v>0</v>
      </c>
      <c r="V12" s="3">
        <v>0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953.1</v>
      </c>
      <c r="F13" s="8">
        <v>953.1</v>
      </c>
      <c r="G13" s="8">
        <v>953.1</v>
      </c>
      <c r="H13" s="8">
        <v>4.0171058999999998</v>
      </c>
      <c r="I13" s="4">
        <v>4.0171058999999998</v>
      </c>
      <c r="J13" s="4">
        <v>4.0292700999999997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0.115882268</v>
      </c>
      <c r="S13" s="4">
        <v>1.925067128</v>
      </c>
      <c r="T13" s="4">
        <v>0.161715944</v>
      </c>
      <c r="U13" s="3">
        <v>0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987.1</v>
      </c>
      <c r="F14" s="8">
        <v>981.27727272727202</v>
      </c>
      <c r="G14" s="8">
        <v>987.1</v>
      </c>
      <c r="H14" s="8">
        <v>2.4452491040000002</v>
      </c>
      <c r="I14" s="4">
        <v>1.7965245999999999</v>
      </c>
      <c r="J14" s="4">
        <v>2.4564933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0.162982188</v>
      </c>
      <c r="S14" s="4">
        <v>0.88613419999999998</v>
      </c>
      <c r="T14" s="4">
        <v>7.6209711999999999E-2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959.46086956521697</v>
      </c>
      <c r="F15" s="8">
        <v>945.89757869249399</v>
      </c>
      <c r="G15" s="8">
        <v>972.2</v>
      </c>
      <c r="H15" s="8">
        <v>63.834905200000001</v>
      </c>
      <c r="I15" s="4">
        <v>22.269855295999999</v>
      </c>
      <c r="J15" s="4">
        <v>844.71449459999997</v>
      </c>
      <c r="K15" s="4">
        <v>1.31034050964639</v>
      </c>
      <c r="L15" s="4">
        <f t="shared" si="0"/>
        <v>2.7054537448576479</v>
      </c>
      <c r="M15" s="3">
        <v>83</v>
      </c>
      <c r="N15" s="3">
        <v>1</v>
      </c>
      <c r="O15" s="3">
        <v>5</v>
      </c>
      <c r="P15" s="3">
        <v>17</v>
      </c>
      <c r="Q15" s="3">
        <v>19</v>
      </c>
      <c r="R15" s="4">
        <v>6.4578185000000001</v>
      </c>
      <c r="S15" s="4">
        <v>211.347215116</v>
      </c>
      <c r="T15" s="4">
        <v>13.353445839999999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931.77575757575698</v>
      </c>
      <c r="F16" s="8">
        <v>906.96029411764698</v>
      </c>
      <c r="G16" s="8">
        <v>938.29999999999905</v>
      </c>
      <c r="H16" s="8">
        <v>27.940832799999999</v>
      </c>
      <c r="I16" s="4">
        <v>13.968422095999999</v>
      </c>
      <c r="J16" s="4">
        <v>617.1663102</v>
      </c>
      <c r="K16" s="4">
        <v>0.69532584719617097</v>
      </c>
      <c r="L16" s="4">
        <f t="shared" si="0"/>
        <v>3.3400517832625063</v>
      </c>
      <c r="M16" s="3">
        <v>97</v>
      </c>
      <c r="N16" s="3">
        <v>1</v>
      </c>
      <c r="O16" s="3">
        <v>9</v>
      </c>
      <c r="P16" s="3">
        <v>19</v>
      </c>
      <c r="Q16" s="3">
        <v>32</v>
      </c>
      <c r="R16" s="4">
        <v>5.7365862280000002</v>
      </c>
      <c r="S16" s="4">
        <v>134.235499</v>
      </c>
      <c r="T16" s="4">
        <v>14.522910452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925.1</v>
      </c>
      <c r="F17" s="8">
        <v>901.55</v>
      </c>
      <c r="G17" s="8">
        <v>925.1</v>
      </c>
      <c r="H17" s="8">
        <v>23.907103203999998</v>
      </c>
      <c r="I17" s="4">
        <v>12.677511104000001</v>
      </c>
      <c r="J17" s="4">
        <v>54.752414792000003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0.724753596</v>
      </c>
      <c r="S17" s="4">
        <v>5.9617224520000001</v>
      </c>
      <c r="T17" s="4">
        <v>6.4297317679999999</v>
      </c>
      <c r="U17" s="3">
        <v>4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992.25384615384598</v>
      </c>
      <c r="F18" s="8">
        <v>975.621052631579</v>
      </c>
      <c r="G18" s="8">
        <v>994.69999999999902</v>
      </c>
      <c r="H18" s="8">
        <v>52.962290299999999</v>
      </c>
      <c r="I18" s="4">
        <v>7.6968912999999999</v>
      </c>
      <c r="J18" s="4">
        <v>138.25102820399999</v>
      </c>
      <c r="K18" s="4">
        <v>0.24591875401155999</v>
      </c>
      <c r="L18" s="4">
        <f t="shared" si="0"/>
        <v>1.9180604572655109</v>
      </c>
      <c r="M18" s="3">
        <v>5</v>
      </c>
      <c r="N18" s="3">
        <v>1</v>
      </c>
      <c r="O18" s="3">
        <v>1</v>
      </c>
      <c r="P18" s="3">
        <v>47</v>
      </c>
      <c r="Q18" s="3">
        <v>47</v>
      </c>
      <c r="R18" s="4">
        <v>1.008956816</v>
      </c>
      <c r="S18" s="4">
        <v>36.133564360000001</v>
      </c>
      <c r="T18" s="4">
        <v>2.5337168839999999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956.93448275861999</v>
      </c>
      <c r="F19" s="8">
        <v>949.00552147239205</v>
      </c>
      <c r="G19" s="8">
        <v>957.8</v>
      </c>
      <c r="H19" s="8">
        <v>34.847884000000001</v>
      </c>
      <c r="I19" s="4">
        <v>30.123998</v>
      </c>
      <c r="J19" s="4">
        <v>59.106407195999999</v>
      </c>
      <c r="K19" s="4">
        <v>9.0365132739543497E-2</v>
      </c>
      <c r="L19" s="4">
        <f t="shared" si="0"/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17</v>
      </c>
      <c r="R19" s="4">
        <v>0.84477294000000003</v>
      </c>
      <c r="S19" s="4">
        <v>14.451595568</v>
      </c>
      <c r="T19" s="4">
        <v>1.051855456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929.96882430647202</v>
      </c>
      <c r="F20" s="8">
        <v>905.12124206069097</v>
      </c>
      <c r="G20" s="8">
        <v>934.9</v>
      </c>
      <c r="H20" s="8">
        <v>54.027020804000003</v>
      </c>
      <c r="I20" s="4">
        <v>42.336190496</v>
      </c>
      <c r="J20" s="4">
        <v>360.9231259</v>
      </c>
      <c r="K20" s="4">
        <v>0.527454882182808</v>
      </c>
      <c r="L20" s="4">
        <f t="shared" si="0"/>
        <v>3.1852345640505937</v>
      </c>
      <c r="M20" s="3">
        <v>33</v>
      </c>
      <c r="N20" s="3">
        <v>1</v>
      </c>
      <c r="O20" s="3">
        <v>1</v>
      </c>
      <c r="P20" s="3">
        <v>13</v>
      </c>
      <c r="Q20" s="3">
        <v>17</v>
      </c>
      <c r="R20" s="4">
        <v>5.3445586399999998</v>
      </c>
      <c r="S20" s="4">
        <v>96.549370707999998</v>
      </c>
      <c r="T20" s="4">
        <v>31.680447504</v>
      </c>
      <c r="U20" s="3">
        <v>0</v>
      </c>
      <c r="V20" s="3">
        <v>0</v>
      </c>
    </row>
    <row r="21" spans="1:22" ht="15.6" x14ac:dyDescent="0.25">
      <c r="A21" s="9" t="s">
        <v>33</v>
      </c>
      <c r="B21" s="3">
        <v>25</v>
      </c>
      <c r="C21" s="3">
        <v>12</v>
      </c>
      <c r="D21" s="3">
        <v>2</v>
      </c>
      <c r="E21" s="8">
        <v>1175.8</v>
      </c>
      <c r="F21" s="8">
        <v>1171.86153846153</v>
      </c>
      <c r="G21" s="8">
        <v>1175.8</v>
      </c>
      <c r="H21" s="8">
        <v>1.6688010040000001</v>
      </c>
      <c r="I21" s="4">
        <v>1.1602488</v>
      </c>
      <c r="J21" s="4">
        <v>3.6826830959999999</v>
      </c>
      <c r="K21" s="4">
        <v>0</v>
      </c>
      <c r="L21" s="4">
        <f t="shared" si="0"/>
        <v>0.33496015806003893</v>
      </c>
      <c r="M21" s="3">
        <v>1</v>
      </c>
      <c r="N21" s="3">
        <v>2</v>
      </c>
      <c r="O21" s="3">
        <v>2</v>
      </c>
      <c r="P21" s="3">
        <v>22</v>
      </c>
      <c r="Q21" s="3">
        <v>22</v>
      </c>
      <c r="R21" s="4">
        <v>0.32481878400000003</v>
      </c>
      <c r="S21" s="4">
        <v>0.80870235599999996</v>
      </c>
      <c r="T21" s="4">
        <v>1.3083750119999999</v>
      </c>
      <c r="U21" s="3">
        <v>1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1067.5999999999999</v>
      </c>
      <c r="F22" s="8">
        <v>1046.6727272727201</v>
      </c>
      <c r="G22" s="8">
        <v>1067.5999999999999</v>
      </c>
      <c r="H22" s="8">
        <v>10.3207597</v>
      </c>
      <c r="I22" s="4">
        <v>30.917035592000001</v>
      </c>
      <c r="J22" s="4">
        <v>47.952262996000002</v>
      </c>
      <c r="K22" s="4">
        <v>0</v>
      </c>
      <c r="L22" s="4">
        <f t="shared" si="0"/>
        <v>1.9602166286324318</v>
      </c>
      <c r="M22" s="3">
        <v>1</v>
      </c>
      <c r="N22" s="3">
        <v>3</v>
      </c>
      <c r="O22" s="3">
        <v>3</v>
      </c>
      <c r="P22" s="3">
        <v>8</v>
      </c>
      <c r="Q22" s="3">
        <v>8</v>
      </c>
      <c r="R22" s="4">
        <v>0.31737613599999998</v>
      </c>
      <c r="S22" s="4">
        <v>10.414646319999999</v>
      </c>
      <c r="T22" s="4">
        <v>7.6267371720000003</v>
      </c>
      <c r="U22" s="3">
        <v>1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945.61666666666599</v>
      </c>
      <c r="F23" s="8">
        <v>921.30186915887805</v>
      </c>
      <c r="G23" s="8">
        <v>954.2</v>
      </c>
      <c r="H23" s="8">
        <v>50.870637899999998</v>
      </c>
      <c r="I23" s="4">
        <v>48.227291608000002</v>
      </c>
      <c r="J23" s="4">
        <v>387.8206634</v>
      </c>
      <c r="K23" s="4">
        <v>0.89953189408230905</v>
      </c>
      <c r="L23" s="4">
        <f t="shared" si="0"/>
        <v>3.4477185957998322</v>
      </c>
      <c r="M23" s="3">
        <v>49</v>
      </c>
      <c r="N23" s="3">
        <v>1</v>
      </c>
      <c r="O23" s="3">
        <v>21</v>
      </c>
      <c r="P23" s="3">
        <v>0</v>
      </c>
      <c r="Q23" s="3">
        <v>0</v>
      </c>
      <c r="R23" s="4">
        <v>3.1758272359999999</v>
      </c>
      <c r="S23" s="4">
        <v>110.49165018799999</v>
      </c>
      <c r="T23" s="4">
        <v>30.815285192000001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936.27777777777703</v>
      </c>
      <c r="F24" s="8">
        <v>910.23333333333301</v>
      </c>
      <c r="G24" s="8">
        <v>947.79999999999905</v>
      </c>
      <c r="H24" s="8">
        <v>175.77859599999999</v>
      </c>
      <c r="I24" s="4">
        <v>71.160734708000007</v>
      </c>
      <c r="J24" s="4">
        <v>6393.3285537960001</v>
      </c>
      <c r="K24" s="4">
        <v>1.21568075777823</v>
      </c>
      <c r="L24" s="4">
        <f t="shared" si="0"/>
        <v>3.9635647464302677</v>
      </c>
      <c r="M24" s="3">
        <v>1033</v>
      </c>
      <c r="N24" s="3">
        <v>7</v>
      </c>
      <c r="O24" s="3">
        <v>10</v>
      </c>
      <c r="P24" s="3">
        <v>69</v>
      </c>
      <c r="Q24" s="3">
        <v>72</v>
      </c>
      <c r="R24" s="4">
        <v>127.287494868</v>
      </c>
      <c r="S24" s="4">
        <v>1966.108896124</v>
      </c>
      <c r="T24" s="4">
        <v>80.095031403999997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1118.56666666666</v>
      </c>
      <c r="F25" s="8">
        <v>1103.42777777777</v>
      </c>
      <c r="G25" s="8">
        <v>1142</v>
      </c>
      <c r="H25" s="8">
        <v>41.323594900000003</v>
      </c>
      <c r="I25" s="4">
        <v>14.903447704</v>
      </c>
      <c r="J25" s="4">
        <v>3985.987543796</v>
      </c>
      <c r="K25" s="4">
        <v>2.0519556333917599</v>
      </c>
      <c r="L25" s="4">
        <f t="shared" si="0"/>
        <v>3.3776026464299509</v>
      </c>
      <c r="M25" s="3">
        <v>217</v>
      </c>
      <c r="N25" s="3">
        <v>1</v>
      </c>
      <c r="O25" s="3">
        <v>1</v>
      </c>
      <c r="P25" s="3">
        <v>26</v>
      </c>
      <c r="Q25" s="3">
        <v>30</v>
      </c>
      <c r="R25" s="4">
        <v>21.112925495999999</v>
      </c>
      <c r="S25" s="4">
        <v>1092.5905264160001</v>
      </c>
      <c r="T25" s="4">
        <v>1345.546486232</v>
      </c>
      <c r="U25" s="3">
        <v>0</v>
      </c>
      <c r="V25" s="3">
        <v>0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1110.5</v>
      </c>
      <c r="F26" s="8">
        <v>1092.37045454545</v>
      </c>
      <c r="G26" s="8">
        <v>1110.5</v>
      </c>
      <c r="H26" s="8">
        <v>3.1847916039999999</v>
      </c>
      <c r="I26" s="4">
        <v>1.9698619040000001</v>
      </c>
      <c r="J26" s="4">
        <v>7.7389428960000002</v>
      </c>
      <c r="K26" s="4">
        <v>0</v>
      </c>
      <c r="L26" s="4">
        <f t="shared" si="0"/>
        <v>1.6325569972579919</v>
      </c>
      <c r="M26" s="3">
        <v>1</v>
      </c>
      <c r="N26" s="3">
        <v>2</v>
      </c>
      <c r="O26" s="3">
        <v>2</v>
      </c>
      <c r="P26" s="3">
        <v>15</v>
      </c>
      <c r="Q26" s="3">
        <v>15</v>
      </c>
      <c r="R26" s="4">
        <v>0.29041339199999999</v>
      </c>
      <c r="S26" s="4">
        <v>1.5810153520000001</v>
      </c>
      <c r="T26" s="4">
        <v>1.6619926679999999</v>
      </c>
      <c r="U26" s="3">
        <v>1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829.4</v>
      </c>
      <c r="F27" s="8">
        <v>808.85344827586198</v>
      </c>
      <c r="G27" s="8">
        <v>829.4</v>
      </c>
      <c r="H27" s="8">
        <v>21.053088895999998</v>
      </c>
      <c r="I27" s="4">
        <v>17.405577399999999</v>
      </c>
      <c r="J27" s="4">
        <v>21.069681500000002</v>
      </c>
      <c r="K27" s="4">
        <v>0</v>
      </c>
      <c r="L27" s="4">
        <f t="shared" si="0"/>
        <v>2.4772789636047747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0.40279841199999999</v>
      </c>
      <c r="S27" s="4">
        <v>8.9354342239999998</v>
      </c>
      <c r="T27" s="4">
        <v>2.778575724</v>
      </c>
      <c r="U27" s="3">
        <v>0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1235.3187499999999</v>
      </c>
      <c r="F28" s="8">
        <v>1226.5268292682899</v>
      </c>
      <c r="G28" s="8">
        <v>1238.9000000000001</v>
      </c>
      <c r="H28" s="8">
        <v>25.683389796</v>
      </c>
      <c r="I28" s="4">
        <v>9.7542963999999994</v>
      </c>
      <c r="J28" s="4">
        <v>189.45624860000001</v>
      </c>
      <c r="K28" s="4">
        <f>(G28-E28)/G28*100</f>
        <v>0.28906691419809361</v>
      </c>
      <c r="L28" s="4">
        <f t="shared" si="0"/>
        <v>0.9987223126733521</v>
      </c>
      <c r="M28" s="3">
        <v>5</v>
      </c>
      <c r="N28" s="3">
        <v>3</v>
      </c>
      <c r="O28" s="3">
        <v>3</v>
      </c>
      <c r="P28" s="3">
        <v>11</v>
      </c>
      <c r="Q28" s="3">
        <v>11</v>
      </c>
      <c r="R28" s="4">
        <v>6.6183017599999996</v>
      </c>
      <c r="S28" s="4">
        <v>18.211100188</v>
      </c>
      <c r="T28" s="4">
        <v>119.47781913199999</v>
      </c>
      <c r="U28" s="3">
        <v>2</v>
      </c>
      <c r="V28" s="3">
        <v>2</v>
      </c>
    </row>
    <row r="33" spans="2:20" x14ac:dyDescent="0.25">
      <c r="B33" s="3"/>
      <c r="C33" s="3" t="s">
        <v>52</v>
      </c>
      <c r="D33" s="3" t="s">
        <v>53</v>
      </c>
      <c r="E33" s="3" t="s">
        <v>54</v>
      </c>
      <c r="F33" s="3" t="s">
        <v>57</v>
      </c>
      <c r="G33" s="3" t="s">
        <v>56</v>
      </c>
      <c r="H33" s="3" t="s">
        <v>72</v>
      </c>
      <c r="I33" s="3" t="s">
        <v>58</v>
      </c>
      <c r="J33" s="3" t="s">
        <v>59</v>
      </c>
      <c r="K33" s="3" t="s">
        <v>60</v>
      </c>
      <c r="L33" s="3" t="s">
        <v>61</v>
      </c>
      <c r="M33" s="3" t="s">
        <v>62</v>
      </c>
      <c r="N33" s="3" t="s">
        <v>63</v>
      </c>
      <c r="O33" s="3" t="s">
        <v>64</v>
      </c>
      <c r="P33" s="3" t="s">
        <v>44</v>
      </c>
      <c r="Q33" s="3" t="s">
        <v>45</v>
      </c>
      <c r="R33" s="3" t="s">
        <v>46</v>
      </c>
      <c r="S33" s="3" t="s">
        <v>47</v>
      </c>
      <c r="T33" s="3" t="s">
        <v>48</v>
      </c>
    </row>
    <row r="34" spans="2:20" x14ac:dyDescent="0.25">
      <c r="B34" s="10" t="s">
        <v>74</v>
      </c>
      <c r="C34" s="3" t="s">
        <v>49</v>
      </c>
      <c r="D34" s="3">
        <v>8</v>
      </c>
      <c r="E34" s="3">
        <v>8</v>
      </c>
      <c r="F34" s="4">
        <v>3.1989662114336506</v>
      </c>
      <c r="G34" s="4">
        <v>8.0672208525000002</v>
      </c>
      <c r="H34" s="4">
        <v>0.68933298919512753</v>
      </c>
      <c r="I34" s="4">
        <v>26.495719326500002</v>
      </c>
      <c r="J34" s="4">
        <v>3.125</v>
      </c>
      <c r="K34" s="4">
        <v>48.75</v>
      </c>
      <c r="L34" s="4">
        <v>65.620993561999995</v>
      </c>
      <c r="M34" s="4">
        <v>3.625</v>
      </c>
      <c r="N34" s="4">
        <v>52.5</v>
      </c>
      <c r="O34" s="4">
        <v>7.5</v>
      </c>
      <c r="P34" s="4">
        <v>2.8585898730000001</v>
      </c>
      <c r="Q34" s="4">
        <v>16.987758463999999</v>
      </c>
      <c r="R34" s="4">
        <v>3.6018319490000001</v>
      </c>
      <c r="S34" s="4">
        <v>0.375</v>
      </c>
      <c r="T34" s="4">
        <v>0</v>
      </c>
    </row>
    <row r="35" spans="2:20" x14ac:dyDescent="0.25">
      <c r="B35" s="10"/>
      <c r="C35" s="3" t="s">
        <v>50</v>
      </c>
      <c r="D35" s="3">
        <v>11</v>
      </c>
      <c r="E35" s="3">
        <v>11</v>
      </c>
      <c r="F35" s="4">
        <v>2.183079491411581</v>
      </c>
      <c r="G35" s="4">
        <v>15.892900064000001</v>
      </c>
      <c r="H35" s="4">
        <v>0.54469375633831807</v>
      </c>
      <c r="I35" s="4">
        <v>28.11750125490909</v>
      </c>
      <c r="J35" s="4">
        <v>1.3636363636363635</v>
      </c>
      <c r="K35" s="4">
        <v>17</v>
      </c>
      <c r="L35" s="4">
        <v>201.78456234472725</v>
      </c>
      <c r="M35" s="4">
        <v>2.7272727272727271</v>
      </c>
      <c r="N35" s="4">
        <v>21.727272727272727</v>
      </c>
      <c r="O35" s="4">
        <v>24.636363636363637</v>
      </c>
      <c r="P35" s="4">
        <v>2.3179425701818182</v>
      </c>
      <c r="Q35" s="4">
        <v>49.434719740363633</v>
      </c>
      <c r="R35" s="4">
        <v>7.7623757745454549</v>
      </c>
      <c r="S35" s="4">
        <v>0.63636363636363635</v>
      </c>
      <c r="T35" s="4">
        <v>0</v>
      </c>
    </row>
    <row r="36" spans="2:20" x14ac:dyDescent="0.25">
      <c r="B36" s="10"/>
      <c r="C36" s="3" t="s">
        <v>65</v>
      </c>
      <c r="D36" s="3">
        <v>8</v>
      </c>
      <c r="E36" s="3">
        <v>8</v>
      </c>
      <c r="F36" s="4">
        <v>2.27407763111108</v>
      </c>
      <c r="G36" s="4">
        <v>24.437311764499999</v>
      </c>
      <c r="H36" s="4">
        <v>0.55702939993129896</v>
      </c>
      <c r="I36" s="4">
        <v>41.235457475000004</v>
      </c>
      <c r="J36" s="4">
        <v>2.5</v>
      </c>
      <c r="K36" s="4">
        <v>20</v>
      </c>
      <c r="L36" s="4">
        <v>1379.6295725099999</v>
      </c>
      <c r="M36" s="4">
        <v>5.375</v>
      </c>
      <c r="N36" s="4">
        <v>20.875</v>
      </c>
      <c r="O36" s="4">
        <v>163.5</v>
      </c>
      <c r="P36" s="4">
        <v>19.941244510500002</v>
      </c>
      <c r="Q36" s="4">
        <v>401.14274639600001</v>
      </c>
      <c r="R36" s="4">
        <v>198.66378781699999</v>
      </c>
      <c r="S36" s="4">
        <v>0.625</v>
      </c>
      <c r="T36" s="4">
        <v>0.25</v>
      </c>
    </row>
    <row r="37" spans="2:20" x14ac:dyDescent="0.25">
      <c r="B37" s="10"/>
      <c r="C37" s="3" t="s">
        <v>51</v>
      </c>
      <c r="D37" s="3">
        <v>27</v>
      </c>
      <c r="E37" s="3">
        <v>27</v>
      </c>
      <c r="F37" s="4">
        <v>2.5110453757735276</v>
      </c>
      <c r="G37" s="4">
        <v>16.105857838518517</v>
      </c>
      <c r="H37" s="4">
        <v>0.59120483084195963</v>
      </c>
      <c r="I37" s="4">
        <v>31.523775119111114</v>
      </c>
      <c r="J37" s="4">
        <v>2.2222222222222223</v>
      </c>
      <c r="K37" s="4">
        <v>27.296296296296298</v>
      </c>
      <c r="L37" s="4">
        <v>510.43091534696288</v>
      </c>
      <c r="M37" s="4">
        <v>3.7777777777777777</v>
      </c>
      <c r="N37" s="4">
        <v>30.592592592592592</v>
      </c>
      <c r="O37" s="4">
        <v>60.703703703703702</v>
      </c>
      <c r="P37" s="4">
        <v>7.6998534570370385</v>
      </c>
      <c r="Q37" s="4">
        <v>144.03059096385184</v>
      </c>
      <c r="R37" s="4">
        <v>63.093003394370363</v>
      </c>
      <c r="S37" s="4">
        <v>0.55555555555555558</v>
      </c>
      <c r="T37" s="4">
        <v>7.407407407407407E-2</v>
      </c>
    </row>
  </sheetData>
  <mergeCells count="1">
    <mergeCell ref="B34:B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0C74-B755-4B6B-83B7-754DC7DAFA11}">
  <dimension ref="A1:Z77"/>
  <sheetViews>
    <sheetView topLeftCell="A25" workbookViewId="0">
      <selection activeCell="G55" sqref="G55"/>
    </sheetView>
  </sheetViews>
  <sheetFormatPr defaultColWidth="9" defaultRowHeight="13.8" x14ac:dyDescent="0.25"/>
  <cols>
    <col min="1" max="14" width="9" style="1"/>
    <col min="15" max="15" width="12.109375" style="1" bestFit="1" customWidth="1"/>
    <col min="16" max="16384" width="9" style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927.54047619047606</v>
      </c>
      <c r="F2" s="8">
        <v>881.67499999999995</v>
      </c>
      <c r="G2" s="8">
        <v>942.7</v>
      </c>
      <c r="H2" s="8">
        <v>3.1246292000000002</v>
      </c>
      <c r="I2" s="4">
        <v>0.88728470400000004</v>
      </c>
      <c r="J2" s="4">
        <v>19.934785403999999</v>
      </c>
      <c r="K2" s="4">
        <v>1.60809629887806</v>
      </c>
      <c r="L2" s="4">
        <f t="shared" ref="L2:L28" si="0"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72</v>
      </c>
      <c r="R2" s="4">
        <v>2.8271494160000001</v>
      </c>
      <c r="S2" s="4">
        <v>2.4590812839999998</v>
      </c>
      <c r="T2" s="4">
        <v>3.7471786040000001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880</v>
      </c>
      <c r="F3" s="8">
        <v>856.69375000000002</v>
      </c>
      <c r="G3" s="8">
        <v>880</v>
      </c>
      <c r="H3" s="8">
        <v>9.3211432040000002</v>
      </c>
      <c r="I3" s="4">
        <v>3.8512568040000001</v>
      </c>
      <c r="J3" s="4">
        <v>9.3455048999999999</v>
      </c>
      <c r="K3" s="4">
        <v>0</v>
      </c>
      <c r="L3" s="4">
        <f t="shared" si="0"/>
        <v>2.6484374999999973</v>
      </c>
      <c r="M3" s="3">
        <v>1</v>
      </c>
      <c r="N3" s="3">
        <v>1</v>
      </c>
      <c r="O3" s="3">
        <v>1</v>
      </c>
      <c r="P3" s="3">
        <v>23</v>
      </c>
      <c r="Q3" s="3">
        <v>23</v>
      </c>
      <c r="R3" s="4">
        <v>0.34210516000000002</v>
      </c>
      <c r="S3" s="4">
        <v>1.9333121680000001</v>
      </c>
      <c r="T3" s="4">
        <v>0.70316926000000002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853.45529411764699</v>
      </c>
      <c r="F4" s="8">
        <v>845.00289855072401</v>
      </c>
      <c r="G4" s="8">
        <v>858</v>
      </c>
      <c r="H4" s="8">
        <v>28.611605703999999</v>
      </c>
      <c r="I4" s="4">
        <v>7.7427038000000001</v>
      </c>
      <c r="J4" s="4">
        <v>241.905211904</v>
      </c>
      <c r="K4" s="4">
        <v>0.52968600027422996</v>
      </c>
      <c r="L4" s="4">
        <f t="shared" si="0"/>
        <v>1.5148136887268051</v>
      </c>
      <c r="M4" s="3">
        <v>19</v>
      </c>
      <c r="N4" s="3">
        <v>3</v>
      </c>
      <c r="O4" s="3">
        <v>3</v>
      </c>
      <c r="P4" s="3">
        <v>36</v>
      </c>
      <c r="Q4" s="3">
        <v>36</v>
      </c>
      <c r="R4" s="4">
        <v>7.5137169840000002</v>
      </c>
      <c r="S4" s="4">
        <v>62.322481531999998</v>
      </c>
      <c r="T4" s="4">
        <v>10.150601463999999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768.99999999999898</v>
      </c>
      <c r="F5" s="8">
        <v>740.71</v>
      </c>
      <c r="G5" s="8">
        <v>768.99999999999898</v>
      </c>
      <c r="H5" s="8">
        <v>132.070795</v>
      </c>
      <c r="I5" s="4">
        <v>39.883487404</v>
      </c>
      <c r="J5" s="4">
        <v>132.13132139999999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73</v>
      </c>
      <c r="Q5" s="3">
        <v>73</v>
      </c>
      <c r="R5" s="4">
        <v>2.349305368</v>
      </c>
      <c r="S5" s="4">
        <v>39.101148604000002</v>
      </c>
      <c r="T5" s="4">
        <v>7.554942176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8">
        <v>979.95166666666603</v>
      </c>
      <c r="F6" s="8">
        <v>969.61436170212698</v>
      </c>
      <c r="G6" s="8">
        <v>1014.2</v>
      </c>
      <c r="H6" s="8">
        <v>3.5392229039999998</v>
      </c>
      <c r="I6" s="4">
        <v>1.9421473</v>
      </c>
      <c r="J6" s="4">
        <v>40.083634703999998</v>
      </c>
      <c r="K6" s="4">
        <v>3.3768816144087301</v>
      </c>
      <c r="L6" s="4">
        <f t="shared" si="0"/>
        <v>4.3961386608038913</v>
      </c>
      <c r="M6" s="3">
        <v>19</v>
      </c>
      <c r="N6" s="3">
        <v>3</v>
      </c>
      <c r="O6" s="3">
        <v>5</v>
      </c>
      <c r="P6" s="3">
        <v>19</v>
      </c>
      <c r="Q6" s="3">
        <v>38</v>
      </c>
      <c r="R6" s="4">
        <v>5.1944168639999999</v>
      </c>
      <c r="S6" s="4">
        <v>7.0516991640000004</v>
      </c>
      <c r="T6" s="4">
        <v>4.292096548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801.99999999999898</v>
      </c>
      <c r="F7" s="8">
        <v>785.99</v>
      </c>
      <c r="G7" s="8">
        <v>801.99999999999898</v>
      </c>
      <c r="H7" s="8">
        <v>3.6999446040000001</v>
      </c>
      <c r="I7" s="4">
        <v>1.5048144999999999</v>
      </c>
      <c r="J7" s="4">
        <v>3.7288624920000002</v>
      </c>
      <c r="K7" s="4">
        <v>0</v>
      </c>
      <c r="L7" s="4">
        <f t="shared" si="0"/>
        <v>1.9962593516208216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0.276513856</v>
      </c>
      <c r="S7" s="4">
        <v>0.84661641200000004</v>
      </c>
      <c r="T7" s="4">
        <v>0.23641825599999999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787.2</v>
      </c>
      <c r="F8" s="8">
        <v>768.155555555555</v>
      </c>
      <c r="G8" s="8">
        <v>787.2</v>
      </c>
      <c r="H8" s="8">
        <v>24.193282704000001</v>
      </c>
      <c r="I8" s="4">
        <v>6.5020385039999997</v>
      </c>
      <c r="J8" s="4">
        <v>56.062519399999999</v>
      </c>
      <c r="K8" s="4">
        <v>0</v>
      </c>
      <c r="L8" s="4">
        <f t="shared" si="0"/>
        <v>2.4192637759711695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3.0897037319999998</v>
      </c>
      <c r="S8" s="4">
        <v>16.317479332000001</v>
      </c>
      <c r="T8" s="4">
        <v>1.1452589719999999</v>
      </c>
      <c r="U8" s="3">
        <v>2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797.69999999999902</v>
      </c>
      <c r="F9" s="8">
        <v>778.04</v>
      </c>
      <c r="G9" s="8">
        <v>797.69999999999902</v>
      </c>
      <c r="H9" s="8">
        <v>7.4051312920000001</v>
      </c>
      <c r="I9" s="4">
        <v>2.2240338039999998</v>
      </c>
      <c r="J9" s="4">
        <v>21.776108292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1.2758076039999999</v>
      </c>
      <c r="S9" s="4">
        <v>5.8702492160000004</v>
      </c>
      <c r="T9" s="4">
        <v>0.98499031199999998</v>
      </c>
      <c r="U9" s="3">
        <v>1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2</v>
      </c>
      <c r="E10" s="8">
        <v>1135.10000000277</v>
      </c>
      <c r="F10" s="8">
        <v>1102.42307690642</v>
      </c>
      <c r="G10" s="8">
        <v>1168.3</v>
      </c>
      <c r="H10" s="8">
        <v>2.1447707</v>
      </c>
      <c r="I10" s="4">
        <v>0.62854050400000006</v>
      </c>
      <c r="J10" s="4">
        <v>43.485020104</v>
      </c>
      <c r="K10" s="4">
        <v>2.8417358552789702</v>
      </c>
      <c r="L10" s="4">
        <f t="shared" si="0"/>
        <v>5.6386992291004017</v>
      </c>
      <c r="M10" s="3">
        <v>41</v>
      </c>
      <c r="N10" s="3">
        <v>1</v>
      </c>
      <c r="O10" s="3">
        <v>4</v>
      </c>
      <c r="P10" s="3">
        <v>20</v>
      </c>
      <c r="Q10" s="3">
        <v>42</v>
      </c>
      <c r="R10" s="4">
        <v>3.9971872959999999</v>
      </c>
      <c r="S10" s="4">
        <v>8.3726239119999999</v>
      </c>
      <c r="T10" s="4">
        <v>12.696871740000001</v>
      </c>
      <c r="U10" s="3">
        <v>2</v>
      </c>
      <c r="V10" s="3">
        <v>0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1024.0999999999999</v>
      </c>
      <c r="F11" s="8">
        <v>1017.45692307692</v>
      </c>
      <c r="G11" s="8">
        <v>1024.0999999999999</v>
      </c>
      <c r="H11" s="8">
        <v>1.823419592</v>
      </c>
      <c r="I11" s="4">
        <v>6.9189704079999998</v>
      </c>
      <c r="J11" s="4">
        <v>10.124434300000001</v>
      </c>
      <c r="K11" s="4">
        <v>0</v>
      </c>
      <c r="L11" s="4">
        <f t="shared" si="0"/>
        <v>0.64867463363732925</v>
      </c>
      <c r="M11" s="3">
        <v>1</v>
      </c>
      <c r="N11" s="3">
        <v>1</v>
      </c>
      <c r="O11" s="3">
        <v>1</v>
      </c>
      <c r="P11" s="3">
        <v>3</v>
      </c>
      <c r="Q11" s="3">
        <v>3</v>
      </c>
      <c r="R11" s="4">
        <v>0.14329030800000001</v>
      </c>
      <c r="S11" s="4">
        <v>2.5534364959999998</v>
      </c>
      <c r="T11" s="4">
        <v>0.86256394800000002</v>
      </c>
      <c r="U11" s="3">
        <v>1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959.9</v>
      </c>
      <c r="F12" s="8">
        <v>938.30444444444402</v>
      </c>
      <c r="G12" s="8">
        <v>962.599999999999</v>
      </c>
      <c r="H12" s="8">
        <v>41.341932200000002</v>
      </c>
      <c r="I12" s="4">
        <v>32.387891000000003</v>
      </c>
      <c r="J12" s="4">
        <v>84.621187096</v>
      </c>
      <c r="K12" s="4">
        <v>0.28049033866605599</v>
      </c>
      <c r="L12" s="4">
        <f t="shared" si="0"/>
        <v>2.523951335503325</v>
      </c>
      <c r="M12" s="3">
        <v>5</v>
      </c>
      <c r="N12" s="3">
        <v>3</v>
      </c>
      <c r="O12" s="3">
        <v>3</v>
      </c>
      <c r="P12" s="3">
        <v>20</v>
      </c>
      <c r="Q12" s="3">
        <v>20</v>
      </c>
      <c r="R12" s="4">
        <v>0.96057949200000003</v>
      </c>
      <c r="S12" s="4">
        <v>31.365688204000001</v>
      </c>
      <c r="T12" s="4">
        <v>2.0166642719999999</v>
      </c>
      <c r="U12" s="3">
        <v>0</v>
      </c>
      <c r="V12" s="3">
        <v>0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953.1</v>
      </c>
      <c r="F13" s="8">
        <v>953.1</v>
      </c>
      <c r="G13" s="8">
        <v>953.1</v>
      </c>
      <c r="H13" s="8">
        <v>4.0171058999999998</v>
      </c>
      <c r="I13" s="4">
        <v>4.0171058999999998</v>
      </c>
      <c r="J13" s="4">
        <v>4.0292700999999997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0.115882268</v>
      </c>
      <c r="S13" s="4">
        <v>1.925067128</v>
      </c>
      <c r="T13" s="4">
        <v>0.161715944</v>
      </c>
      <c r="U13" s="3">
        <v>0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987.1</v>
      </c>
      <c r="F14" s="8">
        <v>981.27727272727202</v>
      </c>
      <c r="G14" s="8">
        <v>987.1</v>
      </c>
      <c r="H14" s="8">
        <v>2.4452491040000002</v>
      </c>
      <c r="I14" s="4">
        <v>1.7965245999999999</v>
      </c>
      <c r="J14" s="4">
        <v>2.4564933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0.162982188</v>
      </c>
      <c r="S14" s="4">
        <v>0.88613419999999998</v>
      </c>
      <c r="T14" s="4">
        <v>7.6209711999999999E-2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959.46086956521697</v>
      </c>
      <c r="F15" s="8">
        <v>945.89757869249399</v>
      </c>
      <c r="G15" s="8">
        <v>972.2</v>
      </c>
      <c r="H15" s="8">
        <v>63.834905200000001</v>
      </c>
      <c r="I15" s="4">
        <v>22.269855295999999</v>
      </c>
      <c r="J15" s="4">
        <v>844.71449459999997</v>
      </c>
      <c r="K15" s="4">
        <v>1.31034050964639</v>
      </c>
      <c r="L15" s="4">
        <f t="shared" si="0"/>
        <v>2.7054537448576479</v>
      </c>
      <c r="M15" s="3">
        <v>83</v>
      </c>
      <c r="N15" s="3">
        <v>1</v>
      </c>
      <c r="O15" s="3">
        <v>5</v>
      </c>
      <c r="P15" s="3">
        <v>17</v>
      </c>
      <c r="Q15" s="3">
        <v>19</v>
      </c>
      <c r="R15" s="4">
        <v>6.4578185000000001</v>
      </c>
      <c r="S15" s="4">
        <v>211.347215116</v>
      </c>
      <c r="T15" s="4">
        <v>13.353445839999999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931.77575757575698</v>
      </c>
      <c r="F16" s="8">
        <v>906.96029411764698</v>
      </c>
      <c r="G16" s="8">
        <v>938.29999999999905</v>
      </c>
      <c r="H16" s="8">
        <v>27.940832799999999</v>
      </c>
      <c r="I16" s="4">
        <v>13.968422095999999</v>
      </c>
      <c r="J16" s="4">
        <v>617.1663102</v>
      </c>
      <c r="K16" s="4">
        <v>0.69532584719617097</v>
      </c>
      <c r="L16" s="4">
        <f t="shared" si="0"/>
        <v>3.3400517832625063</v>
      </c>
      <c r="M16" s="3">
        <v>97</v>
      </c>
      <c r="N16" s="3">
        <v>1</v>
      </c>
      <c r="O16" s="3">
        <v>9</v>
      </c>
      <c r="P16" s="3">
        <v>19</v>
      </c>
      <c r="Q16" s="3">
        <v>32</v>
      </c>
      <c r="R16" s="4">
        <v>5.7365862280000002</v>
      </c>
      <c r="S16" s="4">
        <v>134.235499</v>
      </c>
      <c r="T16" s="4">
        <v>14.522910452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925.1</v>
      </c>
      <c r="F17" s="8">
        <v>901.55</v>
      </c>
      <c r="G17" s="8">
        <v>925.1</v>
      </c>
      <c r="H17" s="8">
        <v>23.907103203999998</v>
      </c>
      <c r="I17" s="4">
        <v>12.677511104000001</v>
      </c>
      <c r="J17" s="4">
        <v>54.752414792000003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0.724753596</v>
      </c>
      <c r="S17" s="4">
        <v>5.9617224520000001</v>
      </c>
      <c r="T17" s="4">
        <v>6.4297317679999999</v>
      </c>
      <c r="U17" s="3">
        <v>4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992.25384615384598</v>
      </c>
      <c r="F18" s="8">
        <v>975.621052631579</v>
      </c>
      <c r="G18" s="8">
        <v>994.69999999999902</v>
      </c>
      <c r="H18" s="8">
        <v>52.962290299999999</v>
      </c>
      <c r="I18" s="4">
        <v>7.6968912999999999</v>
      </c>
      <c r="J18" s="4">
        <v>138.25102820399999</v>
      </c>
      <c r="K18" s="4">
        <v>0.24591875401155999</v>
      </c>
      <c r="L18" s="4">
        <f t="shared" si="0"/>
        <v>1.9180604572655109</v>
      </c>
      <c r="M18" s="3">
        <v>5</v>
      </c>
      <c r="N18" s="3">
        <v>1</v>
      </c>
      <c r="O18" s="3">
        <v>1</v>
      </c>
      <c r="P18" s="3">
        <v>47</v>
      </c>
      <c r="Q18" s="3">
        <v>47</v>
      </c>
      <c r="R18" s="4">
        <v>1.008956816</v>
      </c>
      <c r="S18" s="4">
        <v>36.133564360000001</v>
      </c>
      <c r="T18" s="4">
        <v>2.5337168839999999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956.93448275861999</v>
      </c>
      <c r="F19" s="8">
        <v>949.00552147239205</v>
      </c>
      <c r="G19" s="8">
        <v>957.8</v>
      </c>
      <c r="H19" s="8">
        <v>34.847884000000001</v>
      </c>
      <c r="I19" s="4">
        <v>30.123998</v>
      </c>
      <c r="J19" s="4">
        <v>59.106407195999999</v>
      </c>
      <c r="K19" s="4">
        <v>9.0365132739543497E-2</v>
      </c>
      <c r="L19" s="4">
        <f t="shared" si="0"/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17</v>
      </c>
      <c r="R19" s="4">
        <v>0.84477294000000003</v>
      </c>
      <c r="S19" s="4">
        <v>14.451595568</v>
      </c>
      <c r="T19" s="4">
        <v>1.051855456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929.96882430647202</v>
      </c>
      <c r="F20" s="8">
        <v>905.12124206069097</v>
      </c>
      <c r="G20" s="8">
        <v>934.9</v>
      </c>
      <c r="H20" s="8">
        <v>54.027020804000003</v>
      </c>
      <c r="I20" s="4">
        <v>42.336190496</v>
      </c>
      <c r="J20" s="4">
        <v>360.9231259</v>
      </c>
      <c r="K20" s="4">
        <v>0.527454882182808</v>
      </c>
      <c r="L20" s="4">
        <f t="shared" si="0"/>
        <v>3.1852345640505937</v>
      </c>
      <c r="M20" s="3">
        <v>33</v>
      </c>
      <c r="N20" s="3">
        <v>1</v>
      </c>
      <c r="O20" s="3">
        <v>1</v>
      </c>
      <c r="P20" s="3">
        <v>13</v>
      </c>
      <c r="Q20" s="3">
        <v>17</v>
      </c>
      <c r="R20" s="4">
        <v>5.3445586399999998</v>
      </c>
      <c r="S20" s="4">
        <v>96.549370707999998</v>
      </c>
      <c r="T20" s="4">
        <v>31.680447504</v>
      </c>
      <c r="U20" s="3">
        <v>0</v>
      </c>
      <c r="V20" s="3">
        <v>0</v>
      </c>
    </row>
    <row r="21" spans="1:22" ht="15.6" x14ac:dyDescent="0.25">
      <c r="A21" s="9" t="s">
        <v>33</v>
      </c>
      <c r="B21" s="3">
        <v>25</v>
      </c>
      <c r="C21" s="3">
        <v>12</v>
      </c>
      <c r="D21" s="3">
        <v>2</v>
      </c>
      <c r="E21" s="8">
        <v>1175.8</v>
      </c>
      <c r="F21" s="8">
        <v>1171.86153846153</v>
      </c>
      <c r="G21" s="8">
        <v>1175.8</v>
      </c>
      <c r="H21" s="8">
        <v>1.6688010040000001</v>
      </c>
      <c r="I21" s="4">
        <v>1.1602488</v>
      </c>
      <c r="J21" s="4">
        <v>3.6826830959999999</v>
      </c>
      <c r="K21" s="4">
        <v>0</v>
      </c>
      <c r="L21" s="4">
        <f t="shared" si="0"/>
        <v>0.33496015806003893</v>
      </c>
      <c r="M21" s="3">
        <v>1</v>
      </c>
      <c r="N21" s="3">
        <v>2</v>
      </c>
      <c r="O21" s="3">
        <v>2</v>
      </c>
      <c r="P21" s="3">
        <v>22</v>
      </c>
      <c r="Q21" s="3">
        <v>22</v>
      </c>
      <c r="R21" s="4">
        <v>0.32481878400000003</v>
      </c>
      <c r="S21" s="4">
        <v>0.80870235599999996</v>
      </c>
      <c r="T21" s="4">
        <v>1.3083750119999999</v>
      </c>
      <c r="U21" s="3">
        <v>1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1067.5999999999999</v>
      </c>
      <c r="F22" s="8">
        <v>1046.6727272727201</v>
      </c>
      <c r="G22" s="8">
        <v>1067.5999999999999</v>
      </c>
      <c r="H22" s="8">
        <v>10.3207597</v>
      </c>
      <c r="I22" s="4">
        <v>30.917035592000001</v>
      </c>
      <c r="J22" s="4">
        <v>47.952262996000002</v>
      </c>
      <c r="K22" s="4">
        <v>0</v>
      </c>
      <c r="L22" s="4">
        <f t="shared" si="0"/>
        <v>1.9602166286324318</v>
      </c>
      <c r="M22" s="3">
        <v>1</v>
      </c>
      <c r="N22" s="3">
        <v>3</v>
      </c>
      <c r="O22" s="3">
        <v>3</v>
      </c>
      <c r="P22" s="3">
        <v>8</v>
      </c>
      <c r="Q22" s="3">
        <v>8</v>
      </c>
      <c r="R22" s="4">
        <v>0.31737613599999998</v>
      </c>
      <c r="S22" s="4">
        <v>10.414646319999999</v>
      </c>
      <c r="T22" s="4">
        <v>7.6267371720000003</v>
      </c>
      <c r="U22" s="3">
        <v>1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945.61666666666599</v>
      </c>
      <c r="F23" s="8">
        <v>921.30186915887805</v>
      </c>
      <c r="G23" s="8">
        <v>954.2</v>
      </c>
      <c r="H23" s="8">
        <v>50.870637899999998</v>
      </c>
      <c r="I23" s="4">
        <v>48.227291608000002</v>
      </c>
      <c r="J23" s="4">
        <v>387.8206634</v>
      </c>
      <c r="K23" s="4">
        <v>0.89953189408230905</v>
      </c>
      <c r="L23" s="4">
        <f t="shared" si="0"/>
        <v>3.4477185957998322</v>
      </c>
      <c r="M23" s="3">
        <v>49</v>
      </c>
      <c r="N23" s="3">
        <v>1</v>
      </c>
      <c r="O23" s="3">
        <v>21</v>
      </c>
      <c r="P23" s="3">
        <v>0</v>
      </c>
      <c r="Q23" s="3">
        <v>0</v>
      </c>
      <c r="R23" s="4">
        <v>3.1758272359999999</v>
      </c>
      <c r="S23" s="4">
        <v>110.49165018799999</v>
      </c>
      <c r="T23" s="4">
        <v>30.815285192000001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936.27777777777703</v>
      </c>
      <c r="F24" s="8">
        <v>910.23333333333301</v>
      </c>
      <c r="G24" s="8">
        <v>947.79999999999905</v>
      </c>
      <c r="H24" s="8">
        <v>175.77859599999999</v>
      </c>
      <c r="I24" s="4">
        <v>71.160734708000007</v>
      </c>
      <c r="J24" s="4">
        <v>6393.3285537960001</v>
      </c>
      <c r="K24" s="4">
        <v>1.21568075777823</v>
      </c>
      <c r="L24" s="4">
        <f t="shared" si="0"/>
        <v>3.9635647464302677</v>
      </c>
      <c r="M24" s="3">
        <v>1033</v>
      </c>
      <c r="N24" s="3">
        <v>7</v>
      </c>
      <c r="O24" s="3">
        <v>10</v>
      </c>
      <c r="P24" s="3">
        <v>69</v>
      </c>
      <c r="Q24" s="3">
        <v>72</v>
      </c>
      <c r="R24" s="4">
        <v>127.287494868</v>
      </c>
      <c r="S24" s="4">
        <v>1966.108896124</v>
      </c>
      <c r="T24" s="4">
        <v>80.095031403999997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1118.56666666666</v>
      </c>
      <c r="F25" s="8">
        <v>1103.42777777777</v>
      </c>
      <c r="G25" s="8">
        <v>1142</v>
      </c>
      <c r="H25" s="8">
        <v>41.323594900000003</v>
      </c>
      <c r="I25" s="4">
        <v>14.903447704</v>
      </c>
      <c r="J25" s="4">
        <v>3985.987543796</v>
      </c>
      <c r="K25" s="4">
        <v>2.0519556333917599</v>
      </c>
      <c r="L25" s="4">
        <f t="shared" si="0"/>
        <v>3.3776026464299509</v>
      </c>
      <c r="M25" s="3">
        <v>217</v>
      </c>
      <c r="N25" s="3">
        <v>1</v>
      </c>
      <c r="O25" s="3">
        <v>1</v>
      </c>
      <c r="P25" s="3">
        <v>26</v>
      </c>
      <c r="Q25" s="3">
        <v>30</v>
      </c>
      <c r="R25" s="4">
        <v>21.112925495999999</v>
      </c>
      <c r="S25" s="4">
        <v>1092.5905264160001</v>
      </c>
      <c r="T25" s="4">
        <v>1345.546486232</v>
      </c>
      <c r="U25" s="3">
        <v>0</v>
      </c>
      <c r="V25" s="3">
        <v>0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1110.5</v>
      </c>
      <c r="F26" s="8">
        <v>1092.37045454545</v>
      </c>
      <c r="G26" s="8">
        <v>1110.5</v>
      </c>
      <c r="H26" s="8">
        <v>3.1847916039999999</v>
      </c>
      <c r="I26" s="4">
        <v>1.9698619040000001</v>
      </c>
      <c r="J26" s="4">
        <v>7.7389428960000002</v>
      </c>
      <c r="K26" s="4">
        <v>0</v>
      </c>
      <c r="L26" s="4">
        <f t="shared" si="0"/>
        <v>1.6325569972579919</v>
      </c>
      <c r="M26" s="3">
        <v>1</v>
      </c>
      <c r="N26" s="3">
        <v>2</v>
      </c>
      <c r="O26" s="3">
        <v>2</v>
      </c>
      <c r="P26" s="3">
        <v>15</v>
      </c>
      <c r="Q26" s="3">
        <v>15</v>
      </c>
      <c r="R26" s="4">
        <v>0.29041339199999999</v>
      </c>
      <c r="S26" s="4">
        <v>1.5810153520000001</v>
      </c>
      <c r="T26" s="4">
        <v>1.6619926679999999</v>
      </c>
      <c r="U26" s="3">
        <v>1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829.4</v>
      </c>
      <c r="F27" s="8">
        <v>808.85344827586198</v>
      </c>
      <c r="G27" s="8">
        <v>829.4</v>
      </c>
      <c r="H27" s="8">
        <v>21.053088895999998</v>
      </c>
      <c r="I27" s="4">
        <v>17.405577399999999</v>
      </c>
      <c r="J27" s="4">
        <v>21.069681500000002</v>
      </c>
      <c r="K27" s="4">
        <v>0</v>
      </c>
      <c r="L27" s="4">
        <f t="shared" si="0"/>
        <v>2.4772789636047747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0.40279841199999999</v>
      </c>
      <c r="S27" s="4">
        <v>8.9354342239999998</v>
      </c>
      <c r="T27" s="4">
        <v>2.778575724</v>
      </c>
      <c r="U27" s="3">
        <v>0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1235.3187499999999</v>
      </c>
      <c r="F28" s="8">
        <v>1226.5268292682899</v>
      </c>
      <c r="G28" s="8">
        <v>1238.9000000000001</v>
      </c>
      <c r="H28" s="8">
        <v>25.683389796</v>
      </c>
      <c r="I28" s="4">
        <v>9.7542963999999994</v>
      </c>
      <c r="J28" s="4">
        <v>189.45624860000001</v>
      </c>
      <c r="K28" s="4">
        <f>(G28-E28)/G28*100</f>
        <v>0.28906691419809361</v>
      </c>
      <c r="L28" s="4">
        <f t="shared" si="0"/>
        <v>0.9987223126733521</v>
      </c>
      <c r="M28" s="3">
        <v>5</v>
      </c>
      <c r="N28" s="3">
        <v>3</v>
      </c>
      <c r="O28" s="3">
        <v>3</v>
      </c>
      <c r="P28" s="3">
        <v>11</v>
      </c>
      <c r="Q28" s="3">
        <v>11</v>
      </c>
      <c r="R28" s="4">
        <v>6.6183017599999996</v>
      </c>
      <c r="S28" s="4">
        <v>18.211100188</v>
      </c>
      <c r="T28" s="4">
        <v>119.47781913199999</v>
      </c>
      <c r="U28" s="3">
        <v>2</v>
      </c>
      <c r="V28" s="3">
        <v>2</v>
      </c>
    </row>
    <row r="29" spans="1:22" x14ac:dyDescent="0.25">
      <c r="A29" s="3"/>
      <c r="D29" s="3" t="s">
        <v>49</v>
      </c>
      <c r="E29" s="2">
        <f t="shared" ref="E29:G29" si="1">AVERAGE(E2:E9)</f>
        <v>849.6059296218483</v>
      </c>
      <c r="F29" s="2">
        <f t="shared" si="1"/>
        <v>828.23519572605073</v>
      </c>
      <c r="G29" s="2">
        <f t="shared" si="1"/>
        <v>856.34999999999957</v>
      </c>
      <c r="H29" s="2">
        <f>AVERAGE(H2:H9)</f>
        <v>26.495719326500002</v>
      </c>
      <c r="I29" s="2">
        <f>AVERAGE(I2:I9)</f>
        <v>8.0672208525000002</v>
      </c>
      <c r="J29" s="2">
        <f>AVERAGE(J2:J9)</f>
        <v>65.620993561999995</v>
      </c>
      <c r="K29" s="2">
        <f>AVERAGE(K2:K9)</f>
        <v>0.68933298919512753</v>
      </c>
      <c r="L29" s="2">
        <f t="shared" ref="L29:V29" si="2">AVERAGE(L2:L9)</f>
        <v>3.1989662114336506</v>
      </c>
      <c r="M29" s="2">
        <f t="shared" si="2"/>
        <v>7.5</v>
      </c>
      <c r="N29" s="2">
        <f t="shared" si="2"/>
        <v>3.125</v>
      </c>
      <c r="O29" s="2">
        <f t="shared" si="2"/>
        <v>3.625</v>
      </c>
      <c r="P29" s="2">
        <f t="shared" si="2"/>
        <v>48.75</v>
      </c>
      <c r="Q29" s="2">
        <f t="shared" si="2"/>
        <v>52.5</v>
      </c>
      <c r="R29" s="2">
        <f t="shared" si="2"/>
        <v>2.8585898730000001</v>
      </c>
      <c r="S29" s="2">
        <f t="shared" si="2"/>
        <v>16.987758463999999</v>
      </c>
      <c r="T29" s="2">
        <f t="shared" si="2"/>
        <v>3.6018319490000001</v>
      </c>
      <c r="U29" s="2">
        <f t="shared" si="2"/>
        <v>0.375</v>
      </c>
      <c r="V29" s="2">
        <f t="shared" si="2"/>
        <v>0</v>
      </c>
    </row>
    <row r="30" spans="1:22" x14ac:dyDescent="0.25">
      <c r="A30" s="3"/>
      <c r="D30" s="3" t="s">
        <v>50</v>
      </c>
      <c r="E30" s="2">
        <f t="shared" ref="E30:G30" si="3">AVERAGE(E10:E20)</f>
        <v>977.70852548751645</v>
      </c>
      <c r="F30" s="2">
        <f t="shared" si="3"/>
        <v>961.5197641936237</v>
      </c>
      <c r="G30" s="2">
        <f t="shared" si="3"/>
        <v>983.47272727272696</v>
      </c>
      <c r="H30" s="2">
        <f>AVERAGE(H10:H20)</f>
        <v>28.11750125490909</v>
      </c>
      <c r="I30" s="2">
        <f>AVERAGE(I10:I20)</f>
        <v>15.892900064000001</v>
      </c>
      <c r="J30" s="2">
        <f>AVERAGE(J10:J20)</f>
        <v>201.78456234472725</v>
      </c>
      <c r="K30" s="2">
        <f>AVERAGE(K10:K20)</f>
        <v>0.54469375633831807</v>
      </c>
      <c r="L30" s="2">
        <f t="shared" ref="L30:V30" si="4">AVERAGE(L10:L20)</f>
        <v>2.183079491411581</v>
      </c>
      <c r="M30" s="2">
        <f t="shared" si="4"/>
        <v>24.636363636363637</v>
      </c>
      <c r="N30" s="2">
        <f t="shared" si="4"/>
        <v>1.3636363636363635</v>
      </c>
      <c r="O30" s="2">
        <f t="shared" si="4"/>
        <v>2.7272727272727271</v>
      </c>
      <c r="P30" s="2">
        <f t="shared" si="4"/>
        <v>17</v>
      </c>
      <c r="Q30" s="2">
        <f t="shared" si="4"/>
        <v>21.727272727272727</v>
      </c>
      <c r="R30" s="2">
        <f t="shared" si="4"/>
        <v>2.3179425701818182</v>
      </c>
      <c r="S30" s="2">
        <f t="shared" si="4"/>
        <v>49.434719740363633</v>
      </c>
      <c r="T30" s="2">
        <f t="shared" si="4"/>
        <v>7.7623757745454549</v>
      </c>
      <c r="U30" s="2">
        <f t="shared" si="4"/>
        <v>0.63636363636363635</v>
      </c>
      <c r="V30" s="2">
        <f t="shared" si="4"/>
        <v>0</v>
      </c>
    </row>
    <row r="31" spans="1:22" x14ac:dyDescent="0.25">
      <c r="A31" s="3"/>
      <c r="D31" s="3" t="s">
        <v>65</v>
      </c>
      <c r="E31" s="2">
        <f t="shared" ref="E31:G31" si="5">AVERAGE(E21:E28)</f>
        <v>1052.3849826388878</v>
      </c>
      <c r="F31" s="2">
        <f t="shared" si="5"/>
        <v>1035.1559972617292</v>
      </c>
      <c r="G31" s="2">
        <f t="shared" si="5"/>
        <v>1058.2749999999999</v>
      </c>
      <c r="H31" s="2">
        <f>AVERAGE(H21:H28)</f>
        <v>41.235457475000004</v>
      </c>
      <c r="I31" s="2">
        <f>AVERAGE(I21:I28)</f>
        <v>24.437311764499999</v>
      </c>
      <c r="J31" s="2">
        <f>AVERAGE(J21:J28)</f>
        <v>1379.6295725099999</v>
      </c>
      <c r="K31" s="2">
        <f>AVERAGE(K21:K28)</f>
        <v>0.55702939993129896</v>
      </c>
      <c r="L31" s="2">
        <f t="shared" ref="L31:V31" si="6">AVERAGE(L21:L28)</f>
        <v>2.27407763111108</v>
      </c>
      <c r="M31" s="2">
        <f t="shared" si="6"/>
        <v>163.5</v>
      </c>
      <c r="N31" s="2">
        <f t="shared" si="6"/>
        <v>2.5</v>
      </c>
      <c r="O31" s="2">
        <f t="shared" si="6"/>
        <v>5.375</v>
      </c>
      <c r="P31" s="2">
        <f t="shared" si="6"/>
        <v>20</v>
      </c>
      <c r="Q31" s="2">
        <f t="shared" si="6"/>
        <v>20.875</v>
      </c>
      <c r="R31" s="2">
        <f t="shared" si="6"/>
        <v>19.941244510500002</v>
      </c>
      <c r="S31" s="2">
        <f t="shared" si="6"/>
        <v>401.14274639600001</v>
      </c>
      <c r="T31" s="2">
        <f t="shared" si="6"/>
        <v>198.66378781699999</v>
      </c>
      <c r="U31" s="2">
        <f t="shared" si="6"/>
        <v>0.625</v>
      </c>
      <c r="V31" s="2">
        <f t="shared" si="6"/>
        <v>0.25</v>
      </c>
    </row>
    <row r="32" spans="1:22" x14ac:dyDescent="0.25">
      <c r="A32" s="3"/>
      <c r="D32" s="1" t="s">
        <v>51</v>
      </c>
      <c r="E32" s="2">
        <f t="shared" ref="E32:G32" si="7">AVERAGE(E2:E28)</f>
        <v>961.87855846105811</v>
      </c>
      <c r="F32" s="2">
        <f t="shared" si="7"/>
        <v>943.84618333452192</v>
      </c>
      <c r="G32" s="2">
        <f t="shared" si="7"/>
        <v>967.97037037037023</v>
      </c>
      <c r="H32" s="2">
        <f>AVERAGE(H2:H28)</f>
        <v>31.523775119111114</v>
      </c>
      <c r="I32" s="2">
        <f>AVERAGE(I2:I28)</f>
        <v>16.105857838518517</v>
      </c>
      <c r="J32" s="2">
        <f>AVERAGE(J2:J28)</f>
        <v>510.43091534696288</v>
      </c>
      <c r="K32" s="2">
        <f>AVERAGE(K2:K28)</f>
        <v>0.59120483084195963</v>
      </c>
      <c r="L32" s="2">
        <f t="shared" ref="L32:V32" si="8">AVERAGE(L2:L28)</f>
        <v>2.5110453757735276</v>
      </c>
      <c r="M32" s="2">
        <f t="shared" si="8"/>
        <v>60.703703703703702</v>
      </c>
      <c r="N32" s="2">
        <f t="shared" si="8"/>
        <v>2.2222222222222223</v>
      </c>
      <c r="O32" s="2">
        <f t="shared" si="8"/>
        <v>3.7777777777777777</v>
      </c>
      <c r="P32" s="2">
        <f t="shared" si="8"/>
        <v>27.296296296296298</v>
      </c>
      <c r="Q32" s="2">
        <f t="shared" si="8"/>
        <v>30.592592592592592</v>
      </c>
      <c r="R32" s="2">
        <f t="shared" si="8"/>
        <v>7.6998534570370385</v>
      </c>
      <c r="S32" s="2">
        <f t="shared" si="8"/>
        <v>144.03059096385184</v>
      </c>
      <c r="T32" s="2">
        <f t="shared" si="8"/>
        <v>63.093003394370363</v>
      </c>
      <c r="U32" s="2">
        <f t="shared" si="8"/>
        <v>0.55555555555555558</v>
      </c>
      <c r="V32" s="2">
        <f t="shared" si="8"/>
        <v>7.407407407407407E-2</v>
      </c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 t="s">
        <v>14</v>
      </c>
      <c r="B41" s="6">
        <v>25</v>
      </c>
      <c r="C41" s="6">
        <v>12</v>
      </c>
      <c r="D41" s="6">
        <v>2</v>
      </c>
      <c r="E41" s="6">
        <v>929.95999999999901</v>
      </c>
      <c r="F41" s="6">
        <v>882.58275862068899</v>
      </c>
      <c r="G41" s="6">
        <v>100000</v>
      </c>
      <c r="H41" s="6">
        <v>4.4923909039999996</v>
      </c>
      <c r="I41" s="6">
        <v>0.95194259999999997</v>
      </c>
      <c r="J41" s="6">
        <v>7206.6984054960003</v>
      </c>
      <c r="K41" s="6">
        <v>99.070040000000006</v>
      </c>
      <c r="L41" s="6">
        <v>1623</v>
      </c>
      <c r="M41" s="6">
        <v>1</v>
      </c>
      <c r="N41" s="6">
        <v>50</v>
      </c>
      <c r="O41" s="6">
        <v>63</v>
      </c>
      <c r="P41" s="6">
        <v>63</v>
      </c>
      <c r="Q41" s="6">
        <v>0.38837069200000002</v>
      </c>
      <c r="R41" s="6">
        <v>1028.6936841679999</v>
      </c>
      <c r="S41" s="6">
        <v>230.92541825999999</v>
      </c>
      <c r="T41" s="6">
        <v>1</v>
      </c>
      <c r="U41" s="6">
        <v>3</v>
      </c>
      <c r="V41" s="6">
        <v>590.45754631199998</v>
      </c>
      <c r="W41" s="6">
        <v>38.602925524</v>
      </c>
      <c r="X41" s="6">
        <v>889.83938013199997</v>
      </c>
      <c r="Y41" s="6">
        <v>98</v>
      </c>
      <c r="Z41" s="6">
        <v>924</v>
      </c>
    </row>
    <row r="42" spans="1:26" x14ac:dyDescent="0.25">
      <c r="A42" s="6" t="s">
        <v>15</v>
      </c>
      <c r="B42" s="6">
        <v>25</v>
      </c>
      <c r="C42" s="6">
        <v>12</v>
      </c>
      <c r="D42" s="6">
        <v>2</v>
      </c>
      <c r="E42" s="6">
        <v>880.56429207479903</v>
      </c>
      <c r="F42" s="6">
        <v>857.89507042253501</v>
      </c>
      <c r="G42" s="6">
        <v>0</v>
      </c>
      <c r="H42" s="6">
        <v>18.426931904</v>
      </c>
      <c r="I42" s="6">
        <v>4.2076700039999997</v>
      </c>
      <c r="J42" s="6">
        <v>7202.2994927959999</v>
      </c>
      <c r="K42" s="6" t="e">
        <f>-Infinity</f>
        <v>#NAME?</v>
      </c>
      <c r="L42" s="6">
        <v>2208</v>
      </c>
      <c r="M42" s="6">
        <v>1</v>
      </c>
      <c r="N42" s="6">
        <v>155</v>
      </c>
      <c r="O42" s="6">
        <v>19</v>
      </c>
      <c r="P42" s="6">
        <v>27</v>
      </c>
      <c r="Q42" s="6">
        <v>2.9881829039999999</v>
      </c>
      <c r="R42" s="6">
        <v>5291.8664111640001</v>
      </c>
      <c r="S42" s="6">
        <v>454.94067336400002</v>
      </c>
      <c r="T42" s="6">
        <v>0</v>
      </c>
      <c r="U42" s="6">
        <v>0</v>
      </c>
      <c r="V42" s="6">
        <v>495.70863051600003</v>
      </c>
      <c r="W42" s="6">
        <v>629.99261935599998</v>
      </c>
      <c r="X42" s="6">
        <v>2681.8701497440002</v>
      </c>
      <c r="Y42" s="6">
        <v>14</v>
      </c>
      <c r="Z42" s="6">
        <v>586</v>
      </c>
    </row>
    <row r="43" spans="1:26" x14ac:dyDescent="0.25">
      <c r="A43" s="6" t="s">
        <v>16</v>
      </c>
      <c r="B43" s="6">
        <v>25</v>
      </c>
      <c r="C43" s="6">
        <v>12</v>
      </c>
      <c r="D43" s="6">
        <v>2</v>
      </c>
      <c r="E43" s="6">
        <v>853.50894117646999</v>
      </c>
      <c r="F43" s="6">
        <v>845.35766590389005</v>
      </c>
      <c r="G43" s="6">
        <v>100000</v>
      </c>
      <c r="H43" s="6">
        <v>35.462585595999997</v>
      </c>
      <c r="I43" s="6">
        <v>5.2149946959999998</v>
      </c>
      <c r="J43" s="6">
        <v>7202.7864272999996</v>
      </c>
      <c r="K43" s="6">
        <v>99.1464910588235</v>
      </c>
      <c r="L43" s="6">
        <v>169</v>
      </c>
      <c r="M43" s="6">
        <v>3</v>
      </c>
      <c r="N43" s="6">
        <v>10</v>
      </c>
      <c r="O43" s="6">
        <v>34</v>
      </c>
      <c r="P43" s="6">
        <v>35</v>
      </c>
      <c r="Q43" s="6">
        <v>4.4521611160000001</v>
      </c>
      <c r="R43" s="6">
        <v>3012.6383156799998</v>
      </c>
      <c r="S43" s="6">
        <v>77.022535087999998</v>
      </c>
      <c r="T43" s="6">
        <v>1</v>
      </c>
      <c r="U43" s="6">
        <v>3</v>
      </c>
      <c r="V43" s="6">
        <v>143.51323457199999</v>
      </c>
      <c r="W43" s="6">
        <v>309.51182277200002</v>
      </c>
      <c r="X43" s="6">
        <v>1897.6056354279999</v>
      </c>
      <c r="Y43" s="6">
        <v>19</v>
      </c>
      <c r="Z43" s="6">
        <v>163</v>
      </c>
    </row>
    <row r="44" spans="1:26" x14ac:dyDescent="0.25">
      <c r="A44" s="6" t="s">
        <v>17</v>
      </c>
      <c r="B44" s="6">
        <v>25</v>
      </c>
      <c r="C44" s="6">
        <v>12</v>
      </c>
      <c r="D44" s="6">
        <v>2</v>
      </c>
      <c r="E44" s="6">
        <v>768.99999999999898</v>
      </c>
      <c r="F44" s="6">
        <v>740.71</v>
      </c>
      <c r="G44" s="6">
        <v>0</v>
      </c>
      <c r="H44" s="6">
        <v>98.945131103999998</v>
      </c>
      <c r="I44" s="6">
        <v>43.979356404000001</v>
      </c>
      <c r="J44" s="6">
        <v>7235.4372406000002</v>
      </c>
      <c r="K44" s="6" t="e">
        <f>-Infinity</f>
        <v>#NAME?</v>
      </c>
      <c r="L44" s="6">
        <v>37</v>
      </c>
      <c r="M44" s="6">
        <v>5</v>
      </c>
      <c r="N44" s="6">
        <v>5</v>
      </c>
      <c r="O44" s="6">
        <v>74</v>
      </c>
      <c r="P44" s="6">
        <v>74</v>
      </c>
      <c r="Q44" s="6">
        <v>41.882775211999999</v>
      </c>
      <c r="R44" s="6">
        <v>7003.2765974519998</v>
      </c>
      <c r="S44" s="6">
        <v>14.6007268</v>
      </c>
      <c r="T44" s="6">
        <v>0</v>
      </c>
      <c r="U44" s="6">
        <v>0</v>
      </c>
      <c r="V44" s="6">
        <v>86.324571911999996</v>
      </c>
      <c r="W44" s="6">
        <v>569.07093512400002</v>
      </c>
      <c r="X44" s="6">
        <v>4946.6714795799999</v>
      </c>
      <c r="Y44" s="6">
        <v>5</v>
      </c>
      <c r="Z44" s="6">
        <v>40</v>
      </c>
    </row>
    <row r="45" spans="1:26" x14ac:dyDescent="0.25">
      <c r="A45" s="6" t="s">
        <v>18</v>
      </c>
      <c r="B45" s="6">
        <v>25</v>
      </c>
      <c r="C45" s="6">
        <v>12</v>
      </c>
      <c r="D45" s="6">
        <v>2</v>
      </c>
      <c r="E45" s="6">
        <v>983.28084242577995</v>
      </c>
      <c r="F45" s="6">
        <v>970.48131430790102</v>
      </c>
      <c r="G45" s="6">
        <v>100000</v>
      </c>
      <c r="H45" s="6">
        <v>3.1810380079999998</v>
      </c>
      <c r="I45" s="6">
        <v>1.9963125079999999</v>
      </c>
      <c r="J45" s="6">
        <v>7200.0187862000002</v>
      </c>
      <c r="K45" s="6">
        <v>99.016719157574201</v>
      </c>
      <c r="L45" s="6">
        <v>2463</v>
      </c>
      <c r="M45" s="6">
        <v>2</v>
      </c>
      <c r="N45" s="6">
        <v>133</v>
      </c>
      <c r="O45" s="6">
        <v>17</v>
      </c>
      <c r="P45" s="6">
        <v>54</v>
      </c>
      <c r="Q45" s="6">
        <v>1.1768440120000001</v>
      </c>
      <c r="R45" s="6">
        <v>3582.332545532</v>
      </c>
      <c r="S45" s="6">
        <v>467.13894065199997</v>
      </c>
      <c r="T45" s="6">
        <v>1</v>
      </c>
      <c r="U45" s="6">
        <v>3</v>
      </c>
      <c r="V45" s="6">
        <v>1354.99607206</v>
      </c>
      <c r="W45" s="6">
        <v>252.38607317200001</v>
      </c>
      <c r="X45" s="6">
        <v>2674.5429281080001</v>
      </c>
      <c r="Y45" s="6">
        <v>78</v>
      </c>
      <c r="Z45" s="6">
        <v>1532</v>
      </c>
    </row>
    <row r="46" spans="1:26" x14ac:dyDescent="0.25">
      <c r="A46" s="6" t="s">
        <v>19</v>
      </c>
      <c r="B46" s="6">
        <v>25</v>
      </c>
      <c r="C46" s="6">
        <v>12</v>
      </c>
      <c r="D46" s="6">
        <v>2</v>
      </c>
      <c r="E46" s="6">
        <v>799.95</v>
      </c>
      <c r="F46" s="6">
        <v>785.99</v>
      </c>
      <c r="G46" s="6">
        <v>100000</v>
      </c>
      <c r="H46" s="6">
        <v>4.2963037999999996</v>
      </c>
      <c r="I46" s="6">
        <v>2.2303289039999998</v>
      </c>
      <c r="J46" s="6">
        <v>7204.7745731040004</v>
      </c>
      <c r="K46" s="6">
        <v>99.200049999999905</v>
      </c>
      <c r="L46" s="6">
        <v>1812</v>
      </c>
      <c r="M46" s="6">
        <v>2</v>
      </c>
      <c r="N46" s="6">
        <v>79</v>
      </c>
      <c r="O46" s="6">
        <v>47</v>
      </c>
      <c r="P46" s="6">
        <v>47</v>
      </c>
      <c r="Q46" s="6">
        <v>1.1611573079999999</v>
      </c>
      <c r="R46" s="6">
        <v>1165.990278472</v>
      </c>
      <c r="S46" s="6">
        <v>188.15613840399999</v>
      </c>
      <c r="T46" s="6">
        <v>1</v>
      </c>
      <c r="U46" s="6">
        <v>3</v>
      </c>
      <c r="V46" s="6">
        <v>362.23761613200003</v>
      </c>
      <c r="W46" s="6">
        <v>160.91515256</v>
      </c>
      <c r="X46" s="6">
        <v>654.36443002399994</v>
      </c>
      <c r="Y46" s="6">
        <v>125</v>
      </c>
      <c r="Z46" s="6">
        <v>1257</v>
      </c>
    </row>
    <row r="47" spans="1:26" x14ac:dyDescent="0.25">
      <c r="A47" s="6" t="s">
        <v>20</v>
      </c>
      <c r="B47" s="6">
        <v>25</v>
      </c>
      <c r="C47" s="6">
        <v>12</v>
      </c>
      <c r="D47" s="6">
        <v>2</v>
      </c>
      <c r="E47" s="6">
        <v>787.200000000003</v>
      </c>
      <c r="F47" s="6">
        <v>767.55333333333294</v>
      </c>
      <c r="G47" s="6">
        <v>100000</v>
      </c>
      <c r="H47" s="6">
        <v>8.4226557040000003</v>
      </c>
      <c r="I47" s="6">
        <v>10.490646699999999</v>
      </c>
      <c r="J47" s="6">
        <v>7211.4467778959997</v>
      </c>
      <c r="K47" s="6">
        <v>99.212800000000001</v>
      </c>
      <c r="L47" s="6">
        <v>136</v>
      </c>
      <c r="M47" s="6">
        <v>5</v>
      </c>
      <c r="N47" s="6">
        <v>6</v>
      </c>
      <c r="O47" s="6">
        <v>22</v>
      </c>
      <c r="P47" s="6">
        <v>22</v>
      </c>
      <c r="Q47" s="6">
        <v>9.1644184000000006</v>
      </c>
      <c r="R47" s="6">
        <v>962.22054470800003</v>
      </c>
      <c r="S47" s="6">
        <v>271.56568958000003</v>
      </c>
      <c r="T47" s="6">
        <v>1</v>
      </c>
      <c r="U47" s="6">
        <v>3</v>
      </c>
      <c r="V47" s="6">
        <v>471.15733789199999</v>
      </c>
      <c r="W47" s="6">
        <v>286.57213891999999</v>
      </c>
      <c r="X47" s="6">
        <v>261.79749029999999</v>
      </c>
      <c r="Y47" s="6">
        <v>39</v>
      </c>
      <c r="Z47" s="6">
        <v>128</v>
      </c>
    </row>
    <row r="48" spans="1:26" x14ac:dyDescent="0.25">
      <c r="A48" s="6" t="s">
        <v>21</v>
      </c>
      <c r="B48" s="6">
        <v>25</v>
      </c>
      <c r="C48" s="6">
        <v>12</v>
      </c>
      <c r="D48" s="6">
        <v>2</v>
      </c>
      <c r="E48" s="6">
        <v>792.74607843137198</v>
      </c>
      <c r="F48" s="6">
        <v>777.73030303030203</v>
      </c>
      <c r="G48" s="6">
        <v>100000</v>
      </c>
      <c r="H48" s="6">
        <v>4.9678272999999997</v>
      </c>
      <c r="I48" s="6">
        <v>2.9615113960000001</v>
      </c>
      <c r="J48" s="6">
        <v>7214.8663475000003</v>
      </c>
      <c r="K48" s="6">
        <v>99.207253921568594</v>
      </c>
      <c r="L48" s="6">
        <v>2203</v>
      </c>
      <c r="M48" s="6">
        <v>3</v>
      </c>
      <c r="N48" s="6">
        <v>42</v>
      </c>
      <c r="O48" s="6">
        <v>49</v>
      </c>
      <c r="P48" s="6">
        <v>70</v>
      </c>
      <c r="Q48" s="6">
        <v>1.7968253080000001</v>
      </c>
      <c r="R48" s="6">
        <v>1792.2793473040001</v>
      </c>
      <c r="S48" s="6">
        <v>230.88805358400001</v>
      </c>
      <c r="T48" s="6">
        <v>1</v>
      </c>
      <c r="U48" s="6">
        <v>3</v>
      </c>
      <c r="V48" s="6">
        <v>357.97710427599998</v>
      </c>
      <c r="W48" s="6">
        <v>409.68026326400002</v>
      </c>
      <c r="X48" s="6">
        <v>469.63019234400002</v>
      </c>
      <c r="Y48" s="6">
        <v>50</v>
      </c>
      <c r="Z48" s="6">
        <v>2293</v>
      </c>
    </row>
    <row r="49" spans="1:26" x14ac:dyDescent="0.25">
      <c r="A49" s="6" t="s">
        <v>22</v>
      </c>
      <c r="B49" s="6">
        <v>25</v>
      </c>
      <c r="C49" s="6">
        <v>12</v>
      </c>
      <c r="D49" s="6">
        <v>2</v>
      </c>
      <c r="E49" s="6">
        <v>1110.8062500000001</v>
      </c>
      <c r="F49" s="6">
        <v>1084.5796296296201</v>
      </c>
      <c r="G49" s="6">
        <v>100000</v>
      </c>
      <c r="H49" s="6">
        <v>2.2759567079999998</v>
      </c>
      <c r="I49" s="6">
        <v>1.206005604</v>
      </c>
      <c r="J49" s="6">
        <v>7201.6007936960004</v>
      </c>
      <c r="K49" s="6">
        <v>98.889193750000004</v>
      </c>
      <c r="L49" s="6">
        <v>2206</v>
      </c>
      <c r="M49" s="6">
        <v>3</v>
      </c>
      <c r="N49" s="6">
        <v>63</v>
      </c>
      <c r="O49" s="6">
        <v>38</v>
      </c>
      <c r="P49" s="6">
        <v>40</v>
      </c>
      <c r="Q49" s="6">
        <v>0.87460241999999999</v>
      </c>
      <c r="R49" s="6">
        <v>5767.8886907360002</v>
      </c>
      <c r="S49" s="6">
        <v>288.47552200400003</v>
      </c>
      <c r="T49" s="6">
        <v>2</v>
      </c>
      <c r="U49" s="6">
        <v>2</v>
      </c>
      <c r="V49" s="6">
        <v>539.66986768799995</v>
      </c>
      <c r="W49" s="6">
        <v>149.393735636</v>
      </c>
      <c r="X49" s="6">
        <v>5329.2040857120001</v>
      </c>
      <c r="Y49" s="6">
        <v>121</v>
      </c>
      <c r="Z49" s="6">
        <v>973</v>
      </c>
    </row>
    <row r="50" spans="1:26" x14ac:dyDescent="0.25">
      <c r="A50" s="6" t="s">
        <v>23</v>
      </c>
      <c r="B50" s="12" t="s">
        <v>70</v>
      </c>
      <c r="C50" s="12"/>
      <c r="D50" s="1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 t="s">
        <v>24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 t="s">
        <v>25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 t="s">
        <v>26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 t="s">
        <v>27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 t="s">
        <v>28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 t="s">
        <v>29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 t="s">
        <v>30</v>
      </c>
      <c r="B57" s="6">
        <v>25</v>
      </c>
      <c r="C57" s="6">
        <v>12</v>
      </c>
      <c r="D57" s="6">
        <v>2</v>
      </c>
      <c r="E57" s="6">
        <v>991.99211822660004</v>
      </c>
      <c r="F57" s="6">
        <v>975.621052631579</v>
      </c>
      <c r="G57" s="6">
        <v>100000</v>
      </c>
      <c r="H57" s="6">
        <v>47.889251999999999</v>
      </c>
      <c r="I57" s="6">
        <v>12.016916095999999</v>
      </c>
      <c r="J57" s="6">
        <v>7200.5414793999998</v>
      </c>
      <c r="K57" s="6">
        <v>99.008007881773395</v>
      </c>
      <c r="L57" s="6">
        <v>192</v>
      </c>
      <c r="M57" s="6">
        <v>2</v>
      </c>
      <c r="N57" s="6">
        <v>6</v>
      </c>
      <c r="O57" s="6">
        <v>35</v>
      </c>
      <c r="P57" s="6">
        <v>35</v>
      </c>
      <c r="Q57" s="6">
        <v>11.327932304000001</v>
      </c>
      <c r="R57" s="6">
        <v>6587.1052676400004</v>
      </c>
      <c r="S57" s="6">
        <v>243.63689235199999</v>
      </c>
      <c r="T57" s="6">
        <v>1</v>
      </c>
      <c r="U57" s="6">
        <v>3</v>
      </c>
      <c r="V57" s="6">
        <v>300.22265092800001</v>
      </c>
      <c r="W57" s="6">
        <v>430.70892864799998</v>
      </c>
      <c r="X57" s="6">
        <v>5039.5529507279998</v>
      </c>
      <c r="Y57" s="6">
        <v>11</v>
      </c>
      <c r="Z57" s="6">
        <v>30</v>
      </c>
    </row>
    <row r="58" spans="1:26" x14ac:dyDescent="0.25">
      <c r="A58" s="6" t="s">
        <v>31</v>
      </c>
      <c r="B58" s="6">
        <v>25</v>
      </c>
      <c r="C58" s="6">
        <v>12</v>
      </c>
      <c r="D58" s="6">
        <v>2</v>
      </c>
      <c r="E58" s="6">
        <v>957.87916666666604</v>
      </c>
      <c r="F58" s="6">
        <v>941.42456140350805</v>
      </c>
      <c r="G58" s="6">
        <v>963.4</v>
      </c>
      <c r="H58" s="6">
        <v>3.7029117920000001</v>
      </c>
      <c r="I58" s="6">
        <v>38.993221896000001</v>
      </c>
      <c r="J58" s="6">
        <v>819.33222410400003</v>
      </c>
      <c r="K58" s="6">
        <v>0.573057227873491</v>
      </c>
      <c r="L58" s="6">
        <v>115</v>
      </c>
      <c r="M58" s="6">
        <v>1</v>
      </c>
      <c r="N58" s="6">
        <v>9</v>
      </c>
      <c r="O58" s="6">
        <v>15</v>
      </c>
      <c r="P58" s="6">
        <v>15</v>
      </c>
      <c r="Q58" s="6">
        <v>38.579700375999998</v>
      </c>
      <c r="R58" s="6">
        <v>784.76203699200005</v>
      </c>
      <c r="S58" s="6">
        <v>13.744497000000001</v>
      </c>
      <c r="T58" s="6">
        <v>2</v>
      </c>
      <c r="U58" s="6">
        <v>0.999999999999999</v>
      </c>
      <c r="V58" s="6">
        <v>17.526045216</v>
      </c>
      <c r="W58" s="6">
        <v>205.728225576</v>
      </c>
      <c r="X58" s="6">
        <v>32.428484400000002</v>
      </c>
      <c r="Y58" s="6">
        <v>0</v>
      </c>
      <c r="Z58" s="6">
        <v>39</v>
      </c>
    </row>
    <row r="59" spans="1:26" x14ac:dyDescent="0.25">
      <c r="A59" s="6" t="s">
        <v>32</v>
      </c>
      <c r="B59" s="6">
        <v>25</v>
      </c>
      <c r="C59" s="6">
        <v>12</v>
      </c>
      <c r="D59" s="6">
        <v>2</v>
      </c>
      <c r="E59" s="6">
        <v>930.14230769230699</v>
      </c>
      <c r="F59" s="6">
        <v>903.96657936092197</v>
      </c>
      <c r="G59" s="6">
        <v>100000</v>
      </c>
      <c r="H59" s="6">
        <v>62.107360903999997</v>
      </c>
      <c r="I59" s="6">
        <v>47.470955504000003</v>
      </c>
      <c r="J59" s="6">
        <v>7202.6173864000002</v>
      </c>
      <c r="K59" s="6">
        <v>99.069857692307593</v>
      </c>
      <c r="L59" s="6">
        <v>100</v>
      </c>
      <c r="M59" s="6">
        <v>1</v>
      </c>
      <c r="N59" s="6">
        <v>3</v>
      </c>
      <c r="O59" s="6">
        <v>22</v>
      </c>
      <c r="P59" s="6">
        <v>26</v>
      </c>
      <c r="Q59" s="6">
        <v>46.893338008000001</v>
      </c>
      <c r="R59" s="6">
        <v>6390.6482632320003</v>
      </c>
      <c r="S59" s="6">
        <v>9.9523769039999994</v>
      </c>
      <c r="T59" s="6">
        <v>1</v>
      </c>
      <c r="U59" s="6">
        <v>3</v>
      </c>
      <c r="V59" s="6">
        <v>89.446554800000001</v>
      </c>
      <c r="W59" s="6">
        <v>232.394679744</v>
      </c>
      <c r="X59" s="6">
        <v>5660.3781784559997</v>
      </c>
      <c r="Y59" s="6">
        <v>18</v>
      </c>
      <c r="Z59" s="6">
        <v>17</v>
      </c>
    </row>
    <row r="60" spans="1:26" x14ac:dyDescent="0.25">
      <c r="A60" s="6" t="s">
        <v>33</v>
      </c>
      <c r="B60" s="6">
        <v>25</v>
      </c>
      <c r="C60" s="6">
        <v>12</v>
      </c>
      <c r="D60" s="6">
        <v>2</v>
      </c>
      <c r="E60" s="6">
        <v>1176.5333333333299</v>
      </c>
      <c r="F60" s="6">
        <v>1174.5664536741201</v>
      </c>
      <c r="G60" s="6">
        <v>1180.49999999999</v>
      </c>
      <c r="H60" s="6">
        <v>13.279147392</v>
      </c>
      <c r="I60" s="6">
        <v>1.473904608</v>
      </c>
      <c r="J60" s="6">
        <v>7217.8845131039998</v>
      </c>
      <c r="K60" s="6">
        <v>0.33601581250872598</v>
      </c>
      <c r="L60" s="6">
        <v>28</v>
      </c>
      <c r="M60" s="6">
        <v>1</v>
      </c>
      <c r="N60" s="6">
        <v>1</v>
      </c>
      <c r="O60" s="6">
        <v>7</v>
      </c>
      <c r="P60" s="6">
        <v>7</v>
      </c>
      <c r="Q60" s="6">
        <v>1.2479496160000001</v>
      </c>
      <c r="R60" s="6">
        <v>5715.775797368</v>
      </c>
      <c r="S60" s="6">
        <v>352.47883871200003</v>
      </c>
      <c r="T60" s="6">
        <v>1</v>
      </c>
      <c r="U60" s="6">
        <v>2.9999999999999898</v>
      </c>
      <c r="V60" s="6">
        <v>600.07322953599999</v>
      </c>
      <c r="W60" s="6">
        <v>17.813288792000002</v>
      </c>
      <c r="X60" s="6">
        <v>5681.7632568720001</v>
      </c>
      <c r="Y60" s="6">
        <v>14</v>
      </c>
      <c r="Z60" s="6">
        <v>30</v>
      </c>
    </row>
    <row r="61" spans="1:26" x14ac:dyDescent="0.25">
      <c r="A61" s="6" t="s">
        <v>34</v>
      </c>
      <c r="B61" s="6">
        <v>25</v>
      </c>
      <c r="C61" s="6">
        <v>12</v>
      </c>
      <c r="D61" s="6">
        <v>2</v>
      </c>
      <c r="E61" s="6">
        <v>1080.05228649373</v>
      </c>
      <c r="F61" s="6">
        <v>1052.18736987745</v>
      </c>
      <c r="G61" s="6">
        <v>0</v>
      </c>
      <c r="H61" s="6">
        <v>40.944994096000002</v>
      </c>
      <c r="I61" s="6">
        <v>28.258127896000001</v>
      </c>
      <c r="J61" s="6">
        <v>7200.7364133999999</v>
      </c>
      <c r="K61" s="6" t="e">
        <f>-Infinity</f>
        <v>#NAME?</v>
      </c>
      <c r="L61" s="6">
        <v>214</v>
      </c>
      <c r="M61" s="6">
        <v>3</v>
      </c>
      <c r="N61" s="6">
        <v>6</v>
      </c>
      <c r="O61" s="6">
        <v>17</v>
      </c>
      <c r="P61" s="6">
        <v>17</v>
      </c>
      <c r="Q61" s="6">
        <v>27.677290119999999</v>
      </c>
      <c r="R61" s="6">
        <v>7086.8100988480001</v>
      </c>
      <c r="S61" s="6">
        <v>375.20898630400001</v>
      </c>
      <c r="T61" s="6">
        <v>0</v>
      </c>
      <c r="U61" s="6">
        <v>0</v>
      </c>
      <c r="V61" s="6">
        <v>69.583750264000003</v>
      </c>
      <c r="W61" s="6">
        <v>1253.012542872</v>
      </c>
      <c r="X61" s="6">
        <v>1538.254045272</v>
      </c>
      <c r="Y61" s="6">
        <v>4</v>
      </c>
      <c r="Z61" s="6">
        <v>83</v>
      </c>
    </row>
    <row r="62" spans="1:26" x14ac:dyDescent="0.25">
      <c r="A62" s="6" t="s">
        <v>35</v>
      </c>
      <c r="B62" s="6">
        <v>25</v>
      </c>
      <c r="C62" s="6">
        <v>12</v>
      </c>
      <c r="D62" s="6">
        <v>2</v>
      </c>
      <c r="E62" s="6">
        <v>945.61666666666599</v>
      </c>
      <c r="F62" s="6">
        <v>915.944444444444</v>
      </c>
      <c r="G62" s="6">
        <v>0</v>
      </c>
      <c r="H62" s="6">
        <v>72.074796703999993</v>
      </c>
      <c r="I62" s="6">
        <v>40.004913504000001</v>
      </c>
      <c r="J62" s="6">
        <v>7239.1448822000002</v>
      </c>
      <c r="K62" s="6" t="e">
        <f>-Infinity</f>
        <v>#NAME?</v>
      </c>
      <c r="L62" s="6">
        <v>648</v>
      </c>
      <c r="M62" s="6">
        <v>3</v>
      </c>
      <c r="N62" s="6">
        <v>5</v>
      </c>
      <c r="O62" s="6">
        <v>26</v>
      </c>
      <c r="P62" s="6">
        <v>26</v>
      </c>
      <c r="Q62" s="6">
        <v>39.400001048</v>
      </c>
      <c r="R62" s="6">
        <v>6587.1811809119999</v>
      </c>
      <c r="S62" s="6">
        <v>81.028588135999996</v>
      </c>
      <c r="T62" s="6">
        <v>0</v>
      </c>
      <c r="U62" s="6">
        <v>0</v>
      </c>
      <c r="V62" s="6">
        <v>119.455635992</v>
      </c>
      <c r="W62" s="6">
        <v>1293.88275292</v>
      </c>
      <c r="X62" s="6">
        <v>2270.0328448320001</v>
      </c>
      <c r="Y62" s="6">
        <v>26</v>
      </c>
      <c r="Z62" s="6">
        <v>816</v>
      </c>
    </row>
    <row r="63" spans="1:26" x14ac:dyDescent="0.25">
      <c r="A63" s="6" t="s">
        <v>36</v>
      </c>
      <c r="B63" s="6">
        <v>25</v>
      </c>
      <c r="C63" s="6">
        <v>12</v>
      </c>
      <c r="D63" s="6">
        <v>2</v>
      </c>
      <c r="E63" s="6">
        <v>936.2</v>
      </c>
      <c r="F63" s="6">
        <v>910.23333333333301</v>
      </c>
      <c r="G63" s="6">
        <v>951.2</v>
      </c>
      <c r="H63" s="6">
        <v>153.82052820000001</v>
      </c>
      <c r="I63" s="6">
        <v>99.649544895999995</v>
      </c>
      <c r="J63" s="6">
        <v>7200.7393385040004</v>
      </c>
      <c r="K63" s="6">
        <v>1.5769554247266599</v>
      </c>
      <c r="L63" s="6">
        <v>1438</v>
      </c>
      <c r="M63" s="6">
        <v>7</v>
      </c>
      <c r="N63" s="6">
        <v>18</v>
      </c>
      <c r="O63" s="6">
        <v>69</v>
      </c>
      <c r="P63" s="6">
        <v>69</v>
      </c>
      <c r="Q63" s="6">
        <v>98.595161296000001</v>
      </c>
      <c r="R63" s="6">
        <v>6742.332667144</v>
      </c>
      <c r="S63" s="6">
        <v>221.05415092000001</v>
      </c>
      <c r="T63" s="6">
        <v>1</v>
      </c>
      <c r="U63" s="6">
        <v>2</v>
      </c>
      <c r="V63" s="6">
        <v>254.49113883999999</v>
      </c>
      <c r="W63" s="6">
        <v>2204.5784134639998</v>
      </c>
      <c r="X63" s="6">
        <v>219.60775584800001</v>
      </c>
      <c r="Y63" s="6">
        <v>8</v>
      </c>
      <c r="Z63" s="6">
        <v>59</v>
      </c>
    </row>
    <row r="64" spans="1:26" x14ac:dyDescent="0.25">
      <c r="A64" s="6" t="s">
        <v>37</v>
      </c>
      <c r="B64" s="6">
        <v>25</v>
      </c>
      <c r="C64" s="6">
        <v>12</v>
      </c>
      <c r="D64" s="6">
        <v>2</v>
      </c>
      <c r="E64" s="6">
        <v>1117.7060433295301</v>
      </c>
      <c r="F64" s="6">
        <v>1104.6081617647001</v>
      </c>
      <c r="G64" s="6">
        <v>1144.0999999999999</v>
      </c>
      <c r="H64" s="6">
        <v>44.656174096000001</v>
      </c>
      <c r="I64" s="6">
        <v>25.762436999999998</v>
      </c>
      <c r="J64" s="6">
        <v>7200.0105978000001</v>
      </c>
      <c r="K64" s="6">
        <v>2.3069623870699498</v>
      </c>
      <c r="L64" s="6">
        <v>479</v>
      </c>
      <c r="M64" s="6">
        <v>1</v>
      </c>
      <c r="N64" s="6">
        <v>3</v>
      </c>
      <c r="O64" s="6">
        <v>16</v>
      </c>
      <c r="P64" s="6">
        <v>16</v>
      </c>
      <c r="Q64" s="6">
        <v>25.020360096000001</v>
      </c>
      <c r="R64" s="6">
        <v>7053.7869015440001</v>
      </c>
      <c r="S64" s="6">
        <v>70.308061735999999</v>
      </c>
      <c r="T64" s="6">
        <v>1</v>
      </c>
      <c r="U64" s="6">
        <v>3</v>
      </c>
      <c r="V64" s="6">
        <v>65.165829127999999</v>
      </c>
      <c r="W64" s="6">
        <v>1123.145883744</v>
      </c>
      <c r="X64" s="6">
        <v>4345.0024369519997</v>
      </c>
      <c r="Y64" s="6">
        <v>6</v>
      </c>
      <c r="Z64" s="6">
        <v>143</v>
      </c>
    </row>
    <row r="65" spans="1:26" x14ac:dyDescent="0.25">
      <c r="A65" s="1" t="s">
        <v>38</v>
      </c>
      <c r="B65" s="12" t="s">
        <v>70</v>
      </c>
      <c r="C65" s="12"/>
      <c r="D65" s="1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3" t="s">
        <v>39</v>
      </c>
    </row>
    <row r="67" spans="1:26" x14ac:dyDescent="0.25">
      <c r="A67" s="3" t="s">
        <v>40</v>
      </c>
    </row>
    <row r="73" spans="1:26" x14ac:dyDescent="0.25">
      <c r="C73" s="3"/>
      <c r="D73" s="3" t="s">
        <v>52</v>
      </c>
      <c r="E73" s="3" t="s">
        <v>53</v>
      </c>
      <c r="F73" s="3" t="s">
        <v>54</v>
      </c>
      <c r="G73" s="3" t="s">
        <v>57</v>
      </c>
      <c r="H73" s="3" t="s">
        <v>56</v>
      </c>
      <c r="I73" s="3" t="s">
        <v>72</v>
      </c>
      <c r="J73" s="3" t="s">
        <v>58</v>
      </c>
      <c r="K73" s="3" t="s">
        <v>59</v>
      </c>
      <c r="L73" s="3" t="s">
        <v>60</v>
      </c>
      <c r="M73" s="3" t="s">
        <v>61</v>
      </c>
      <c r="N73" s="3" t="s">
        <v>62</v>
      </c>
      <c r="O73" s="3" t="s">
        <v>63</v>
      </c>
      <c r="P73" s="3" t="s">
        <v>64</v>
      </c>
      <c r="Q73" s="3" t="s">
        <v>44</v>
      </c>
      <c r="R73" s="3" t="s">
        <v>45</v>
      </c>
      <c r="S73" s="3" t="s">
        <v>46</v>
      </c>
      <c r="T73" s="3" t="s">
        <v>47</v>
      </c>
      <c r="U73" s="3" t="s">
        <v>48</v>
      </c>
    </row>
    <row r="74" spans="1:26" x14ac:dyDescent="0.25">
      <c r="C74" s="10" t="s">
        <v>76</v>
      </c>
      <c r="D74" s="3" t="s">
        <v>49</v>
      </c>
      <c r="E74" s="3">
        <v>8</v>
      </c>
      <c r="F74" s="3">
        <v>8</v>
      </c>
      <c r="G74" s="4">
        <v>3.1989662114336506</v>
      </c>
      <c r="H74" s="4">
        <v>8.0672208525000002</v>
      </c>
      <c r="I74" s="4">
        <v>0.68933298919512753</v>
      </c>
      <c r="J74" s="4">
        <v>26.495719326500002</v>
      </c>
      <c r="K74" s="4">
        <v>3.125</v>
      </c>
      <c r="L74" s="4">
        <v>48.75</v>
      </c>
      <c r="M74" s="4">
        <v>65.620993561999995</v>
      </c>
      <c r="N74" s="4">
        <v>3.625</v>
      </c>
      <c r="O74" s="4">
        <v>52.5</v>
      </c>
      <c r="P74" s="4">
        <v>7.5</v>
      </c>
      <c r="Q74" s="4">
        <v>2.8585898730000001</v>
      </c>
      <c r="R74" s="4">
        <v>16.987758463999999</v>
      </c>
      <c r="S74" s="4">
        <v>3.6018319490000001</v>
      </c>
      <c r="T74" s="4">
        <v>0.375</v>
      </c>
      <c r="U74" s="4">
        <v>0</v>
      </c>
    </row>
    <row r="75" spans="1:26" x14ac:dyDescent="0.25">
      <c r="C75" s="10"/>
      <c r="D75" s="3" t="s">
        <v>50</v>
      </c>
      <c r="E75" s="3">
        <v>11</v>
      </c>
      <c r="F75" s="3">
        <v>11</v>
      </c>
      <c r="G75" s="4">
        <v>2.183079491411581</v>
      </c>
      <c r="H75" s="4">
        <v>15.892900064000001</v>
      </c>
      <c r="I75" s="4">
        <v>0.54469375633831807</v>
      </c>
      <c r="J75" s="4">
        <v>28.11750125490909</v>
      </c>
      <c r="K75" s="4">
        <v>1.3636363636363635</v>
      </c>
      <c r="L75" s="4">
        <v>17</v>
      </c>
      <c r="M75" s="4">
        <v>201.78456234472725</v>
      </c>
      <c r="N75" s="4">
        <v>2.7272727272727271</v>
      </c>
      <c r="O75" s="4">
        <v>21.727272727272727</v>
      </c>
      <c r="P75" s="4">
        <v>24.636363636363637</v>
      </c>
      <c r="Q75" s="4">
        <v>2.3179425701818182</v>
      </c>
      <c r="R75" s="4">
        <v>49.434719740363633</v>
      </c>
      <c r="S75" s="4">
        <v>7.7623757745454549</v>
      </c>
      <c r="T75" s="4">
        <v>0.63636363636363635</v>
      </c>
      <c r="U75" s="4">
        <v>0</v>
      </c>
    </row>
    <row r="76" spans="1:26" x14ac:dyDescent="0.25">
      <c r="C76" s="10"/>
      <c r="D76" s="3" t="s">
        <v>65</v>
      </c>
      <c r="E76" s="3">
        <v>8</v>
      </c>
      <c r="F76" s="3">
        <v>8</v>
      </c>
      <c r="G76" s="4">
        <v>2.27407763111108</v>
      </c>
      <c r="H76" s="4">
        <v>24.437311764499999</v>
      </c>
      <c r="I76" s="4">
        <v>0.55702939993129896</v>
      </c>
      <c r="J76" s="4">
        <v>41.235457475000004</v>
      </c>
      <c r="K76" s="4">
        <v>2.5</v>
      </c>
      <c r="L76" s="4">
        <v>20</v>
      </c>
      <c r="M76" s="4">
        <v>1379.6295725099999</v>
      </c>
      <c r="N76" s="4">
        <v>5.375</v>
      </c>
      <c r="O76" s="4">
        <v>20.875</v>
      </c>
      <c r="P76" s="4">
        <v>163.5</v>
      </c>
      <c r="Q76" s="4">
        <v>19.941244510500002</v>
      </c>
      <c r="R76" s="4">
        <v>401.14274639600001</v>
      </c>
      <c r="S76" s="4">
        <v>198.66378781699999</v>
      </c>
      <c r="T76" s="4">
        <v>0.625</v>
      </c>
      <c r="U76" s="4">
        <v>0.25</v>
      </c>
    </row>
    <row r="77" spans="1:26" x14ac:dyDescent="0.25">
      <c r="C77" s="10"/>
      <c r="D77" s="3" t="s">
        <v>51</v>
      </c>
      <c r="E77" s="3">
        <v>27</v>
      </c>
      <c r="F77" s="3">
        <v>27</v>
      </c>
      <c r="G77" s="4">
        <v>2.5110453757735276</v>
      </c>
      <c r="H77" s="4">
        <v>16.105857838518517</v>
      </c>
      <c r="I77" s="4">
        <v>0.59120483084195963</v>
      </c>
      <c r="J77" s="4">
        <v>31.523775119111114</v>
      </c>
      <c r="K77" s="4">
        <v>2.2222222222222223</v>
      </c>
      <c r="L77" s="4">
        <v>27.296296296296298</v>
      </c>
      <c r="M77" s="4">
        <v>510.43091534696288</v>
      </c>
      <c r="N77" s="4">
        <v>3.7777777777777777</v>
      </c>
      <c r="O77" s="4">
        <v>30.592592592592592</v>
      </c>
      <c r="P77" s="4">
        <v>60.703703703703702</v>
      </c>
      <c r="Q77" s="4">
        <v>7.6998534570370385</v>
      </c>
      <c r="R77" s="4">
        <v>144.03059096385184</v>
      </c>
      <c r="S77" s="4">
        <v>63.093003394370363</v>
      </c>
      <c r="T77" s="4">
        <v>0.55555555555555558</v>
      </c>
      <c r="U77" s="4">
        <v>7.407407407407407E-2</v>
      </c>
    </row>
  </sheetData>
  <mergeCells count="3">
    <mergeCell ref="B65:D65"/>
    <mergeCell ref="B50:D50"/>
    <mergeCell ref="C74:C7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1E8-3CC0-4D58-B163-1AECE24975BA}">
  <dimension ref="A1:V40"/>
  <sheetViews>
    <sheetView topLeftCell="A13" zoomScale="115" zoomScaleNormal="115" workbookViewId="0">
      <selection activeCell="G4" activeCellId="5" sqref="G27 G23 G19:G21 G16:G17 G14 G4:G12"/>
    </sheetView>
  </sheetViews>
  <sheetFormatPr defaultRowHeight="13.8" x14ac:dyDescent="0.25"/>
  <cols>
    <col min="5" max="6" width="8.88671875" style="5"/>
    <col min="7" max="7" width="11.21875" style="5" bestFit="1" customWidth="1"/>
    <col min="8" max="10" width="8.88671875" style="5"/>
    <col min="11" max="11" width="8.77734375" style="5" customWidth="1"/>
    <col min="12" max="12" width="8.88671875" style="5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923.83513189448399</v>
      </c>
      <c r="F2" s="8">
        <v>876.86632653061201</v>
      </c>
      <c r="G2" s="8">
        <v>963.2</v>
      </c>
      <c r="H2" s="8">
        <v>3.5203204079999999</v>
      </c>
      <c r="I2" s="4">
        <v>1.092050704</v>
      </c>
      <c r="J2" s="4">
        <v>7213.1450384</v>
      </c>
      <c r="K2" s="4">
        <v>4.0868841471672903</v>
      </c>
      <c r="L2" s="4">
        <f>(G2-F2)/G2*100</f>
        <v>8.9632136077022455</v>
      </c>
      <c r="M2" s="3">
        <v>617</v>
      </c>
      <c r="N2" s="3">
        <v>4</v>
      </c>
      <c r="O2" s="3">
        <v>20</v>
      </c>
      <c r="P2" s="3">
        <v>59</v>
      </c>
      <c r="Q2" s="3">
        <v>61</v>
      </c>
      <c r="R2" s="4">
        <v>254.47777920799999</v>
      </c>
      <c r="S2" s="4">
        <v>17.417664240000001</v>
      </c>
      <c r="T2" s="4">
        <v>326.94735922400002</v>
      </c>
      <c r="U2" s="3">
        <v>24</v>
      </c>
      <c r="V2" s="3">
        <v>182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881.19826589595402</v>
      </c>
      <c r="F3" s="8">
        <v>856.02777777777703</v>
      </c>
      <c r="G3" s="4" t="s">
        <v>68</v>
      </c>
      <c r="H3" s="8">
        <v>1.5656564079999999</v>
      </c>
      <c r="I3" s="4">
        <v>5.3101075040000003</v>
      </c>
      <c r="J3" s="4">
        <v>7422.7047240000002</v>
      </c>
      <c r="K3" s="4" t="s">
        <v>68</v>
      </c>
      <c r="L3" s="4" t="s">
        <v>68</v>
      </c>
      <c r="M3" s="3">
        <v>27</v>
      </c>
      <c r="N3" s="3">
        <v>1</v>
      </c>
      <c r="O3" s="3">
        <v>1</v>
      </c>
      <c r="P3" s="3">
        <v>22</v>
      </c>
      <c r="Q3" s="3">
        <v>22</v>
      </c>
      <c r="R3" s="4">
        <v>368.81662664800001</v>
      </c>
      <c r="S3" s="4">
        <v>22.329925551999999</v>
      </c>
      <c r="T3" s="4">
        <v>1742.612035616</v>
      </c>
      <c r="U3" s="3">
        <v>6</v>
      </c>
      <c r="V3" s="3">
        <v>20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853.45529411764596</v>
      </c>
      <c r="F4" s="8">
        <v>845.01739130434703</v>
      </c>
      <c r="G4" s="8">
        <v>863</v>
      </c>
      <c r="H4" s="8">
        <v>35.461302600000003</v>
      </c>
      <c r="I4" s="4">
        <v>8.2591982000000002</v>
      </c>
      <c r="J4" s="4">
        <v>3681.1855205040001</v>
      </c>
      <c r="K4" s="4">
        <v>1.10599141162839</v>
      </c>
      <c r="L4" s="4">
        <f t="shared" ref="L4:L12" si="0">(G4-F4)/G4*100</f>
        <v>2.0837321779435656</v>
      </c>
      <c r="M4" s="3">
        <v>525</v>
      </c>
      <c r="N4" s="3">
        <v>3</v>
      </c>
      <c r="O4" s="3">
        <v>7</v>
      </c>
      <c r="P4" s="3">
        <v>36</v>
      </c>
      <c r="Q4" s="3">
        <v>36</v>
      </c>
      <c r="R4" s="4">
        <v>163.398962216</v>
      </c>
      <c r="S4" s="4">
        <v>821.58183655200003</v>
      </c>
      <c r="T4" s="4">
        <v>391.58906553600002</v>
      </c>
      <c r="U4" s="3">
        <v>0</v>
      </c>
      <c r="V4" s="3">
        <v>282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769</v>
      </c>
      <c r="F5" s="8">
        <v>740.71</v>
      </c>
      <c r="G5" s="8">
        <v>769</v>
      </c>
      <c r="H5" s="8">
        <v>375.06805570400002</v>
      </c>
      <c r="I5" s="4">
        <v>59.980106704000001</v>
      </c>
      <c r="J5" s="4">
        <v>375.147208304</v>
      </c>
      <c r="K5" s="4">
        <v>0</v>
      </c>
      <c r="L5" s="4">
        <f t="shared" si="0"/>
        <v>3.6788036410923231</v>
      </c>
      <c r="M5" s="3">
        <v>1</v>
      </c>
      <c r="N5" s="3">
        <v>6</v>
      </c>
      <c r="O5" s="3">
        <v>6</v>
      </c>
      <c r="P5" s="3">
        <v>76</v>
      </c>
      <c r="Q5" s="3">
        <v>76</v>
      </c>
      <c r="R5" s="4">
        <v>3.2075555599999999</v>
      </c>
      <c r="S5" s="4">
        <v>103.453414968</v>
      </c>
      <c r="T5" s="4">
        <v>37.636901880000003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8">
        <v>980.63031674208105</v>
      </c>
      <c r="F6" s="8">
        <v>966.46969696969597</v>
      </c>
      <c r="G6" s="8">
        <v>1014.2</v>
      </c>
      <c r="H6" s="8">
        <v>2.8417976</v>
      </c>
      <c r="I6" s="4">
        <v>0.94032689599999997</v>
      </c>
      <c r="J6" s="4">
        <v>386.35844379999997</v>
      </c>
      <c r="K6" s="4">
        <v>3.3099667972705902</v>
      </c>
      <c r="L6" s="4">
        <f t="shared" si="0"/>
        <v>4.706202231345304</v>
      </c>
      <c r="M6" s="3">
        <v>432</v>
      </c>
      <c r="N6" s="3">
        <v>4</v>
      </c>
      <c r="O6" s="3">
        <v>36</v>
      </c>
      <c r="P6" s="3">
        <v>34</v>
      </c>
      <c r="Q6" s="3">
        <v>40</v>
      </c>
      <c r="R6" s="4">
        <v>41.218159735999997</v>
      </c>
      <c r="S6" s="4">
        <v>59.28209648</v>
      </c>
      <c r="T6" s="4">
        <v>56.435896935999999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797.9</v>
      </c>
      <c r="F7" s="8">
        <v>785.99</v>
      </c>
      <c r="G7" s="8">
        <v>797.9</v>
      </c>
      <c r="H7" s="8">
        <v>4.9652262</v>
      </c>
      <c r="I7" s="4">
        <v>1.7250549040000001</v>
      </c>
      <c r="J7" s="4">
        <v>8.9132327999999994</v>
      </c>
      <c r="K7" s="4">
        <v>0</v>
      </c>
      <c r="L7" s="4">
        <f t="shared" si="0"/>
        <v>1.492668254167185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0.74676517600000003</v>
      </c>
      <c r="S7" s="4">
        <v>1.3419279200000001</v>
      </c>
      <c r="T7" s="4">
        <v>0.60096745600000001</v>
      </c>
      <c r="U7" s="3">
        <v>1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787.2</v>
      </c>
      <c r="F8" s="8">
        <v>767.45624999999995</v>
      </c>
      <c r="G8" s="8">
        <v>787.2</v>
      </c>
      <c r="H8" s="8">
        <v>42.303251304</v>
      </c>
      <c r="I8" s="4">
        <v>13.103538</v>
      </c>
      <c r="J8" s="4">
        <v>42.366176295999999</v>
      </c>
      <c r="K8" s="4">
        <v>0</v>
      </c>
      <c r="L8" s="4">
        <f t="shared" si="0"/>
        <v>2.508098323170743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1.51360348</v>
      </c>
      <c r="S8" s="4">
        <v>17.112875639999999</v>
      </c>
      <c r="T8" s="4">
        <v>1.067839824</v>
      </c>
      <c r="U8" s="3">
        <v>0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797.7</v>
      </c>
      <c r="F9" s="8">
        <v>777.36470588235295</v>
      </c>
      <c r="G9" s="8">
        <v>797.7</v>
      </c>
      <c r="H9" s="8">
        <v>18.433763696</v>
      </c>
      <c r="I9" s="4">
        <v>2.5385641040000002</v>
      </c>
      <c r="J9" s="4">
        <v>18.476181703999998</v>
      </c>
      <c r="K9" s="4">
        <v>0</v>
      </c>
      <c r="L9" s="4">
        <f t="shared" si="0"/>
        <v>2.5492408320981692</v>
      </c>
      <c r="M9" s="3">
        <v>1</v>
      </c>
      <c r="N9" s="3">
        <v>5</v>
      </c>
      <c r="O9" s="3">
        <v>5</v>
      </c>
      <c r="P9" s="3">
        <v>59</v>
      </c>
      <c r="Q9" s="3">
        <v>59</v>
      </c>
      <c r="R9" s="4">
        <v>0.83343648000000004</v>
      </c>
      <c r="S9" s="4">
        <v>5.3283891040000002</v>
      </c>
      <c r="T9" s="4">
        <v>0.99928054399999999</v>
      </c>
      <c r="U9" s="3">
        <v>0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2</v>
      </c>
      <c r="E10" s="8">
        <v>1114.712</v>
      </c>
      <c r="F10" s="8">
        <v>1083.62222222222</v>
      </c>
      <c r="G10" s="8">
        <v>1143.2</v>
      </c>
      <c r="H10" s="8">
        <v>2.1570792000000001</v>
      </c>
      <c r="I10" s="4">
        <v>0.72150420000000004</v>
      </c>
      <c r="J10" s="4">
        <v>110.4031482</v>
      </c>
      <c r="K10" s="4">
        <v>2.4919524142757199</v>
      </c>
      <c r="L10" s="4">
        <f t="shared" si="0"/>
        <v>5.2114921079233776</v>
      </c>
      <c r="M10" s="3">
        <v>114</v>
      </c>
      <c r="N10" s="3">
        <v>3</v>
      </c>
      <c r="O10" s="3">
        <v>9</v>
      </c>
      <c r="P10" s="3">
        <v>59</v>
      </c>
      <c r="Q10" s="3">
        <v>59</v>
      </c>
      <c r="R10" s="4">
        <v>12.52950304</v>
      </c>
      <c r="S10" s="4">
        <v>20.873933808</v>
      </c>
      <c r="T10" s="4">
        <v>34.448469248000002</v>
      </c>
      <c r="U10" s="3">
        <v>0</v>
      </c>
      <c r="V10" s="3">
        <v>23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1016.05</v>
      </c>
      <c r="F11" s="8">
        <v>1000.78972602739</v>
      </c>
      <c r="G11" s="8">
        <v>1036.2</v>
      </c>
      <c r="H11" s="8">
        <v>23.864588504</v>
      </c>
      <c r="I11" s="4">
        <v>7.2395364000000004</v>
      </c>
      <c r="J11" s="4">
        <v>2847.3787597999999</v>
      </c>
      <c r="K11" s="4">
        <v>1.9446052885543501</v>
      </c>
      <c r="L11" s="4">
        <f t="shared" si="0"/>
        <v>3.417320398823593</v>
      </c>
      <c r="M11" s="3">
        <v>607</v>
      </c>
      <c r="N11" s="3">
        <v>1</v>
      </c>
      <c r="O11" s="3">
        <v>1</v>
      </c>
      <c r="P11" s="3">
        <v>38</v>
      </c>
      <c r="Q11" s="3">
        <v>42</v>
      </c>
      <c r="R11" s="4">
        <v>128.288313856</v>
      </c>
      <c r="S11" s="4">
        <v>475.56429029600002</v>
      </c>
      <c r="T11" s="4">
        <v>967.69700129600005</v>
      </c>
      <c r="U11" s="3">
        <v>28</v>
      </c>
      <c r="V11" s="3">
        <v>253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958.4</v>
      </c>
      <c r="F12" s="8">
        <v>936.87857142857104</v>
      </c>
      <c r="G12" s="8">
        <v>962.6</v>
      </c>
      <c r="H12" s="8">
        <v>48.501530903999999</v>
      </c>
      <c r="I12" s="4">
        <v>35.627088104000002</v>
      </c>
      <c r="J12" s="4">
        <v>127.1989892</v>
      </c>
      <c r="K12" s="4">
        <v>0.43631830459172999</v>
      </c>
      <c r="L12" s="4">
        <f t="shared" si="0"/>
        <v>2.6720785966579044</v>
      </c>
      <c r="M12" s="3">
        <v>9</v>
      </c>
      <c r="N12" s="3">
        <v>2</v>
      </c>
      <c r="O12" s="3">
        <v>2</v>
      </c>
      <c r="P12" s="3">
        <v>47</v>
      </c>
      <c r="Q12" s="3">
        <v>47</v>
      </c>
      <c r="R12" s="4">
        <v>2.0214438719999999</v>
      </c>
      <c r="S12" s="4">
        <v>46.774621312000001</v>
      </c>
      <c r="T12" s="4">
        <v>4.7537892319999999</v>
      </c>
      <c r="U12" s="3">
        <v>0</v>
      </c>
      <c r="V12" s="3">
        <v>0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953.1</v>
      </c>
      <c r="F13" s="8">
        <v>953.1</v>
      </c>
      <c r="G13" s="4" t="s">
        <v>68</v>
      </c>
      <c r="H13" s="8">
        <v>0.32517570400000001</v>
      </c>
      <c r="I13" s="4">
        <v>6.507289696</v>
      </c>
      <c r="J13" s="4">
        <v>7201.0510146959996</v>
      </c>
      <c r="K13" s="4">
        <v>99.046899999999994</v>
      </c>
      <c r="L13" s="4" t="s">
        <v>68</v>
      </c>
      <c r="M13" s="3">
        <v>60</v>
      </c>
      <c r="N13" s="3">
        <v>0</v>
      </c>
      <c r="O13" s="3">
        <v>12</v>
      </c>
      <c r="P13" s="3">
        <v>0</v>
      </c>
      <c r="Q13" s="3">
        <v>0</v>
      </c>
      <c r="R13" s="4">
        <v>49.265057904000003</v>
      </c>
      <c r="S13" s="4">
        <v>51.315846903999997</v>
      </c>
      <c r="T13" s="4">
        <v>6292.5512577600002</v>
      </c>
      <c r="U13" s="3">
        <v>20</v>
      </c>
      <c r="V13" s="3">
        <v>53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987.1</v>
      </c>
      <c r="F14" s="8">
        <v>981.27727272727202</v>
      </c>
      <c r="G14" s="8">
        <v>993</v>
      </c>
      <c r="H14" s="8">
        <v>1.1709529999999999</v>
      </c>
      <c r="I14" s="4">
        <v>2.1743229999999998</v>
      </c>
      <c r="J14" s="4">
        <v>1110.9366042080001</v>
      </c>
      <c r="K14" s="4">
        <v>0.59415911379657604</v>
      </c>
      <c r="L14" s="4">
        <f>(G14-F14)/G14*100</f>
        <v>1.1805364826513576</v>
      </c>
      <c r="M14" s="3">
        <v>289</v>
      </c>
      <c r="N14" s="3">
        <v>2</v>
      </c>
      <c r="O14" s="3">
        <v>2</v>
      </c>
      <c r="P14" s="3">
        <v>18</v>
      </c>
      <c r="Q14" s="3">
        <v>18</v>
      </c>
      <c r="R14" s="4">
        <v>59.334859647999998</v>
      </c>
      <c r="S14" s="4">
        <v>130.673771888</v>
      </c>
      <c r="T14" s="4">
        <v>494.19869341600003</v>
      </c>
      <c r="U14" s="3">
        <v>9</v>
      </c>
      <c r="V14" s="3">
        <v>219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959.48636363636399</v>
      </c>
      <c r="F15" s="8">
        <v>945.62121212121099</v>
      </c>
      <c r="G15" s="8">
        <v>980.5</v>
      </c>
      <c r="H15" s="8">
        <v>53.378632703999997</v>
      </c>
      <c r="I15" s="4">
        <v>21.093671000000001</v>
      </c>
      <c r="J15" s="4">
        <v>7200.3572796959998</v>
      </c>
      <c r="K15" s="4">
        <v>2.1431551620230498</v>
      </c>
      <c r="L15" s="4">
        <f>(G15-F15)/G15*100</f>
        <v>3.5572450666791449</v>
      </c>
      <c r="M15" s="3">
        <v>668</v>
      </c>
      <c r="N15" s="3">
        <v>2</v>
      </c>
      <c r="O15" s="3">
        <v>15</v>
      </c>
      <c r="P15" s="3">
        <v>18</v>
      </c>
      <c r="Q15" s="3">
        <v>21</v>
      </c>
      <c r="R15" s="4">
        <v>75.599822607999997</v>
      </c>
      <c r="S15" s="4">
        <v>1365.6859450960001</v>
      </c>
      <c r="T15" s="4">
        <v>434.840026808</v>
      </c>
      <c r="U15" s="3">
        <v>25</v>
      </c>
      <c r="V15" s="3">
        <v>62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931.77575757575698</v>
      </c>
      <c r="F16" s="8">
        <v>906.96029411764698</v>
      </c>
      <c r="G16" s="8">
        <v>938.3</v>
      </c>
      <c r="H16" s="8">
        <v>27.004226496000001</v>
      </c>
      <c r="I16" s="4">
        <v>14.881399496</v>
      </c>
      <c r="J16" s="4">
        <v>407.00463969600003</v>
      </c>
      <c r="K16" s="4">
        <v>0.69532584719624801</v>
      </c>
      <c r="L16" s="4">
        <f>(G16-F16)/G16*100</f>
        <v>3.3400517832626</v>
      </c>
      <c r="M16" s="3">
        <v>73</v>
      </c>
      <c r="N16" s="3">
        <v>1</v>
      </c>
      <c r="O16" s="3">
        <v>10</v>
      </c>
      <c r="P16" s="3">
        <v>19</v>
      </c>
      <c r="Q16" s="3">
        <v>28</v>
      </c>
      <c r="R16" s="4">
        <v>4.5153456959999998</v>
      </c>
      <c r="S16" s="4">
        <v>91.651669167999998</v>
      </c>
      <c r="T16" s="4">
        <v>16.150414607999998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925.1</v>
      </c>
      <c r="F17" s="8">
        <v>901.55</v>
      </c>
      <c r="G17" s="8">
        <v>925.1</v>
      </c>
      <c r="H17" s="8">
        <v>11.923404400000001</v>
      </c>
      <c r="I17" s="4">
        <v>8.8213893999999993</v>
      </c>
      <c r="J17" s="4">
        <v>32.232377503999999</v>
      </c>
      <c r="K17" s="4">
        <v>0</v>
      </c>
      <c r="L17" s="4">
        <f>(G17-F17)/G17*100</f>
        <v>2.5456707382985697</v>
      </c>
      <c r="M17" s="3">
        <v>5</v>
      </c>
      <c r="N17" s="3">
        <v>2</v>
      </c>
      <c r="O17" s="3">
        <v>2</v>
      </c>
      <c r="P17" s="3">
        <v>24</v>
      </c>
      <c r="Q17" s="3">
        <v>24</v>
      </c>
      <c r="R17" s="4">
        <v>2.0407165680000001</v>
      </c>
      <c r="S17" s="4">
        <v>10.696907272000001</v>
      </c>
      <c r="T17" s="4">
        <v>1.1001607920000001</v>
      </c>
      <c r="U17" s="3">
        <v>0</v>
      </c>
      <c r="V17" s="3">
        <v>4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992.05036496350397</v>
      </c>
      <c r="F18" s="8">
        <v>975.621052631579</v>
      </c>
      <c r="G18" s="4" t="s">
        <v>68</v>
      </c>
      <c r="H18" s="8">
        <v>39.119060095999998</v>
      </c>
      <c r="I18" s="4">
        <v>9.5241073919999995</v>
      </c>
      <c r="J18" s="4">
        <v>7200.0154065999996</v>
      </c>
      <c r="K18" s="4" t="s">
        <v>68</v>
      </c>
      <c r="L18" s="4" t="s">
        <v>68</v>
      </c>
      <c r="M18" s="3">
        <v>29</v>
      </c>
      <c r="N18" s="3">
        <v>1</v>
      </c>
      <c r="O18" s="3">
        <v>1</v>
      </c>
      <c r="P18" s="3">
        <v>40</v>
      </c>
      <c r="Q18" s="3">
        <v>48</v>
      </c>
      <c r="R18" s="4">
        <v>47.850603823999997</v>
      </c>
      <c r="S18" s="4">
        <v>138.987409152</v>
      </c>
      <c r="T18" s="4">
        <v>6459.585842384</v>
      </c>
      <c r="U18" s="3">
        <v>5</v>
      </c>
      <c r="V18" s="3">
        <v>29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957.8</v>
      </c>
      <c r="F19" s="8">
        <v>940.87407407407397</v>
      </c>
      <c r="G19" s="8">
        <v>957.8</v>
      </c>
      <c r="H19" s="8">
        <v>37.141253495999997</v>
      </c>
      <c r="I19" s="4">
        <v>23.060496400000002</v>
      </c>
      <c r="J19" s="4">
        <v>37.153196295999997</v>
      </c>
      <c r="K19" s="4">
        <v>0</v>
      </c>
      <c r="L19" s="4">
        <f t="shared" ref="L19:L24" si="1">(G19-F19)/G19*100</f>
        <v>1.7671670417546443</v>
      </c>
      <c r="M19" s="3">
        <v>1</v>
      </c>
      <c r="N19" s="3">
        <v>1</v>
      </c>
      <c r="O19" s="3">
        <v>1</v>
      </c>
      <c r="P19" s="3">
        <v>19</v>
      </c>
      <c r="Q19" s="3">
        <v>19</v>
      </c>
      <c r="R19" s="4">
        <v>0.23198252</v>
      </c>
      <c r="S19" s="4">
        <v>10.247552496000001</v>
      </c>
      <c r="T19" s="4">
        <v>1.1655039840000001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930.27222222222099</v>
      </c>
      <c r="F20" s="8">
        <v>903.96657936092197</v>
      </c>
      <c r="G20" s="8">
        <v>941.1</v>
      </c>
      <c r="H20" s="8">
        <v>85.984229999999997</v>
      </c>
      <c r="I20" s="4">
        <v>71.535928495999997</v>
      </c>
      <c r="J20" s="4">
        <v>4215.6036296000002</v>
      </c>
      <c r="K20" s="4">
        <v>1.1505448706596599</v>
      </c>
      <c r="L20" s="4">
        <f t="shared" si="1"/>
        <v>3.9457465348079963</v>
      </c>
      <c r="M20" s="3">
        <v>443</v>
      </c>
      <c r="N20" s="3">
        <v>1</v>
      </c>
      <c r="O20" s="3">
        <v>7</v>
      </c>
      <c r="P20" s="3">
        <v>29</v>
      </c>
      <c r="Q20" s="3">
        <v>31</v>
      </c>
      <c r="R20" s="4">
        <v>88.623494424</v>
      </c>
      <c r="S20" s="4">
        <v>805.91663228799996</v>
      </c>
      <c r="T20" s="4">
        <v>1221.32069944</v>
      </c>
      <c r="U20" s="3">
        <v>17</v>
      </c>
      <c r="V20" s="3">
        <v>115</v>
      </c>
    </row>
    <row r="21" spans="1:22" ht="15.6" x14ac:dyDescent="0.25">
      <c r="A21" s="9" t="s">
        <v>33</v>
      </c>
      <c r="B21" s="3">
        <v>25</v>
      </c>
      <c r="C21" s="3">
        <v>12</v>
      </c>
      <c r="D21" s="3">
        <v>2</v>
      </c>
      <c r="E21" s="8">
        <v>1176.5333333333299</v>
      </c>
      <c r="F21" s="8">
        <v>1161.925</v>
      </c>
      <c r="G21" s="8">
        <v>1181.0999999999999</v>
      </c>
      <c r="H21" s="8">
        <v>17.162592400000001</v>
      </c>
      <c r="I21" s="4">
        <v>1.3553404</v>
      </c>
      <c r="J21" s="4">
        <v>6037.7639849999996</v>
      </c>
      <c r="K21" s="4">
        <v>0.38664521773485899</v>
      </c>
      <c r="L21" s="4">
        <f t="shared" si="1"/>
        <v>1.6234865803064904</v>
      </c>
      <c r="M21" s="3">
        <v>33</v>
      </c>
      <c r="N21" s="3">
        <v>1</v>
      </c>
      <c r="O21" s="3">
        <v>1</v>
      </c>
      <c r="P21" s="3">
        <v>35</v>
      </c>
      <c r="Q21" s="3">
        <v>35</v>
      </c>
      <c r="R21" s="4">
        <v>134.147135104</v>
      </c>
      <c r="S21" s="4">
        <v>25.783887392</v>
      </c>
      <c r="T21" s="4">
        <v>5181.1102847439997</v>
      </c>
      <c r="U21" s="3">
        <v>19</v>
      </c>
      <c r="V21" s="3">
        <v>30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1064.0315217391301</v>
      </c>
      <c r="F22" s="8">
        <v>1041.21999999999</v>
      </c>
      <c r="G22" s="8">
        <v>1074.9000000000001</v>
      </c>
      <c r="H22" s="8">
        <v>226.16502980000001</v>
      </c>
      <c r="I22" s="4">
        <v>39.686301096000001</v>
      </c>
      <c r="J22" s="4">
        <v>7200.8121737040001</v>
      </c>
      <c r="K22" s="4">
        <v>1.01111529080563</v>
      </c>
      <c r="L22" s="4">
        <f t="shared" si="1"/>
        <v>3.1333147269522805</v>
      </c>
      <c r="M22" s="3">
        <v>82</v>
      </c>
      <c r="N22" s="3">
        <v>2</v>
      </c>
      <c r="O22" s="3">
        <v>6</v>
      </c>
      <c r="P22" s="3">
        <v>49</v>
      </c>
      <c r="Q22" s="3">
        <v>49</v>
      </c>
      <c r="R22" s="4">
        <v>119.154560624</v>
      </c>
      <c r="S22" s="4">
        <v>1329.9610257520001</v>
      </c>
      <c r="T22" s="4">
        <v>2505.6775252319999</v>
      </c>
      <c r="U22" s="3">
        <v>19</v>
      </c>
      <c r="V22" s="3">
        <v>85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945.61666666666599</v>
      </c>
      <c r="F23" s="8">
        <v>915.944444444444</v>
      </c>
      <c r="G23" s="8">
        <v>954.2</v>
      </c>
      <c r="H23" s="8">
        <v>82.316046600000007</v>
      </c>
      <c r="I23" s="4">
        <v>53.851047295999997</v>
      </c>
      <c r="J23" s="4">
        <v>609.64452140000003</v>
      </c>
      <c r="K23" s="4">
        <v>0.89953189408228995</v>
      </c>
      <c r="L23" s="4">
        <f t="shared" si="1"/>
        <v>4.0091758075409807</v>
      </c>
      <c r="M23" s="3">
        <v>67</v>
      </c>
      <c r="N23" s="3">
        <v>3</v>
      </c>
      <c r="O23" s="3">
        <v>6</v>
      </c>
      <c r="P23" s="3">
        <v>26</v>
      </c>
      <c r="Q23" s="3">
        <v>36</v>
      </c>
      <c r="R23" s="4">
        <v>7.5808502879999997</v>
      </c>
      <c r="S23" s="4">
        <v>152.88084892000001</v>
      </c>
      <c r="T23" s="4">
        <v>78.571401064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936.2</v>
      </c>
      <c r="F24" s="8">
        <v>910.5</v>
      </c>
      <c r="G24" s="8">
        <v>947.8</v>
      </c>
      <c r="H24" s="8">
        <v>257.02804209599998</v>
      </c>
      <c r="I24" s="4">
        <v>121.45459409599999</v>
      </c>
      <c r="J24" s="4">
        <v>7200.0960102959998</v>
      </c>
      <c r="K24" s="4">
        <v>1.2238868959696101</v>
      </c>
      <c r="L24" s="4">
        <f t="shared" si="1"/>
        <v>3.9354294154884952</v>
      </c>
      <c r="M24" s="3">
        <v>1693</v>
      </c>
      <c r="N24" s="3">
        <v>7</v>
      </c>
      <c r="O24" s="3">
        <v>14</v>
      </c>
      <c r="P24" s="3">
        <v>45</v>
      </c>
      <c r="Q24" s="3">
        <v>45</v>
      </c>
      <c r="R24" s="4">
        <v>191.51591144</v>
      </c>
      <c r="S24" s="4">
        <v>2253.3102700159998</v>
      </c>
      <c r="T24" s="4">
        <v>180.42159825600001</v>
      </c>
      <c r="U24" s="3">
        <v>0</v>
      </c>
      <c r="V24" s="3">
        <v>7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1117.35194524495</v>
      </c>
      <c r="F25" s="8">
        <v>1096.44633507853</v>
      </c>
      <c r="G25" s="4" t="s">
        <v>68</v>
      </c>
      <c r="H25" s="8">
        <v>59.8119564</v>
      </c>
      <c r="I25" s="4">
        <v>17.605604599999999</v>
      </c>
      <c r="J25" s="4">
        <v>7213.5893606959999</v>
      </c>
      <c r="K25" s="4" t="s">
        <v>68</v>
      </c>
      <c r="L25" s="4" t="s">
        <v>68</v>
      </c>
      <c r="M25" s="3">
        <v>360</v>
      </c>
      <c r="N25" s="3">
        <v>1</v>
      </c>
      <c r="O25" s="3">
        <v>12</v>
      </c>
      <c r="P25" s="3">
        <v>25</v>
      </c>
      <c r="Q25" s="3">
        <v>27</v>
      </c>
      <c r="R25" s="4">
        <v>54.319504832</v>
      </c>
      <c r="S25" s="4">
        <v>1612.947198352</v>
      </c>
      <c r="T25" s="4">
        <v>3243.9809994960001</v>
      </c>
      <c r="U25" s="3">
        <v>12</v>
      </c>
      <c r="V25" s="3">
        <v>41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1110.5</v>
      </c>
      <c r="F26" s="8">
        <v>1094.69289340101</v>
      </c>
      <c r="G26" s="4" t="s">
        <v>68</v>
      </c>
      <c r="H26" s="8">
        <v>2.6711356959999999</v>
      </c>
      <c r="I26" s="4">
        <v>2.1373296000000002</v>
      </c>
      <c r="J26" s="4">
        <v>7200.5133757920003</v>
      </c>
      <c r="K26" s="4" t="s">
        <v>68</v>
      </c>
      <c r="L26" s="4" t="s">
        <v>68</v>
      </c>
      <c r="M26" s="3">
        <v>74</v>
      </c>
      <c r="N26" s="3">
        <v>3</v>
      </c>
      <c r="O26" s="3">
        <v>11</v>
      </c>
      <c r="P26" s="3">
        <v>12</v>
      </c>
      <c r="Q26" s="3">
        <v>12</v>
      </c>
      <c r="R26" s="4">
        <v>153.21227864799999</v>
      </c>
      <c r="S26" s="4">
        <v>58.894625064000003</v>
      </c>
      <c r="T26" s="4">
        <v>6259.4781185359998</v>
      </c>
      <c r="U26" s="3">
        <v>17</v>
      </c>
      <c r="V26" s="3">
        <v>82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829.4</v>
      </c>
      <c r="F27" s="8">
        <v>808.78750000000002</v>
      </c>
      <c r="G27" s="8">
        <v>829.4</v>
      </c>
      <c r="H27" s="8">
        <v>1971.978643896</v>
      </c>
      <c r="I27" s="4">
        <v>24.282125296</v>
      </c>
      <c r="J27" s="4">
        <v>2328.6361091039998</v>
      </c>
      <c r="K27" s="4">
        <v>0</v>
      </c>
      <c r="L27" s="4">
        <f>(G27-F27)/G27*100</f>
        <v>2.4852302869544194</v>
      </c>
      <c r="M27" s="3">
        <v>1</v>
      </c>
      <c r="N27" s="3">
        <v>2</v>
      </c>
      <c r="O27" s="3">
        <v>2</v>
      </c>
      <c r="P27" s="3">
        <v>9</v>
      </c>
      <c r="Q27" s="3">
        <v>9</v>
      </c>
      <c r="R27" s="4">
        <v>5.041421648</v>
      </c>
      <c r="S27" s="4">
        <v>20.573413775999999</v>
      </c>
      <c r="T27" s="4">
        <v>1848.268615768</v>
      </c>
      <c r="U27" s="3">
        <v>5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1238.9000000000001</v>
      </c>
      <c r="F28" s="8">
        <v>1234.1571428571399</v>
      </c>
      <c r="G28" s="8">
        <v>1238.9000000000001</v>
      </c>
      <c r="H28" s="8">
        <v>41.419540695999999</v>
      </c>
      <c r="I28" s="4">
        <v>10.516555192</v>
      </c>
      <c r="J28" s="4">
        <v>7586.7178774080003</v>
      </c>
      <c r="K28" s="4">
        <v>0</v>
      </c>
      <c r="L28" s="4">
        <f>(G28-F28)/G28*100</f>
        <v>0.3828280848220359</v>
      </c>
      <c r="M28" s="3">
        <v>15</v>
      </c>
      <c r="N28" s="3">
        <v>3</v>
      </c>
      <c r="O28" s="3">
        <v>3</v>
      </c>
      <c r="P28" s="3">
        <v>19</v>
      </c>
      <c r="Q28" s="3">
        <v>19</v>
      </c>
      <c r="R28" s="4">
        <v>31.503391872000002</v>
      </c>
      <c r="S28" s="4">
        <v>107.197344864</v>
      </c>
      <c r="T28" s="4">
        <v>6934.0297256800004</v>
      </c>
      <c r="U28" s="3">
        <v>7</v>
      </c>
      <c r="V28" s="3">
        <v>20</v>
      </c>
    </row>
    <row r="36" spans="2:20" x14ac:dyDescent="0.25">
      <c r="B36" s="3"/>
      <c r="C36" s="3" t="s">
        <v>52</v>
      </c>
      <c r="D36" s="3" t="s">
        <v>53</v>
      </c>
      <c r="E36" s="3" t="s">
        <v>54</v>
      </c>
      <c r="F36" s="3" t="s">
        <v>55</v>
      </c>
      <c r="G36" s="3" t="s">
        <v>56</v>
      </c>
      <c r="H36" s="3" t="s">
        <v>57</v>
      </c>
      <c r="I36" s="3" t="s">
        <v>58</v>
      </c>
      <c r="J36" s="3" t="s">
        <v>59</v>
      </c>
      <c r="K36" s="3" t="s">
        <v>60</v>
      </c>
      <c r="L36" s="3" t="s">
        <v>61</v>
      </c>
      <c r="M36" s="3" t="s">
        <v>62</v>
      </c>
      <c r="N36" s="3" t="s">
        <v>63</v>
      </c>
      <c r="O36" s="3" t="s">
        <v>64</v>
      </c>
      <c r="P36" s="3" t="s">
        <v>44</v>
      </c>
      <c r="Q36" s="3" t="s">
        <v>45</v>
      </c>
      <c r="R36" s="3" t="s">
        <v>46</v>
      </c>
      <c r="S36" s="3" t="s">
        <v>47</v>
      </c>
      <c r="T36" s="3" t="s">
        <v>48</v>
      </c>
    </row>
    <row r="37" spans="2:20" x14ac:dyDescent="0.25">
      <c r="B37" s="10" t="s">
        <v>67</v>
      </c>
      <c r="C37" s="3" t="s">
        <v>49</v>
      </c>
      <c r="D37" s="3">
        <v>8</v>
      </c>
      <c r="E37" s="3">
        <v>6</v>
      </c>
      <c r="F37" s="4">
        <v>2.836457576636215</v>
      </c>
      <c r="G37" s="4">
        <v>14.424464801333334</v>
      </c>
      <c r="H37" s="4">
        <v>0.73599303481649658</v>
      </c>
      <c r="I37" s="4">
        <v>79.845566184000006</v>
      </c>
      <c r="J37" s="4">
        <v>4.166666666666667</v>
      </c>
      <c r="K37" s="4">
        <v>51</v>
      </c>
      <c r="L37" s="4">
        <v>752.07446056799984</v>
      </c>
      <c r="M37" s="4">
        <v>10.166666666666666</v>
      </c>
      <c r="N37" s="4">
        <v>52</v>
      </c>
      <c r="O37" s="4">
        <v>160.16666666666666</v>
      </c>
      <c r="P37" s="4">
        <v>35.15308044133333</v>
      </c>
      <c r="Q37" s="4">
        <v>168.01675677733331</v>
      </c>
      <c r="R37" s="4">
        <v>81.388325362666663</v>
      </c>
      <c r="S37" s="4">
        <v>0.16666666666666666</v>
      </c>
      <c r="T37" s="4">
        <v>47</v>
      </c>
    </row>
    <row r="38" spans="2:20" x14ac:dyDescent="0.25">
      <c r="B38" s="10"/>
      <c r="C38" s="3" t="s">
        <v>50</v>
      </c>
      <c r="D38" s="3">
        <v>11</v>
      </c>
      <c r="E38" s="3">
        <v>8</v>
      </c>
      <c r="F38" s="4">
        <v>3.010007960522505</v>
      </c>
      <c r="G38" s="4">
        <v>20.507708186999999</v>
      </c>
      <c r="H38" s="4">
        <v>0.91411322988428545</v>
      </c>
      <c r="I38" s="4">
        <v>29.71840825</v>
      </c>
      <c r="J38" s="4">
        <v>1.625</v>
      </c>
      <c r="K38" s="4">
        <v>31.625</v>
      </c>
      <c r="L38" s="4">
        <v>1110.988918063</v>
      </c>
      <c r="M38" s="4">
        <v>4.25</v>
      </c>
      <c r="N38" s="4">
        <v>33.5</v>
      </c>
      <c r="O38" s="4">
        <v>192.625</v>
      </c>
      <c r="P38" s="4">
        <v>37.198207452999995</v>
      </c>
      <c r="Q38" s="4">
        <v>199.04992231599999</v>
      </c>
      <c r="R38" s="4">
        <v>342.60434150200001</v>
      </c>
      <c r="S38" s="4">
        <v>6.75</v>
      </c>
      <c r="T38" s="4">
        <v>76.75</v>
      </c>
    </row>
    <row r="39" spans="2:20" x14ac:dyDescent="0.25">
      <c r="B39" s="10"/>
      <c r="C39" s="3" t="s">
        <v>65</v>
      </c>
      <c r="D39" s="3">
        <v>8</v>
      </c>
      <c r="E39" s="3">
        <v>3</v>
      </c>
      <c r="F39" s="4">
        <v>2.7059642249339633</v>
      </c>
      <c r="G39" s="4">
        <v>26.496170997333333</v>
      </c>
      <c r="H39" s="4">
        <v>0.42872570393904968</v>
      </c>
      <c r="I39" s="4">
        <v>690.48576096533327</v>
      </c>
      <c r="J39" s="4">
        <v>2</v>
      </c>
      <c r="K39" s="4">
        <v>23.333333333333332</v>
      </c>
      <c r="L39" s="4">
        <v>2992.0148718346663</v>
      </c>
      <c r="M39" s="4">
        <v>3</v>
      </c>
      <c r="N39" s="4">
        <v>26.666666666666668</v>
      </c>
      <c r="O39" s="4">
        <v>33.666666666666664</v>
      </c>
      <c r="P39" s="4">
        <v>48.923135680000001</v>
      </c>
      <c r="Q39" s="4">
        <v>66.412716696000004</v>
      </c>
      <c r="R39" s="4">
        <v>2369.316767192</v>
      </c>
      <c r="S39" s="4">
        <v>8</v>
      </c>
      <c r="T39" s="4">
        <v>10</v>
      </c>
    </row>
    <row r="40" spans="2:20" x14ac:dyDescent="0.25">
      <c r="B40" s="10"/>
      <c r="C40" s="3" t="s">
        <v>51</v>
      </c>
      <c r="D40" s="3">
        <v>27</v>
      </c>
      <c r="E40" s="3">
        <v>17</v>
      </c>
      <c r="F40" s="4">
        <v>2.8951001069881896</v>
      </c>
      <c r="G40" s="4">
        <v>19.41746866447059</v>
      </c>
      <c r="H40" s="4">
        <v>0.76559065645825952</v>
      </c>
      <c r="I40" s="4">
        <v>164.01634976470589</v>
      </c>
      <c r="J40" s="4">
        <v>2.5882352941176472</v>
      </c>
      <c r="K40" s="4">
        <v>37</v>
      </c>
      <c r="L40" s="4">
        <v>1316.2589837303531</v>
      </c>
      <c r="M40" s="4">
        <v>6.117647058823529</v>
      </c>
      <c r="N40" s="4">
        <v>38.823529411764703</v>
      </c>
      <c r="O40" s="4">
        <v>153.11764705882354</v>
      </c>
      <c r="P40" s="4">
        <v>38.545502900705877</v>
      </c>
      <c r="Q40" s="4">
        <v>164.69047466352939</v>
      </c>
      <c r="R40" s="4">
        <v>608.0655873981176</v>
      </c>
      <c r="S40" s="4">
        <v>4.6470588235294121</v>
      </c>
      <c r="T40" s="4">
        <v>54.470588235294116</v>
      </c>
    </row>
  </sheetData>
  <mergeCells count="1">
    <mergeCell ref="B37:B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2F04-D32E-44F9-B77D-CEA773FA3FF1}">
  <dimension ref="A1:V38"/>
  <sheetViews>
    <sheetView tabSelected="1" workbookViewId="0">
      <selection activeCell="A24" sqref="A24:XFD24"/>
    </sheetView>
  </sheetViews>
  <sheetFormatPr defaultRowHeight="13.8" x14ac:dyDescent="0.25"/>
  <cols>
    <col min="5" max="12" width="8.88671875" style="5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41</v>
      </c>
      <c r="O1" s="1" t="s">
        <v>42</v>
      </c>
      <c r="P1" s="1" t="s">
        <v>13</v>
      </c>
      <c r="Q1" s="1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8">
        <v>923.14411764705801</v>
      </c>
      <c r="F2" s="8">
        <v>876.64452554744503</v>
      </c>
      <c r="G2" s="8">
        <v>942.7</v>
      </c>
      <c r="H2" s="8">
        <v>3.0514378</v>
      </c>
      <c r="I2" s="4">
        <v>1.1555058</v>
      </c>
      <c r="J2" s="4">
        <v>49.037237904000001</v>
      </c>
      <c r="K2" s="4">
        <v>2.0744544768156601</v>
      </c>
      <c r="L2" s="4">
        <f t="shared" ref="L2:L28" si="0">(G2-F2)/G2*100</f>
        <v>7.0070514959748618</v>
      </c>
      <c r="M2" s="3">
        <v>51</v>
      </c>
      <c r="N2" s="3">
        <v>3</v>
      </c>
      <c r="O2" s="3">
        <v>4</v>
      </c>
      <c r="P2" s="3">
        <v>53</v>
      </c>
      <c r="Q2" s="3">
        <v>66</v>
      </c>
      <c r="R2" s="4">
        <v>8.7736994960000008</v>
      </c>
      <c r="S2" s="4">
        <v>4.5951657600000004</v>
      </c>
      <c r="T2" s="4">
        <v>8.7426997600000007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8">
        <v>881.1</v>
      </c>
      <c r="F3" s="8">
        <v>856.02777777777703</v>
      </c>
      <c r="G3" s="8">
        <v>881.1</v>
      </c>
      <c r="H3" s="8">
        <v>8.4092736079999995</v>
      </c>
      <c r="I3" s="4">
        <v>4.2724761039999999</v>
      </c>
      <c r="J3" s="4">
        <v>8.4388448</v>
      </c>
      <c r="K3" s="4">
        <v>0</v>
      </c>
      <c r="L3" s="4">
        <f t="shared" si="0"/>
        <v>2.8455592126004983</v>
      </c>
      <c r="M3" s="3">
        <v>1</v>
      </c>
      <c r="N3" s="3">
        <v>1</v>
      </c>
      <c r="O3" s="3">
        <v>1</v>
      </c>
      <c r="P3" s="3">
        <v>22</v>
      </c>
      <c r="Q3" s="3">
        <v>22</v>
      </c>
      <c r="R3" s="4">
        <v>0.364975304</v>
      </c>
      <c r="S3" s="4">
        <v>1.628738128</v>
      </c>
      <c r="T3" s="4">
        <v>1.3473376560000001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8">
        <v>853.45529411764596</v>
      </c>
      <c r="F4" s="8">
        <v>845.01739130434703</v>
      </c>
      <c r="G4" s="8">
        <v>858.00000002220395</v>
      </c>
      <c r="H4" s="8">
        <v>30.125821104</v>
      </c>
      <c r="I4" s="4">
        <v>6.6968177999999998</v>
      </c>
      <c r="J4" s="4">
        <v>341.0792682</v>
      </c>
      <c r="K4" s="4">
        <v>0.52968600284846901</v>
      </c>
      <c r="L4" s="4">
        <f t="shared" si="0"/>
        <v>1.5131245591516254</v>
      </c>
      <c r="M4" s="3">
        <v>19</v>
      </c>
      <c r="N4" s="3">
        <v>2</v>
      </c>
      <c r="O4" s="3">
        <v>4</v>
      </c>
      <c r="P4" s="3">
        <v>36</v>
      </c>
      <c r="Q4" s="3">
        <v>36</v>
      </c>
      <c r="R4" s="4">
        <v>14.510380888</v>
      </c>
      <c r="S4" s="4">
        <v>83.733681951999998</v>
      </c>
      <c r="T4" s="4">
        <v>22.333478528000001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8">
        <v>768.99999999999898</v>
      </c>
      <c r="F5" s="8">
        <v>740.71</v>
      </c>
      <c r="G5" s="8">
        <v>768.99999999999898</v>
      </c>
      <c r="H5" s="8">
        <v>542.08858759999998</v>
      </c>
      <c r="I5" s="4">
        <v>65.510855000000006</v>
      </c>
      <c r="J5" s="4">
        <v>542.17266810399997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76</v>
      </c>
      <c r="Q5" s="3">
        <v>76</v>
      </c>
      <c r="R5" s="4">
        <v>2.8121838079999999</v>
      </c>
      <c r="S5" s="4">
        <v>143.470301968</v>
      </c>
      <c r="T5" s="4">
        <v>42.798100167999998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8">
        <v>980.63031674208196</v>
      </c>
      <c r="F6" s="8">
        <v>966.469696969697</v>
      </c>
      <c r="G6" s="8">
        <v>1003.1</v>
      </c>
      <c r="H6" s="8">
        <v>2.2480428959999998</v>
      </c>
      <c r="I6" s="4">
        <v>0.82659800000000005</v>
      </c>
      <c r="J6" s="4">
        <v>153.013140392</v>
      </c>
      <c r="K6" s="4">
        <v>2.2400242506148902</v>
      </c>
      <c r="L6" s="4">
        <f t="shared" si="0"/>
        <v>3.6517100020240276</v>
      </c>
      <c r="M6" s="3">
        <v>137</v>
      </c>
      <c r="N6" s="3">
        <v>4</v>
      </c>
      <c r="O6" s="3">
        <v>22</v>
      </c>
      <c r="P6" s="3">
        <v>34</v>
      </c>
      <c r="Q6" s="3">
        <v>40</v>
      </c>
      <c r="R6" s="4">
        <v>20.163741848000001</v>
      </c>
      <c r="S6" s="4">
        <v>24.861769559999999</v>
      </c>
      <c r="T6" s="4">
        <v>17.254338688000001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8">
        <v>797.9</v>
      </c>
      <c r="F7" s="8">
        <v>786.01</v>
      </c>
      <c r="G7" s="8">
        <v>797.9</v>
      </c>
      <c r="H7" s="8">
        <v>4.6439494000000003</v>
      </c>
      <c r="I7" s="4">
        <v>1.755121296</v>
      </c>
      <c r="J7" s="4">
        <v>4.6792474000000004</v>
      </c>
      <c r="K7" s="4">
        <v>0</v>
      </c>
      <c r="L7" s="4">
        <f t="shared" si="0"/>
        <v>1.4901616743952859</v>
      </c>
      <c r="M7" s="3">
        <v>1</v>
      </c>
      <c r="N7" s="3">
        <v>2</v>
      </c>
      <c r="O7" s="3">
        <v>2</v>
      </c>
      <c r="P7" s="3">
        <v>69</v>
      </c>
      <c r="Q7" s="3">
        <v>69</v>
      </c>
      <c r="R7" s="4">
        <v>0.38889607999999998</v>
      </c>
      <c r="S7" s="4">
        <v>1.0749317519999999</v>
      </c>
      <c r="T7" s="4">
        <v>0.34209403999999999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8">
        <v>787.2</v>
      </c>
      <c r="F8" s="8">
        <v>767.45624999999995</v>
      </c>
      <c r="G8" s="8">
        <v>787.2</v>
      </c>
      <c r="H8" s="8">
        <v>56.003080504000003</v>
      </c>
      <c r="I8" s="4">
        <v>13.367198800000001</v>
      </c>
      <c r="J8" s="4">
        <v>56.069446800000001</v>
      </c>
      <c r="K8" s="4">
        <v>0</v>
      </c>
      <c r="L8" s="4">
        <f t="shared" si="0"/>
        <v>2.508098323170743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1.653017376</v>
      </c>
      <c r="S8" s="4">
        <v>23.257880119999999</v>
      </c>
      <c r="T8" s="4">
        <v>1.1663515600000001</v>
      </c>
      <c r="U8" s="3">
        <v>0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8">
        <v>797.69999999999902</v>
      </c>
      <c r="F9" s="8">
        <v>777.36470588235295</v>
      </c>
      <c r="G9" s="8">
        <v>797.69999999999902</v>
      </c>
      <c r="H9" s="8">
        <v>15.349441704</v>
      </c>
      <c r="I9" s="4">
        <v>2.4822490959999999</v>
      </c>
      <c r="J9" s="4">
        <v>15.384041008000001</v>
      </c>
      <c r="K9" s="4">
        <v>0</v>
      </c>
      <c r="L9" s="4">
        <f t="shared" si="0"/>
        <v>2.549240832098044</v>
      </c>
      <c r="M9" s="3">
        <v>1</v>
      </c>
      <c r="N9" s="3">
        <v>4</v>
      </c>
      <c r="O9" s="3">
        <v>4</v>
      </c>
      <c r="P9" s="3">
        <v>62</v>
      </c>
      <c r="Q9" s="3">
        <v>62</v>
      </c>
      <c r="R9" s="4">
        <v>0.53577231999999997</v>
      </c>
      <c r="S9" s="4">
        <v>4.5962766960000003</v>
      </c>
      <c r="T9" s="4">
        <v>0.91405044000000002</v>
      </c>
      <c r="U9" s="3">
        <v>0</v>
      </c>
      <c r="V9" s="3">
        <v>0</v>
      </c>
    </row>
    <row r="10" spans="1:22" ht="13.5" customHeight="1" x14ac:dyDescent="0.25">
      <c r="A10" s="3" t="s">
        <v>22</v>
      </c>
      <c r="B10" s="3">
        <v>25</v>
      </c>
      <c r="C10" s="3">
        <v>12</v>
      </c>
      <c r="D10" s="3">
        <v>2</v>
      </c>
      <c r="E10" s="8">
        <v>1114.712</v>
      </c>
      <c r="F10" s="8">
        <v>1083.62222222222</v>
      </c>
      <c r="G10" s="8">
        <v>1138.2</v>
      </c>
      <c r="H10" s="8">
        <v>2.527814496</v>
      </c>
      <c r="I10" s="4">
        <v>0.71096670399999995</v>
      </c>
      <c r="J10" s="4">
        <v>60.185453199999998</v>
      </c>
      <c r="K10" s="4">
        <v>2.06360920752065</v>
      </c>
      <c r="L10" s="4">
        <f t="shared" si="0"/>
        <v>4.7950955700035189</v>
      </c>
      <c r="M10" s="3">
        <v>63</v>
      </c>
      <c r="N10" s="3">
        <v>3</v>
      </c>
      <c r="O10" s="3">
        <v>7</v>
      </c>
      <c r="P10" s="3">
        <v>59</v>
      </c>
      <c r="Q10" s="3">
        <v>73</v>
      </c>
      <c r="R10" s="4">
        <v>4.8066806719999997</v>
      </c>
      <c r="S10" s="4">
        <v>15.943371144</v>
      </c>
      <c r="T10" s="4">
        <v>14.811112688</v>
      </c>
      <c r="U10" s="3">
        <v>0</v>
      </c>
      <c r="V10" s="3">
        <v>0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8">
        <v>1016.05</v>
      </c>
      <c r="F11" s="8">
        <v>1000.78972602739</v>
      </c>
      <c r="G11" s="8">
        <v>1024.0999999999999</v>
      </c>
      <c r="H11" s="8">
        <v>17.763411607999998</v>
      </c>
      <c r="I11" s="4">
        <v>6.6246125999999999</v>
      </c>
      <c r="J11" s="4">
        <v>145.66396529599999</v>
      </c>
      <c r="K11" s="4">
        <v>0.78605604921394301</v>
      </c>
      <c r="L11" s="4">
        <f t="shared" si="0"/>
        <v>2.276171660248993</v>
      </c>
      <c r="M11" s="3">
        <v>23</v>
      </c>
      <c r="N11" s="3">
        <v>1</v>
      </c>
      <c r="O11" s="3">
        <v>1</v>
      </c>
      <c r="P11" s="3">
        <v>40</v>
      </c>
      <c r="Q11" s="3">
        <v>44</v>
      </c>
      <c r="R11" s="4">
        <v>4.7171941439999996</v>
      </c>
      <c r="S11" s="4">
        <v>36.087527231999999</v>
      </c>
      <c r="T11" s="4">
        <v>7.7089481040000001</v>
      </c>
      <c r="U11" s="3">
        <v>0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8">
        <v>958.4</v>
      </c>
      <c r="F12" s="8">
        <v>936.87857142857104</v>
      </c>
      <c r="G12" s="8">
        <v>962.6</v>
      </c>
      <c r="H12" s="8">
        <v>46.429587695999999</v>
      </c>
      <c r="I12" s="4">
        <v>32.705576792000002</v>
      </c>
      <c r="J12" s="4">
        <v>72.112358103999995</v>
      </c>
      <c r="K12" s="4">
        <v>0.43631830459176801</v>
      </c>
      <c r="L12" s="4">
        <f t="shared" si="0"/>
        <v>2.6720785966579044</v>
      </c>
      <c r="M12" s="3">
        <v>3</v>
      </c>
      <c r="N12" s="3">
        <v>2</v>
      </c>
      <c r="O12" s="3">
        <v>2</v>
      </c>
      <c r="P12" s="3">
        <v>47</v>
      </c>
      <c r="Q12" s="3">
        <v>47</v>
      </c>
      <c r="R12" s="4">
        <v>1.2776607120000001</v>
      </c>
      <c r="S12" s="4">
        <v>31.556501592</v>
      </c>
      <c r="T12" s="4">
        <v>2.3154298959999999</v>
      </c>
      <c r="U12" s="3">
        <v>0</v>
      </c>
      <c r="V12" s="3">
        <v>0</v>
      </c>
    </row>
    <row r="13" spans="1:22" ht="15.6" x14ac:dyDescent="0.25">
      <c r="A13" s="9" t="s">
        <v>25</v>
      </c>
      <c r="B13" s="3">
        <v>25</v>
      </c>
      <c r="C13" s="3">
        <v>12</v>
      </c>
      <c r="D13" s="3">
        <v>2</v>
      </c>
      <c r="E13" s="8">
        <v>953.1</v>
      </c>
      <c r="F13" s="8">
        <v>953.1</v>
      </c>
      <c r="G13" s="8">
        <v>953.1</v>
      </c>
      <c r="H13" s="8">
        <v>3.6346518959999998</v>
      </c>
      <c r="I13" s="4">
        <v>3.6346518959999998</v>
      </c>
      <c r="J13" s="4">
        <v>3.6462334959999998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9.0536688000000004E-2</v>
      </c>
      <c r="S13" s="4">
        <v>1.56991188</v>
      </c>
      <c r="T13" s="4">
        <v>0.163537928</v>
      </c>
      <c r="U13" s="3">
        <v>0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8">
        <v>987.1</v>
      </c>
      <c r="F14" s="8">
        <v>981.27727272727202</v>
      </c>
      <c r="G14" s="8">
        <v>987.1</v>
      </c>
      <c r="H14" s="8">
        <v>3.9345638959999998</v>
      </c>
      <c r="I14" s="4">
        <v>2.092208496</v>
      </c>
      <c r="J14" s="4">
        <v>3.9467747040000001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0.15827728799999999</v>
      </c>
      <c r="S14" s="4">
        <v>1.1536537760000001</v>
      </c>
      <c r="T14" s="4">
        <v>0.122837824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8">
        <v>959.24363636363603</v>
      </c>
      <c r="F15" s="8">
        <v>945.62121212121201</v>
      </c>
      <c r="G15" s="8">
        <v>972.2</v>
      </c>
      <c r="H15" s="8">
        <v>42.087857495999998</v>
      </c>
      <c r="I15" s="4">
        <v>20.916692496</v>
      </c>
      <c r="J15" s="4">
        <v>1837.7818846959999</v>
      </c>
      <c r="K15" s="4">
        <v>1.33268500682611</v>
      </c>
      <c r="L15" s="4">
        <f t="shared" si="0"/>
        <v>2.733880670519238</v>
      </c>
      <c r="M15" s="3">
        <v>143</v>
      </c>
      <c r="N15" s="3">
        <v>1</v>
      </c>
      <c r="O15" s="3">
        <v>4</v>
      </c>
      <c r="P15" s="3">
        <v>18</v>
      </c>
      <c r="Q15" s="3">
        <v>21</v>
      </c>
      <c r="R15" s="4">
        <v>10.948859216000001</v>
      </c>
      <c r="S15" s="4">
        <v>374.89717210399999</v>
      </c>
      <c r="T15" s="4">
        <v>34.587514040000002</v>
      </c>
      <c r="U15" s="3">
        <v>0</v>
      </c>
      <c r="V15" s="3">
        <v>2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8">
        <v>931.77575757575801</v>
      </c>
      <c r="F16" s="8">
        <v>906.96029411764698</v>
      </c>
      <c r="G16" s="8">
        <v>938.3</v>
      </c>
      <c r="H16" s="8">
        <v>29.4645516</v>
      </c>
      <c r="I16" s="4">
        <v>10.7106388</v>
      </c>
      <c r="J16" s="4">
        <v>750.70054850400004</v>
      </c>
      <c r="K16" s="4">
        <v>0.69532584719621005</v>
      </c>
      <c r="L16" s="4">
        <f t="shared" si="0"/>
        <v>3.3400517832626</v>
      </c>
      <c r="M16" s="3">
        <v>117</v>
      </c>
      <c r="N16" s="3">
        <v>1</v>
      </c>
      <c r="O16" s="3">
        <v>3</v>
      </c>
      <c r="P16" s="3">
        <v>19</v>
      </c>
      <c r="Q16" s="3">
        <v>35</v>
      </c>
      <c r="R16" s="4">
        <v>10.253851224</v>
      </c>
      <c r="S16" s="4">
        <v>167.98295230400001</v>
      </c>
      <c r="T16" s="4">
        <v>35.523790744000003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8">
        <v>925.099999999999</v>
      </c>
      <c r="F17" s="8">
        <v>901.55</v>
      </c>
      <c r="G17" s="8">
        <v>925.099999999999</v>
      </c>
      <c r="H17" s="8">
        <v>3.1915186000000002</v>
      </c>
      <c r="I17" s="4">
        <v>10.530193304000001</v>
      </c>
      <c r="J17" s="4">
        <v>19.301247896</v>
      </c>
      <c r="K17" s="4">
        <v>0</v>
      </c>
      <c r="L17" s="4">
        <f t="shared" si="0"/>
        <v>2.5456707382984618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0.307505792</v>
      </c>
      <c r="S17" s="4">
        <v>5.6884540320000001</v>
      </c>
      <c r="T17" s="4">
        <v>1.3165377279999999</v>
      </c>
      <c r="U17" s="3">
        <v>2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8">
        <v>992.05036496350294</v>
      </c>
      <c r="F18" s="8">
        <v>975.62105263157798</v>
      </c>
      <c r="G18" s="8">
        <v>994.7</v>
      </c>
      <c r="H18" s="8">
        <v>58.184191695999999</v>
      </c>
      <c r="I18" s="4">
        <v>6.6032276000000003</v>
      </c>
      <c r="J18" s="4">
        <v>100.92731240000001</v>
      </c>
      <c r="K18" s="4">
        <v>0.26637529270096599</v>
      </c>
      <c r="L18" s="4">
        <f t="shared" si="0"/>
        <v>1.9180604572657145</v>
      </c>
      <c r="M18" s="3">
        <v>3</v>
      </c>
      <c r="N18" s="3">
        <v>2</v>
      </c>
      <c r="O18" s="3">
        <v>2</v>
      </c>
      <c r="P18" s="3">
        <v>43</v>
      </c>
      <c r="Q18" s="3">
        <v>49</v>
      </c>
      <c r="R18" s="4">
        <v>1.0609789519999999</v>
      </c>
      <c r="S18" s="4">
        <v>24.583503616000002</v>
      </c>
      <c r="T18" s="4">
        <v>3.00840628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8">
        <v>957.8</v>
      </c>
      <c r="F19" s="8">
        <v>940.87407407407397</v>
      </c>
      <c r="G19" s="8">
        <v>957.8</v>
      </c>
      <c r="H19" s="8">
        <v>53.059524199999998</v>
      </c>
      <c r="I19" s="4">
        <v>36.261783600000001</v>
      </c>
      <c r="J19" s="4">
        <v>53.083868303999999</v>
      </c>
      <c r="K19" s="4">
        <v>0</v>
      </c>
      <c r="L19" s="4">
        <f t="shared" si="0"/>
        <v>1.7671670417546443</v>
      </c>
      <c r="M19" s="3">
        <v>1</v>
      </c>
      <c r="N19" s="3">
        <v>1</v>
      </c>
      <c r="O19" s="3">
        <v>1</v>
      </c>
      <c r="P19" s="3">
        <v>19</v>
      </c>
      <c r="Q19" s="3">
        <v>19</v>
      </c>
      <c r="R19" s="4">
        <v>0.28017519200000002</v>
      </c>
      <c r="S19" s="4">
        <v>15.74526152</v>
      </c>
      <c r="T19" s="4">
        <v>1.9270475520000001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8">
        <v>930.27222222222201</v>
      </c>
      <c r="F20" s="8">
        <v>903.96657936092095</v>
      </c>
      <c r="G20" s="8">
        <v>934.89999999999895</v>
      </c>
      <c r="H20" s="8">
        <v>81.674497704000004</v>
      </c>
      <c r="I20" s="4">
        <v>67.857502999999994</v>
      </c>
      <c r="J20" s="4">
        <v>415.22851110400001</v>
      </c>
      <c r="K20" s="4">
        <v>0.49500243638653701</v>
      </c>
      <c r="L20" s="4">
        <f t="shared" si="0"/>
        <v>3.3087411101805588</v>
      </c>
      <c r="M20" s="3">
        <v>27</v>
      </c>
      <c r="N20" s="3">
        <v>1</v>
      </c>
      <c r="O20" s="3">
        <v>1</v>
      </c>
      <c r="P20" s="3">
        <v>27</v>
      </c>
      <c r="Q20" s="3">
        <v>36</v>
      </c>
      <c r="R20" s="4">
        <v>5.875424056</v>
      </c>
      <c r="S20" s="4">
        <v>109.658187376</v>
      </c>
      <c r="T20" s="4">
        <v>37.458138431999998</v>
      </c>
      <c r="U20" s="3">
        <v>0</v>
      </c>
      <c r="V20" s="3">
        <v>0</v>
      </c>
    </row>
    <row r="21" spans="1:22" ht="15.6" x14ac:dyDescent="0.25">
      <c r="A21" s="9" t="s">
        <v>33</v>
      </c>
      <c r="B21" s="3">
        <v>25</v>
      </c>
      <c r="C21" s="3">
        <v>12</v>
      </c>
      <c r="D21" s="3">
        <v>2</v>
      </c>
      <c r="E21" s="8">
        <v>1175.8</v>
      </c>
      <c r="F21" s="8">
        <v>1161.925</v>
      </c>
      <c r="G21" s="8">
        <v>1175.8</v>
      </c>
      <c r="H21" s="8">
        <v>3.652710704</v>
      </c>
      <c r="I21" s="4">
        <v>1.5096576079999999</v>
      </c>
      <c r="J21" s="4">
        <v>9.7262171039999998</v>
      </c>
      <c r="K21" s="4">
        <v>0</v>
      </c>
      <c r="L21" s="4">
        <f t="shared" si="0"/>
        <v>1.180047627147474</v>
      </c>
      <c r="M21" s="3">
        <v>1</v>
      </c>
      <c r="N21" s="3">
        <v>2</v>
      </c>
      <c r="O21" s="3">
        <v>2</v>
      </c>
      <c r="P21" s="3">
        <v>37</v>
      </c>
      <c r="Q21" s="3">
        <v>37</v>
      </c>
      <c r="R21" s="4">
        <v>0.25891770400000003</v>
      </c>
      <c r="S21" s="4">
        <v>2.3854766879999998</v>
      </c>
      <c r="T21" s="4">
        <v>4.654773048</v>
      </c>
      <c r="U21" s="3">
        <v>1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8">
        <v>1067.5999999999899</v>
      </c>
      <c r="F22" s="8">
        <v>1041.21999999999</v>
      </c>
      <c r="G22" s="8">
        <v>1067.5999999999899</v>
      </c>
      <c r="H22" s="8">
        <v>221.71552190400001</v>
      </c>
      <c r="I22" s="4">
        <v>58.050243600000002</v>
      </c>
      <c r="J22" s="4">
        <v>403.50588520000002</v>
      </c>
      <c r="K22" s="4">
        <v>0</v>
      </c>
      <c r="L22" s="4">
        <f t="shared" si="0"/>
        <v>2.4709629074559882</v>
      </c>
      <c r="M22" s="3">
        <v>1</v>
      </c>
      <c r="N22" s="3">
        <v>3</v>
      </c>
      <c r="O22" s="3">
        <v>3</v>
      </c>
      <c r="P22" s="3">
        <v>34</v>
      </c>
      <c r="Q22" s="3">
        <v>34</v>
      </c>
      <c r="R22" s="4">
        <v>1.051454584</v>
      </c>
      <c r="S22" s="4">
        <v>66.724763823999993</v>
      </c>
      <c r="T22" s="4">
        <v>180.094819712</v>
      </c>
      <c r="U22" s="3">
        <v>2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8">
        <v>945.61666666666599</v>
      </c>
      <c r="F23" s="8">
        <v>915.944444444444</v>
      </c>
      <c r="G23" s="8">
        <v>954.2</v>
      </c>
      <c r="H23" s="8">
        <v>75.765813608000002</v>
      </c>
      <c r="I23" s="4">
        <v>44.325446304000003</v>
      </c>
      <c r="J23" s="4">
        <v>404.36841399999997</v>
      </c>
      <c r="K23" s="4">
        <v>0.89953189408232803</v>
      </c>
      <c r="L23" s="4">
        <f t="shared" si="0"/>
        <v>4.0091758075409807</v>
      </c>
      <c r="M23" s="3">
        <v>19</v>
      </c>
      <c r="N23" s="3">
        <v>3</v>
      </c>
      <c r="O23" s="3">
        <v>4</v>
      </c>
      <c r="P23" s="3">
        <v>26</v>
      </c>
      <c r="Q23" s="3">
        <v>36</v>
      </c>
      <c r="R23" s="4">
        <v>4.0120230000000001</v>
      </c>
      <c r="S23" s="4">
        <v>130.19211749600001</v>
      </c>
      <c r="T23" s="4">
        <v>47.364871784000002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8">
        <v>936.2</v>
      </c>
      <c r="F24" s="8">
        <v>910.5</v>
      </c>
      <c r="G24" s="8">
        <v>947.8</v>
      </c>
      <c r="H24" s="8">
        <v>200.43140709599999</v>
      </c>
      <c r="I24" s="4">
        <v>124.29682289599999</v>
      </c>
      <c r="J24" s="4">
        <v>7200.625390704</v>
      </c>
      <c r="K24" s="4">
        <v>1.2238868959696101</v>
      </c>
      <c r="L24" s="4">
        <f t="shared" si="0"/>
        <v>3.9354294154884952</v>
      </c>
      <c r="M24" s="3">
        <v>1612</v>
      </c>
      <c r="N24" s="3">
        <v>7</v>
      </c>
      <c r="O24" s="3">
        <v>12</v>
      </c>
      <c r="P24" s="3">
        <v>45</v>
      </c>
      <c r="Q24" s="3">
        <v>54</v>
      </c>
      <c r="R24" s="4">
        <v>183.34379281599999</v>
      </c>
      <c r="S24" s="4">
        <v>2061.3295527119999</v>
      </c>
      <c r="T24" s="4">
        <v>160.34730478399999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8">
        <v>1114.6840336134401</v>
      </c>
      <c r="F25" s="8">
        <v>1096.37943262411</v>
      </c>
      <c r="G25" s="8">
        <v>1136.4000000000001</v>
      </c>
      <c r="H25" s="8">
        <v>72.215069400000004</v>
      </c>
      <c r="I25" s="4">
        <v>16.628089008</v>
      </c>
      <c r="J25" s="4">
        <v>5976.6740407039997</v>
      </c>
      <c r="K25" s="4">
        <v>1.9109438918122501</v>
      </c>
      <c r="L25" s="4">
        <f t="shared" si="0"/>
        <v>3.5216972347668158</v>
      </c>
      <c r="M25" s="3">
        <v>499</v>
      </c>
      <c r="N25" s="3">
        <v>2</v>
      </c>
      <c r="O25" s="3">
        <v>10</v>
      </c>
      <c r="P25" s="3">
        <v>31</v>
      </c>
      <c r="Q25" s="3">
        <v>31</v>
      </c>
      <c r="R25" s="4">
        <v>38.650371976000002</v>
      </c>
      <c r="S25" s="4">
        <v>1699.40531508</v>
      </c>
      <c r="T25" s="4">
        <v>2199.0445092240002</v>
      </c>
      <c r="U25" s="3">
        <v>0</v>
      </c>
      <c r="V25" s="3">
        <v>0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8">
        <v>1110.5</v>
      </c>
      <c r="F26" s="8">
        <v>1094.69289340101</v>
      </c>
      <c r="G26" s="8">
        <v>1110.5</v>
      </c>
      <c r="H26" s="8">
        <v>2.7032084959999998</v>
      </c>
      <c r="I26" s="4">
        <v>2.2561591999999999</v>
      </c>
      <c r="J26" s="4">
        <v>8.9599584960000005</v>
      </c>
      <c r="K26" s="4">
        <v>0</v>
      </c>
      <c r="L26" s="4">
        <f t="shared" si="0"/>
        <v>1.4234224762710495</v>
      </c>
      <c r="M26" s="3">
        <v>1</v>
      </c>
      <c r="N26" s="3">
        <v>5</v>
      </c>
      <c r="O26" s="3">
        <v>5</v>
      </c>
      <c r="P26" s="3">
        <v>12</v>
      </c>
      <c r="Q26" s="3">
        <v>12</v>
      </c>
      <c r="R26" s="4">
        <v>0.30091298399999999</v>
      </c>
      <c r="S26" s="4">
        <v>1.64713288</v>
      </c>
      <c r="T26" s="4">
        <v>2.4607669599999999</v>
      </c>
      <c r="U26" s="3">
        <v>1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8">
        <v>829.4</v>
      </c>
      <c r="F27" s="8">
        <v>808.78750000000002</v>
      </c>
      <c r="G27" s="8">
        <v>829.4</v>
      </c>
      <c r="H27" s="8">
        <v>1989.8079478960001</v>
      </c>
      <c r="I27" s="4">
        <v>23.463923600000001</v>
      </c>
      <c r="J27" s="4">
        <v>2345.649160296</v>
      </c>
      <c r="K27" s="4">
        <v>0</v>
      </c>
      <c r="L27" s="4">
        <f t="shared" si="0"/>
        <v>2.4852302869544194</v>
      </c>
      <c r="M27" s="3">
        <v>1</v>
      </c>
      <c r="N27" s="3">
        <v>2</v>
      </c>
      <c r="O27" s="3">
        <v>2</v>
      </c>
      <c r="P27" s="3">
        <v>9</v>
      </c>
      <c r="Q27" s="3">
        <v>9</v>
      </c>
      <c r="R27" s="4">
        <v>4.4953378160000002</v>
      </c>
      <c r="S27" s="4">
        <v>19.339933951999999</v>
      </c>
      <c r="T27" s="4">
        <v>1876.6469437440001</v>
      </c>
      <c r="U27" s="3">
        <v>5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8">
        <v>1238.9000000000001</v>
      </c>
      <c r="F28" s="8">
        <v>1234.1571428571399</v>
      </c>
      <c r="G28" s="8">
        <v>1238.9000000000001</v>
      </c>
      <c r="H28" s="8">
        <v>38.547305496</v>
      </c>
      <c r="I28" s="4">
        <v>8.3705102960000008</v>
      </c>
      <c r="J28" s="4">
        <v>7200.4226725999997</v>
      </c>
      <c r="K28" s="4">
        <v>0</v>
      </c>
      <c r="L28" s="4">
        <f t="shared" si="0"/>
        <v>0.3828280848220359</v>
      </c>
      <c r="M28" s="3">
        <v>4</v>
      </c>
      <c r="N28" s="3">
        <v>3</v>
      </c>
      <c r="O28" s="3">
        <v>3</v>
      </c>
      <c r="P28" s="3">
        <v>16</v>
      </c>
      <c r="Q28" s="3">
        <v>16</v>
      </c>
      <c r="R28" s="4">
        <v>21.746508823999999</v>
      </c>
      <c r="S28" s="4">
        <v>31.802013991999999</v>
      </c>
      <c r="T28" s="4">
        <v>6865.9314986159998</v>
      </c>
      <c r="U28" s="3">
        <v>7</v>
      </c>
      <c r="V28" s="3">
        <v>4</v>
      </c>
    </row>
    <row r="34" spans="4:22" x14ac:dyDescent="0.25">
      <c r="D34" s="3"/>
      <c r="E34" s="3" t="s">
        <v>52</v>
      </c>
      <c r="F34" s="3" t="s">
        <v>53</v>
      </c>
      <c r="G34" s="3" t="s">
        <v>54</v>
      </c>
      <c r="H34" s="3" t="s">
        <v>57</v>
      </c>
      <c r="I34" s="3" t="s">
        <v>56</v>
      </c>
      <c r="J34" s="3" t="s">
        <v>72</v>
      </c>
      <c r="K34" s="3" t="s">
        <v>58</v>
      </c>
      <c r="L34" s="3" t="s">
        <v>59</v>
      </c>
      <c r="M34" s="3" t="s">
        <v>60</v>
      </c>
      <c r="N34" s="3" t="s">
        <v>61</v>
      </c>
      <c r="O34" s="3" t="s">
        <v>62</v>
      </c>
      <c r="P34" s="3" t="s">
        <v>63</v>
      </c>
      <c r="Q34" s="3" t="s">
        <v>64</v>
      </c>
      <c r="R34" s="3" t="s">
        <v>44</v>
      </c>
      <c r="S34" s="3" t="s">
        <v>45</v>
      </c>
      <c r="T34" s="3" t="s">
        <v>46</v>
      </c>
      <c r="U34" s="3" t="s">
        <v>47</v>
      </c>
      <c r="V34" s="3" t="s">
        <v>48</v>
      </c>
    </row>
    <row r="35" spans="4:22" x14ac:dyDescent="0.25">
      <c r="D35" s="10" t="s">
        <v>75</v>
      </c>
      <c r="E35" s="3" t="s">
        <v>49</v>
      </c>
      <c r="F35" s="3">
        <v>8</v>
      </c>
      <c r="G35" s="3">
        <v>8</v>
      </c>
      <c r="H35" s="2">
        <v>12.008352737000001</v>
      </c>
      <c r="I35" s="4">
        <v>8.0672208525000002</v>
      </c>
      <c r="J35" s="2">
        <v>0.60552059128487734</v>
      </c>
      <c r="K35" s="2">
        <v>82.739954326999992</v>
      </c>
      <c r="L35" s="2">
        <v>3.25</v>
      </c>
      <c r="M35" s="2">
        <v>47.75</v>
      </c>
      <c r="N35" s="2">
        <v>146.23423682599997</v>
      </c>
      <c r="O35" s="2">
        <v>5.875</v>
      </c>
      <c r="P35" s="2">
        <v>50.125</v>
      </c>
      <c r="Q35" s="2">
        <v>26.5</v>
      </c>
      <c r="R35" s="2">
        <v>6.150333390000001</v>
      </c>
      <c r="S35" s="2">
        <v>35.902343242000001</v>
      </c>
      <c r="T35" s="2">
        <v>11.862306354999999</v>
      </c>
      <c r="U35" s="2">
        <v>0</v>
      </c>
      <c r="V35" s="2">
        <v>0</v>
      </c>
    </row>
    <row r="36" spans="4:22" x14ac:dyDescent="0.25">
      <c r="D36" s="10"/>
      <c r="E36" s="3" t="s">
        <v>50</v>
      </c>
      <c r="F36" s="3">
        <v>11</v>
      </c>
      <c r="G36" s="3">
        <v>11</v>
      </c>
      <c r="H36" s="2">
        <v>18.058914117090907</v>
      </c>
      <c r="I36" s="4">
        <v>15.892900064000001</v>
      </c>
      <c r="J36" s="2">
        <v>0.55230655858510758</v>
      </c>
      <c r="K36" s="2">
        <v>31.086560989818178</v>
      </c>
      <c r="L36" s="2">
        <v>1.4545454545454546</v>
      </c>
      <c r="M36" s="2">
        <v>28.545454545454547</v>
      </c>
      <c r="N36" s="2">
        <v>314.77983251854545</v>
      </c>
      <c r="O36" s="2">
        <v>2.2727272727272729</v>
      </c>
      <c r="P36" s="2">
        <v>33.272727272727273</v>
      </c>
      <c r="Q36" s="2">
        <v>34.81818181818182</v>
      </c>
      <c r="R36" s="2">
        <v>3.6161039941818185</v>
      </c>
      <c r="S36" s="2">
        <v>71.351499688727273</v>
      </c>
      <c r="T36" s="2">
        <v>12.631209201454546</v>
      </c>
      <c r="U36" s="2">
        <v>0.18181818181818182</v>
      </c>
      <c r="V36" s="2">
        <v>0.18181818181818182</v>
      </c>
    </row>
    <row r="37" spans="4:22" x14ac:dyDescent="0.25">
      <c r="D37" s="10"/>
      <c r="E37" s="3" t="s">
        <v>65</v>
      </c>
      <c r="F37" s="3">
        <v>8</v>
      </c>
      <c r="G37" s="3">
        <v>6</v>
      </c>
      <c r="H37" s="2">
        <v>24.372253220000005</v>
      </c>
      <c r="I37" s="4">
        <v>24.437311764499999</v>
      </c>
      <c r="J37" s="2">
        <v>0.46841263098242969</v>
      </c>
      <c r="K37" s="2">
        <v>394.31004533466671</v>
      </c>
      <c r="L37" s="2">
        <v>2.8333333333333335</v>
      </c>
      <c r="M37" s="2">
        <v>24.833333333333332</v>
      </c>
      <c r="N37" s="2">
        <v>1524.8139459666666</v>
      </c>
      <c r="O37" s="2">
        <v>4.333333333333333</v>
      </c>
      <c r="P37" s="2">
        <v>26.5</v>
      </c>
      <c r="Q37" s="2">
        <v>87</v>
      </c>
      <c r="R37" s="2">
        <v>8.1281696773333341</v>
      </c>
      <c r="S37" s="2">
        <v>319.94912332000001</v>
      </c>
      <c r="T37" s="2">
        <v>718.37778074533344</v>
      </c>
      <c r="U37" s="2">
        <v>1.5</v>
      </c>
      <c r="V37" s="2">
        <v>0</v>
      </c>
    </row>
    <row r="38" spans="4:22" x14ac:dyDescent="0.25">
      <c r="D38" s="10"/>
      <c r="E38" s="3" t="s">
        <v>51</v>
      </c>
      <c r="F38" s="3">
        <v>27</v>
      </c>
      <c r="G38" s="3">
        <v>25</v>
      </c>
      <c r="H38" s="2">
        <v>17.637935860160002</v>
      </c>
      <c r="I38" s="4">
        <v>16.105857838518517</v>
      </c>
      <c r="J38" s="2">
        <v>0.54920050642439133</v>
      </c>
      <c r="K38" s="2">
        <v>134.78928310047999</v>
      </c>
      <c r="L38" s="2">
        <v>2.36</v>
      </c>
      <c r="M38" s="2">
        <v>33.799999999999997</v>
      </c>
      <c r="N38" s="2">
        <v>551.25342912447991</v>
      </c>
      <c r="O38" s="2">
        <v>3.92</v>
      </c>
      <c r="P38" s="2">
        <v>37.04</v>
      </c>
      <c r="Q38" s="2">
        <v>44.68</v>
      </c>
      <c r="R38" s="2">
        <v>5.5099531647999989</v>
      </c>
      <c r="S38" s="2">
        <v>119.67119929728</v>
      </c>
      <c r="T38" s="2">
        <v>181.76433746112002</v>
      </c>
      <c r="U38" s="2">
        <v>0.44</v>
      </c>
      <c r="V38" s="2">
        <v>0.08</v>
      </c>
    </row>
  </sheetData>
  <mergeCells count="1">
    <mergeCell ref="D35:D3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25-1-2</vt:lpstr>
      <vt:lpstr>25-1-3</vt:lpstr>
      <vt:lpstr>25-1-4</vt:lpstr>
      <vt:lpstr>25-2-2</vt:lpstr>
      <vt:lpstr>25-2-3</vt:lpstr>
      <vt:lpstr>25-2-4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HUANG, Huang Nan [ISE]</cp:lastModifiedBy>
  <dcterms:created xsi:type="dcterms:W3CDTF">2015-06-05T18:19:34Z</dcterms:created>
  <dcterms:modified xsi:type="dcterms:W3CDTF">2024-02-08T12:21:11Z</dcterms:modified>
</cp:coreProperties>
</file>