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24226"/>
  <xr:revisionPtr revIDLastSave="0" documentId="13_ncr:1_{4CC4CB6B-F585-4994-AECB-D8C76FCE5ECE}" xr6:coauthVersionLast="47" xr6:coauthVersionMax="47" xr10:uidLastSave="{00000000-0000-0000-0000-000000000000}"/>
  <bookViews>
    <workbookView xWindow="-108" yWindow="-108" windowWidth="30936" windowHeight="17040" activeTab="1" xr2:uid="{00000000-000D-0000-FFFF-FFFF00000000}"/>
  </bookViews>
  <sheets>
    <sheet name="JO" sheetId="1" r:id="rId1"/>
    <sheet name="SO" sheetId="2" r:id="rId2"/>
  </sheets>
  <calcPr calcId="191029"/>
</workbook>
</file>

<file path=xl/calcChain.xml><?xml version="1.0" encoding="utf-8"?>
<calcChain xmlns="http://schemas.openxmlformats.org/spreadsheetml/2006/main">
  <c r="M28" i="1" l="1"/>
  <c r="L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5" i="2" l="1"/>
  <c r="M36" i="2"/>
  <c r="M37" i="2"/>
  <c r="M34" i="2"/>
  <c r="L35" i="2"/>
  <c r="L36" i="2"/>
  <c r="L37" i="2"/>
  <c r="L34" i="2"/>
  <c r="G37" i="2"/>
  <c r="F37" i="2"/>
  <c r="F35" i="2"/>
  <c r="F36" i="2"/>
  <c r="F34" i="2"/>
  <c r="G35" i="2"/>
  <c r="G36" i="2"/>
  <c r="G34" i="2"/>
  <c r="N34" i="2" l="1"/>
  <c r="N36" i="2"/>
  <c r="N35" i="2"/>
  <c r="N37" i="2"/>
</calcChain>
</file>

<file path=xl/sharedStrings.xml><?xml version="1.0" encoding="utf-8"?>
<sst xmlns="http://schemas.openxmlformats.org/spreadsheetml/2006/main" count="123" uniqueCount="68">
  <si>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</si>
  <si>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</si>
  <si>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</si>
  <si>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</si>
  <si>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</si>
  <si>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</si>
  <si>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</si>
  <si>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</si>
  <si>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</si>
  <si>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</si>
  <si>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</si>
  <si>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</si>
  <si>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</si>
  <si>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</si>
  <si>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</si>
  <si>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</si>
  <si>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</si>
  <si>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</si>
  <si>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</si>
  <si>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</si>
  <si>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</si>
  <si>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</si>
  <si>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</si>
  <si>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</si>
  <si>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</si>
  <si>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</si>
  <si>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</si>
  <si>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instance</t>
    <phoneticPr fontId="3" type="noConversion"/>
  </si>
  <si>
    <t>num</t>
    <phoneticPr fontId="3" type="noConversion"/>
  </si>
  <si>
    <t>Q</t>
    <phoneticPr fontId="3" type="noConversion"/>
  </si>
  <si>
    <t>vehicle</t>
    <phoneticPr fontId="3" type="noConversion"/>
  </si>
  <si>
    <t>lp-cut</t>
    <phoneticPr fontId="3" type="noConversion"/>
  </si>
  <si>
    <t>lp</t>
    <phoneticPr fontId="3" type="noConversion"/>
  </si>
  <si>
    <t>UB</t>
    <phoneticPr fontId="3" type="noConversion"/>
  </si>
  <si>
    <t>lp-cut-t</t>
    <phoneticPr fontId="3" type="noConversion"/>
  </si>
  <si>
    <t>lp-time</t>
    <phoneticPr fontId="3" type="noConversion"/>
  </si>
  <si>
    <t>time</t>
    <phoneticPr fontId="3" type="noConversion"/>
  </si>
  <si>
    <t>gap-cut</t>
    <phoneticPr fontId="3" type="noConversion"/>
  </si>
  <si>
    <t>node</t>
    <phoneticPr fontId="3" type="noConversion"/>
  </si>
  <si>
    <t>sr-root</t>
    <phoneticPr fontId="3" type="noConversion"/>
  </si>
  <si>
    <t>C</t>
    <phoneticPr fontId="2" type="noConversion"/>
  </si>
  <si>
    <t>R</t>
    <phoneticPr fontId="2" type="noConversion"/>
  </si>
  <si>
    <t>RC</t>
    <phoneticPr fontId="2" type="noConversion"/>
  </si>
  <si>
    <t>total Cost</t>
    <phoneticPr fontId="2" type="noConversion"/>
  </si>
  <si>
    <t>Route Cost</t>
    <phoneticPr fontId="2" type="noConversion"/>
  </si>
  <si>
    <t>Staff Cost</t>
    <phoneticPr fontId="2" type="noConversion"/>
  </si>
  <si>
    <t>All</t>
    <phoneticPr fontId="2" type="noConversion"/>
  </si>
  <si>
    <t>MaxGap</t>
    <phoneticPr fontId="2" type="noConversion"/>
  </si>
  <si>
    <t>Gap1</t>
    <phoneticPr fontId="2" type="noConversion"/>
  </si>
  <si>
    <t>Gap2</t>
    <phoneticPr fontId="2" type="noConversion"/>
  </si>
  <si>
    <t>Gap3</t>
    <phoneticPr fontId="2" type="noConversion"/>
  </si>
  <si>
    <t>Group</t>
    <phoneticPr fontId="2" type="noConversion"/>
  </si>
  <si>
    <t>staff1</t>
    <phoneticPr fontId="2" type="noConversion"/>
  </si>
  <si>
    <t>staff2</t>
    <phoneticPr fontId="2" type="noConversion"/>
  </si>
  <si>
    <t>Staff1</t>
    <phoneticPr fontId="2" type="noConversion"/>
  </si>
  <si>
    <t>Staff2</t>
    <phoneticPr fontId="2" type="noConversion"/>
  </si>
  <si>
    <t>JO</t>
    <phoneticPr fontId="2" type="noConversion"/>
  </si>
  <si>
    <t>SO</t>
    <phoneticPr fontId="2" type="noConversion"/>
  </si>
  <si>
    <t>SB-root</t>
    <phoneticPr fontId="3" type="noConversion"/>
  </si>
  <si>
    <t>SB-total</t>
    <phoneticPr fontId="3" type="noConversion"/>
  </si>
  <si>
    <t>sr-total</t>
    <phoneticPr fontId="3" type="noConversion"/>
  </si>
  <si>
    <t>gap-lp</t>
    <phoneticPr fontId="3" type="noConversion"/>
  </si>
  <si>
    <t>M_time</t>
    <phoneticPr fontId="2" type="noConversion"/>
  </si>
  <si>
    <t>Opt_time</t>
    <phoneticPr fontId="2" type="noConversion"/>
  </si>
  <si>
    <t>Min_time</t>
    <phoneticPr fontId="2" type="noConversion"/>
  </si>
  <si>
    <t>Check1</t>
    <phoneticPr fontId="2" type="noConversion"/>
  </si>
  <si>
    <t>Check2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</si>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</sst>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opLeftCell="A10" zoomScale="115" zoomScaleNormal="115" workbookViewId="0">
      <selection activeCell="A29" sqref="A29:XFD32"/>
    </sheetView>
  </sheetViews>
  <sheetFormatPr defaultRowHeight="14.4" x14ac:dyDescent="0.25"/>
  <sheetData>
    <row r="1" spans="1:25" s="1" customFormat="1" ht="15.6" x14ac:dyDescent="0.25">
      <c r="A1" s="4" t="s">
        <v>27</v>
      </c>
      <c r="B1" s="4" t="s">
        <v>28</v>
      </c>
      <c r="C1" s="4" t="s">
        <v>29</v>
      </c>
      <c r="D1" s="4" t="s">
        <v>30</v>
      </c>
      <c r="E1" s="5" t="s">
        <v>31</v>
      </c>
      <c r="F1" s="5" t="s">
        <v>32</v>
      </c>
      <c r="G1" s="5" t="s">
        <v>33</v>
      </c>
      <c r="H1" s="5"/>
      <c r="I1" s="5" t="s">
        <v>34</v>
      </c>
      <c r="J1" s="6" t="s">
        <v>35</v>
      </c>
      <c r="K1" s="6" t="s">
        <v>36</v>
      </c>
      <c r="L1" s="6" t="s">
        <v>37</v>
      </c>
      <c r="M1" s="6" t="s">
        <v>61</v>
      </c>
      <c r="N1" s="4" t="s">
        <v>38</v>
      </c>
      <c r="O1" s="4" t="s">
        <v>58</v>
      </c>
      <c r="P1" s="4" t="s">
        <v>59</v>
      </c>
      <c r="Q1" s="4" t="s">
        <v>39</v>
      </c>
      <c r="R1" s="4" t="s">
        <v>60</v>
      </c>
      <c r="S1" s="1" t="s">
        <v>52</v>
      </c>
      <c r="T1" s="1" t="s">
        <v>53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</row>
    <row r="2" spans="1:25" ht="15.6" x14ac:dyDescent="0.25">
      <c r="A2" s="2" t="s">
        <v>0</v>
      </c>
      <c r="B2" s="2">
        <v>25</v>
      </c>
      <c r="C2" s="2">
        <v>12</v>
      </c>
      <c r="D2" s="2">
        <v>2</v>
      </c>
      <c r="E2" s="7">
        <v>927.54047619047606</v>
      </c>
      <c r="F2" s="7">
        <v>881.67499999999995</v>
      </c>
      <c r="G2" s="7">
        <v>942.7</v>
      </c>
      <c r="H2" s="7">
        <v>452.7</v>
      </c>
      <c r="I2" s="7">
        <v>3.1246292000000002</v>
      </c>
      <c r="J2" s="3">
        <v>0.88728470400000004</v>
      </c>
      <c r="K2" s="3">
        <v>19.934785403999999</v>
      </c>
      <c r="L2" s="3">
        <v>1.60809629887806</v>
      </c>
      <c r="M2" s="3">
        <f>(G2-F2)/G2*100</f>
        <v>6.4734273894133967</v>
      </c>
      <c r="N2" s="2">
        <v>17</v>
      </c>
      <c r="O2" s="2">
        <v>2</v>
      </c>
      <c r="P2" s="2">
        <v>4</v>
      </c>
      <c r="Q2" s="2">
        <v>61</v>
      </c>
      <c r="R2" s="2">
        <v>72</v>
      </c>
      <c r="S2">
        <v>1</v>
      </c>
      <c r="T2">
        <v>4</v>
      </c>
      <c r="U2" s="3">
        <v>2.8271494160000001</v>
      </c>
      <c r="V2" s="3">
        <v>2.4590812839999998</v>
      </c>
      <c r="W2" s="3">
        <v>3.7471786040000001</v>
      </c>
      <c r="X2" s="2">
        <v>0</v>
      </c>
      <c r="Y2" s="2">
        <v>0</v>
      </c>
    </row>
    <row r="3" spans="1:25" s="1" customFormat="1" ht="15.6" x14ac:dyDescent="0.25">
      <c r="A3" s="2" t="s">
        <v>1</v>
      </c>
      <c r="B3" s="2">
        <v>25</v>
      </c>
      <c r="C3" s="2">
        <v>12</v>
      </c>
      <c r="D3" s="2">
        <v>2</v>
      </c>
      <c r="E3" s="7">
        <v>880</v>
      </c>
      <c r="F3" s="7">
        <v>856.69375000000002</v>
      </c>
      <c r="G3" s="7">
        <v>880</v>
      </c>
      <c r="H3" s="7">
        <v>430</v>
      </c>
      <c r="I3" s="7">
        <v>9.3211432040000002</v>
      </c>
      <c r="J3" s="3">
        <v>3.8512568040000001</v>
      </c>
      <c r="K3" s="3">
        <v>9.3455048999999999</v>
      </c>
      <c r="L3" s="3">
        <v>0</v>
      </c>
      <c r="M3" s="3">
        <f t="shared" ref="M3:M28" si="0">(G3-F3)/G3*100</f>
        <v>2.6484374999999973</v>
      </c>
      <c r="N3" s="2">
        <v>1</v>
      </c>
      <c r="O3" s="2">
        <v>1</v>
      </c>
      <c r="P3" s="2">
        <v>1</v>
      </c>
      <c r="Q3" s="2">
        <v>23</v>
      </c>
      <c r="R3" s="2">
        <v>23</v>
      </c>
      <c r="S3">
        <v>1</v>
      </c>
      <c r="T3">
        <v>4</v>
      </c>
      <c r="U3" s="3">
        <v>0.34210516000000002</v>
      </c>
      <c r="V3" s="3">
        <v>1.9333121680000001</v>
      </c>
      <c r="W3" s="3">
        <v>0.70316926000000002</v>
      </c>
      <c r="X3" s="2">
        <v>0</v>
      </c>
      <c r="Y3" s="2">
        <v>0</v>
      </c>
    </row>
    <row r="4" spans="1:25" ht="15.6" x14ac:dyDescent="0.25">
      <c r="A4" s="2" t="s">
        <v>2</v>
      </c>
      <c r="B4" s="2">
        <v>25</v>
      </c>
      <c r="C4" s="2">
        <v>12</v>
      </c>
      <c r="D4" s="2">
        <v>2</v>
      </c>
      <c r="E4" s="7">
        <v>853.45529411764699</v>
      </c>
      <c r="F4" s="7">
        <v>845.00289855072401</v>
      </c>
      <c r="G4" s="7">
        <v>858</v>
      </c>
      <c r="H4" s="7">
        <v>408</v>
      </c>
      <c r="I4" s="7">
        <v>28.611605703999999</v>
      </c>
      <c r="J4" s="3">
        <v>7.7427038000000001</v>
      </c>
      <c r="K4" s="3">
        <v>241.905211904</v>
      </c>
      <c r="L4" s="3">
        <v>0.52968600027422996</v>
      </c>
      <c r="M4" s="3">
        <f t="shared" si="0"/>
        <v>1.5148136887268051</v>
      </c>
      <c r="N4" s="2">
        <v>19</v>
      </c>
      <c r="O4" s="2">
        <v>3</v>
      </c>
      <c r="P4" s="2">
        <v>3</v>
      </c>
      <c r="Q4" s="2">
        <v>36</v>
      </c>
      <c r="R4" s="2">
        <v>36</v>
      </c>
      <c r="S4">
        <v>1</v>
      </c>
      <c r="T4">
        <v>3</v>
      </c>
      <c r="U4" s="3">
        <v>7.5137169840000002</v>
      </c>
      <c r="V4" s="3">
        <v>62.322481531999998</v>
      </c>
      <c r="W4" s="3">
        <v>10.150601463999999</v>
      </c>
      <c r="X4" s="2">
        <v>0</v>
      </c>
      <c r="Y4" s="2">
        <v>0</v>
      </c>
    </row>
    <row r="5" spans="1:25" ht="15.6" x14ac:dyDescent="0.25">
      <c r="A5" s="2" t="s">
        <v>3</v>
      </c>
      <c r="B5" s="2">
        <v>25</v>
      </c>
      <c r="C5" s="2">
        <v>12</v>
      </c>
      <c r="D5" s="2">
        <v>2</v>
      </c>
      <c r="E5" s="7">
        <v>768.99999999999898</v>
      </c>
      <c r="F5" s="7">
        <v>740.71</v>
      </c>
      <c r="G5" s="7">
        <v>768.99999999999898</v>
      </c>
      <c r="H5" s="7">
        <v>398.99999999999898</v>
      </c>
      <c r="I5" s="7">
        <v>132.070795</v>
      </c>
      <c r="J5" s="3">
        <v>39.883487404</v>
      </c>
      <c r="K5" s="3">
        <v>132.13132139999999</v>
      </c>
      <c r="L5" s="3">
        <v>0</v>
      </c>
      <c r="M5" s="3">
        <f t="shared" si="0"/>
        <v>3.6788036410921947</v>
      </c>
      <c r="N5" s="2">
        <v>1</v>
      </c>
      <c r="O5" s="2">
        <v>5</v>
      </c>
      <c r="P5" s="2">
        <v>5</v>
      </c>
      <c r="Q5" s="2">
        <v>73</v>
      </c>
      <c r="R5" s="2">
        <v>73</v>
      </c>
      <c r="S5">
        <v>1</v>
      </c>
      <c r="T5">
        <v>3</v>
      </c>
      <c r="U5" s="3">
        <v>2.349305368</v>
      </c>
      <c r="V5" s="3">
        <v>39.101148604000002</v>
      </c>
      <c r="W5" s="3">
        <v>7.554942176</v>
      </c>
      <c r="X5" s="2">
        <v>0</v>
      </c>
      <c r="Y5" s="2">
        <v>0</v>
      </c>
    </row>
    <row r="6" spans="1:25" ht="15.6" x14ac:dyDescent="0.25">
      <c r="A6" s="2" t="s">
        <v>4</v>
      </c>
      <c r="B6" s="2">
        <v>25</v>
      </c>
      <c r="C6" s="2">
        <v>12</v>
      </c>
      <c r="D6" s="2">
        <v>2</v>
      </c>
      <c r="E6" s="7">
        <v>979.95166666666603</v>
      </c>
      <c r="F6" s="7">
        <v>969.61436170212698</v>
      </c>
      <c r="G6" s="7">
        <v>1014.2</v>
      </c>
      <c r="H6" s="7">
        <v>479.2</v>
      </c>
      <c r="I6" s="7">
        <v>3.5392229039999998</v>
      </c>
      <c r="J6" s="3">
        <v>1.9421473</v>
      </c>
      <c r="K6" s="3">
        <v>40.083634703999998</v>
      </c>
      <c r="L6" s="3">
        <v>3.3768816144087301</v>
      </c>
      <c r="M6" s="3">
        <f t="shared" si="0"/>
        <v>4.3961386608038913</v>
      </c>
      <c r="N6" s="2">
        <v>19</v>
      </c>
      <c r="O6" s="2">
        <v>3</v>
      </c>
      <c r="P6" s="2">
        <v>5</v>
      </c>
      <c r="Q6" s="2">
        <v>19</v>
      </c>
      <c r="R6" s="2">
        <v>38</v>
      </c>
      <c r="S6">
        <v>1</v>
      </c>
      <c r="T6">
        <v>3</v>
      </c>
      <c r="U6" s="3">
        <v>5.1944168639999999</v>
      </c>
      <c r="V6" s="3">
        <v>7.0516991640000004</v>
      </c>
      <c r="W6" s="3">
        <v>4.292096548</v>
      </c>
      <c r="X6" s="2">
        <v>0</v>
      </c>
      <c r="Y6" s="2">
        <v>0</v>
      </c>
    </row>
    <row r="7" spans="1:25" ht="15.6" x14ac:dyDescent="0.25">
      <c r="A7" s="2" t="s">
        <v>5</v>
      </c>
      <c r="B7" s="2">
        <v>25</v>
      </c>
      <c r="C7" s="2">
        <v>12</v>
      </c>
      <c r="D7" s="2">
        <v>2</v>
      </c>
      <c r="E7" s="7">
        <v>801.99999999999898</v>
      </c>
      <c r="F7" s="7">
        <v>785.99</v>
      </c>
      <c r="G7" s="7">
        <v>801.99999999999898</v>
      </c>
      <c r="H7" s="7">
        <v>431.99999999999898</v>
      </c>
      <c r="I7" s="7">
        <v>3.6999446040000001</v>
      </c>
      <c r="J7" s="3">
        <v>1.5048144999999999</v>
      </c>
      <c r="K7" s="3">
        <v>3.7288624920000002</v>
      </c>
      <c r="L7" s="3">
        <v>0</v>
      </c>
      <c r="M7" s="3">
        <f t="shared" si="0"/>
        <v>1.9962593516208216</v>
      </c>
      <c r="N7" s="2">
        <v>1</v>
      </c>
      <c r="O7" s="2">
        <v>2</v>
      </c>
      <c r="P7" s="2">
        <v>2</v>
      </c>
      <c r="Q7" s="2">
        <v>71</v>
      </c>
      <c r="R7" s="2">
        <v>71</v>
      </c>
      <c r="S7">
        <v>1</v>
      </c>
      <c r="T7">
        <v>2.9999999999999898</v>
      </c>
      <c r="U7" s="3">
        <v>0.276513856</v>
      </c>
      <c r="V7" s="3">
        <v>0.84661641200000004</v>
      </c>
      <c r="W7" s="3">
        <v>0.23641825599999999</v>
      </c>
      <c r="X7" s="2">
        <v>0</v>
      </c>
      <c r="Y7" s="2">
        <v>0</v>
      </c>
    </row>
    <row r="8" spans="1:25" ht="15.6" x14ac:dyDescent="0.25">
      <c r="A8" s="2" t="s">
        <v>6</v>
      </c>
      <c r="B8" s="2">
        <v>25</v>
      </c>
      <c r="C8" s="2">
        <v>12</v>
      </c>
      <c r="D8" s="2">
        <v>2</v>
      </c>
      <c r="E8" s="7">
        <v>787.2</v>
      </c>
      <c r="F8" s="7">
        <v>768.155555555555</v>
      </c>
      <c r="G8" s="7">
        <v>787.2</v>
      </c>
      <c r="H8" s="7">
        <v>417.2</v>
      </c>
      <c r="I8" s="7">
        <v>24.193282704000001</v>
      </c>
      <c r="J8" s="3">
        <v>6.5020385039999997</v>
      </c>
      <c r="K8" s="3">
        <v>56.062519399999999</v>
      </c>
      <c r="L8" s="3">
        <v>0</v>
      </c>
      <c r="M8" s="3">
        <f t="shared" si="0"/>
        <v>2.4192637759711695</v>
      </c>
      <c r="N8" s="2">
        <v>1</v>
      </c>
      <c r="O8" s="2">
        <v>5</v>
      </c>
      <c r="P8" s="2">
        <v>5</v>
      </c>
      <c r="Q8" s="2">
        <v>30</v>
      </c>
      <c r="R8" s="2">
        <v>30</v>
      </c>
      <c r="S8">
        <v>1</v>
      </c>
      <c r="T8">
        <v>3</v>
      </c>
      <c r="U8" s="3">
        <v>3.0897037319999998</v>
      </c>
      <c r="V8" s="3">
        <v>16.317479332000001</v>
      </c>
      <c r="W8" s="3">
        <v>1.1452589719999999</v>
      </c>
      <c r="X8" s="2">
        <v>2</v>
      </c>
      <c r="Y8" s="2">
        <v>0</v>
      </c>
    </row>
    <row r="9" spans="1:25" ht="15.6" x14ac:dyDescent="0.25">
      <c r="A9" s="2" t="s">
        <v>7</v>
      </c>
      <c r="B9" s="2">
        <v>25</v>
      </c>
      <c r="C9" s="2">
        <v>12</v>
      </c>
      <c r="D9" s="2">
        <v>2</v>
      </c>
      <c r="E9" s="7">
        <v>797.69999999999902</v>
      </c>
      <c r="F9" s="7">
        <v>778.04</v>
      </c>
      <c r="G9" s="7">
        <v>797.69999999999902</v>
      </c>
      <c r="H9" s="7">
        <v>427.69999999999902</v>
      </c>
      <c r="I9" s="7">
        <v>7.4051312920000001</v>
      </c>
      <c r="J9" s="3">
        <v>2.2240338039999998</v>
      </c>
      <c r="K9" s="3">
        <v>21.776108292</v>
      </c>
      <c r="L9" s="3">
        <v>0</v>
      </c>
      <c r="M9" s="3">
        <f t="shared" si="0"/>
        <v>2.4645856838409279</v>
      </c>
      <c r="N9" s="2">
        <v>1</v>
      </c>
      <c r="O9" s="2">
        <v>4</v>
      </c>
      <c r="P9" s="2">
        <v>4</v>
      </c>
      <c r="Q9" s="2">
        <v>77</v>
      </c>
      <c r="R9" s="2">
        <v>77</v>
      </c>
      <c r="S9">
        <v>1</v>
      </c>
      <c r="T9">
        <v>2</v>
      </c>
      <c r="U9" s="3">
        <v>1.2758076039999999</v>
      </c>
      <c r="V9" s="3">
        <v>5.8702492160000004</v>
      </c>
      <c r="W9" s="3">
        <v>0.98499031199999998</v>
      </c>
      <c r="X9" s="2">
        <v>1</v>
      </c>
      <c r="Y9" s="2">
        <v>0</v>
      </c>
    </row>
    <row r="10" spans="1:25" ht="15.6" x14ac:dyDescent="0.25">
      <c r="A10" s="2" t="s">
        <v>8</v>
      </c>
      <c r="B10" s="2">
        <v>25</v>
      </c>
      <c r="C10" s="2">
        <v>12</v>
      </c>
      <c r="D10" s="2">
        <v>2</v>
      </c>
      <c r="E10" s="7">
        <v>1135.10000000277</v>
      </c>
      <c r="F10" s="7">
        <v>1102.42307690642</v>
      </c>
      <c r="G10" s="7">
        <v>1168.3</v>
      </c>
      <c r="H10" s="7">
        <v>683.3</v>
      </c>
      <c r="I10" s="7">
        <v>2.1447707</v>
      </c>
      <c r="J10" s="3">
        <v>0.62854050400000006</v>
      </c>
      <c r="K10" s="3">
        <v>43.485020104</v>
      </c>
      <c r="L10" s="3">
        <v>2.8417358552789702</v>
      </c>
      <c r="M10" s="3">
        <f t="shared" si="0"/>
        <v>5.6386992291004017</v>
      </c>
      <c r="N10" s="2">
        <v>41</v>
      </c>
      <c r="O10" s="2">
        <v>1</v>
      </c>
      <c r="P10" s="2">
        <v>4</v>
      </c>
      <c r="Q10" s="2">
        <v>20</v>
      </c>
      <c r="R10" s="2">
        <v>42</v>
      </c>
      <c r="S10">
        <v>1</v>
      </c>
      <c r="T10">
        <v>4</v>
      </c>
      <c r="U10" s="3">
        <v>3.9971872959999999</v>
      </c>
      <c r="V10" s="3">
        <v>8.3726239119999999</v>
      </c>
      <c r="W10" s="3">
        <v>12.696871740000001</v>
      </c>
      <c r="X10" s="2">
        <v>2</v>
      </c>
      <c r="Y10" s="2">
        <v>0</v>
      </c>
    </row>
    <row r="11" spans="1:25" ht="15.6" x14ac:dyDescent="0.25">
      <c r="A11" s="2" t="s">
        <v>9</v>
      </c>
      <c r="B11" s="2">
        <v>25</v>
      </c>
      <c r="C11" s="2">
        <v>12</v>
      </c>
      <c r="D11" s="2">
        <v>2</v>
      </c>
      <c r="E11" s="7">
        <v>1024.0999999999999</v>
      </c>
      <c r="F11" s="7">
        <v>1017.45692307692</v>
      </c>
      <c r="G11" s="7">
        <v>1024.0999999999999</v>
      </c>
      <c r="H11" s="7">
        <v>569.1</v>
      </c>
      <c r="I11" s="7">
        <v>1.823419592</v>
      </c>
      <c r="J11" s="3">
        <v>6.9189704079999998</v>
      </c>
      <c r="K11" s="3">
        <v>10.124434300000001</v>
      </c>
      <c r="L11" s="3">
        <v>0</v>
      </c>
      <c r="M11" s="3">
        <f t="shared" si="0"/>
        <v>0.64867463363732925</v>
      </c>
      <c r="N11" s="2">
        <v>1</v>
      </c>
      <c r="O11" s="2">
        <v>1</v>
      </c>
      <c r="P11" s="2">
        <v>1</v>
      </c>
      <c r="Q11" s="2">
        <v>3</v>
      </c>
      <c r="R11" s="2">
        <v>3</v>
      </c>
      <c r="S11">
        <v>1</v>
      </c>
      <c r="T11">
        <v>3.9999999999999898</v>
      </c>
      <c r="U11" s="3">
        <v>0.14329030800000001</v>
      </c>
      <c r="V11" s="3">
        <v>2.5534364959999998</v>
      </c>
      <c r="W11" s="3">
        <v>0.86256394800000002</v>
      </c>
      <c r="X11" s="2">
        <v>1</v>
      </c>
      <c r="Y11" s="2">
        <v>0</v>
      </c>
    </row>
    <row r="12" spans="1:25" ht="15.6" x14ac:dyDescent="0.25">
      <c r="A12" s="2" t="s">
        <v>10</v>
      </c>
      <c r="B12" s="2">
        <v>25</v>
      </c>
      <c r="C12" s="2">
        <v>12</v>
      </c>
      <c r="D12" s="2">
        <v>2</v>
      </c>
      <c r="E12" s="7">
        <v>959.9</v>
      </c>
      <c r="F12" s="7">
        <v>938.30444444444402</v>
      </c>
      <c r="G12" s="7">
        <v>962.599999999999</v>
      </c>
      <c r="H12" s="7">
        <v>547.599999999999</v>
      </c>
      <c r="I12" s="7">
        <v>41.341932200000002</v>
      </c>
      <c r="J12" s="3">
        <v>32.387891000000003</v>
      </c>
      <c r="K12" s="3">
        <v>84.621187096</v>
      </c>
      <c r="L12" s="3">
        <v>0.28049033866605599</v>
      </c>
      <c r="M12" s="3">
        <f t="shared" si="0"/>
        <v>2.523951335503325</v>
      </c>
      <c r="N12" s="2">
        <v>5</v>
      </c>
      <c r="O12" s="2">
        <v>3</v>
      </c>
      <c r="P12" s="2">
        <v>3</v>
      </c>
      <c r="Q12" s="2">
        <v>20</v>
      </c>
      <c r="R12" s="2">
        <v>20</v>
      </c>
      <c r="S12">
        <v>1</v>
      </c>
      <c r="T12">
        <v>2.9999999999999898</v>
      </c>
      <c r="U12" s="3">
        <v>0.96057949200000003</v>
      </c>
      <c r="V12" s="3">
        <v>31.365688204000001</v>
      </c>
      <c r="W12" s="3">
        <v>2.0166642719999999</v>
      </c>
      <c r="X12" s="2">
        <v>0</v>
      </c>
      <c r="Y12" s="2">
        <v>0</v>
      </c>
    </row>
    <row r="13" spans="1:25" ht="15.6" x14ac:dyDescent="0.25">
      <c r="A13" s="8" t="s">
        <v>11</v>
      </c>
      <c r="B13" s="2">
        <v>25</v>
      </c>
      <c r="C13" s="2">
        <v>12</v>
      </c>
      <c r="D13" s="2">
        <v>2</v>
      </c>
      <c r="E13" s="7">
        <v>953.1</v>
      </c>
      <c r="F13" s="7">
        <v>953.1</v>
      </c>
      <c r="G13" s="7">
        <v>953.1</v>
      </c>
      <c r="H13" s="7">
        <v>503.1</v>
      </c>
      <c r="I13" s="7">
        <v>4.0171058999999998</v>
      </c>
      <c r="J13" s="3">
        <v>4.0171058999999998</v>
      </c>
      <c r="K13" s="3">
        <v>4.0292700999999997</v>
      </c>
      <c r="L13" s="3">
        <v>0</v>
      </c>
      <c r="M13" s="3">
        <f t="shared" si="0"/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>
        <v>1</v>
      </c>
      <c r="T13">
        <v>4</v>
      </c>
      <c r="U13" s="3">
        <v>0.115882268</v>
      </c>
      <c r="V13" s="3">
        <v>1.925067128</v>
      </c>
      <c r="W13" s="3">
        <v>0.161715944</v>
      </c>
      <c r="X13" s="2">
        <v>0</v>
      </c>
      <c r="Y13" s="2">
        <v>0</v>
      </c>
    </row>
    <row r="14" spans="1:25" ht="15.6" x14ac:dyDescent="0.25">
      <c r="A14" s="2" t="s">
        <v>12</v>
      </c>
      <c r="B14" s="2">
        <v>25</v>
      </c>
      <c r="C14" s="2">
        <v>12</v>
      </c>
      <c r="D14" s="2">
        <v>2</v>
      </c>
      <c r="E14" s="7">
        <v>987.1</v>
      </c>
      <c r="F14" s="7">
        <v>981.27727272727202</v>
      </c>
      <c r="G14" s="7">
        <v>987.1</v>
      </c>
      <c r="H14" s="7">
        <v>577.1</v>
      </c>
      <c r="I14" s="7">
        <v>2.4452491040000002</v>
      </c>
      <c r="J14" s="3">
        <v>1.7965245999999999</v>
      </c>
      <c r="K14" s="3">
        <v>2.4564933</v>
      </c>
      <c r="L14" s="3">
        <v>0</v>
      </c>
      <c r="M14" s="3">
        <f t="shared" si="0"/>
        <v>0.58988220775281153</v>
      </c>
      <c r="N14" s="2">
        <v>1</v>
      </c>
      <c r="O14" s="2">
        <v>2</v>
      </c>
      <c r="P14" s="2">
        <v>2</v>
      </c>
      <c r="Q14" s="2">
        <v>18</v>
      </c>
      <c r="R14" s="2">
        <v>18</v>
      </c>
      <c r="S14">
        <v>1</v>
      </c>
      <c r="T14">
        <v>3</v>
      </c>
      <c r="U14" s="3">
        <v>0.162982188</v>
      </c>
      <c r="V14" s="3">
        <v>0.88613419999999998</v>
      </c>
      <c r="W14" s="3">
        <v>7.6209711999999999E-2</v>
      </c>
      <c r="X14" s="2">
        <v>0</v>
      </c>
      <c r="Y14" s="2">
        <v>0</v>
      </c>
    </row>
    <row r="15" spans="1:25" ht="15.6" x14ac:dyDescent="0.25">
      <c r="A15" s="2" t="s">
        <v>13</v>
      </c>
      <c r="B15" s="2">
        <v>25</v>
      </c>
      <c r="C15" s="2">
        <v>12</v>
      </c>
      <c r="D15" s="2">
        <v>2</v>
      </c>
      <c r="E15" s="7">
        <v>959.46086956521697</v>
      </c>
      <c r="F15" s="7">
        <v>945.89757869249399</v>
      </c>
      <c r="G15" s="7">
        <v>972.2</v>
      </c>
      <c r="H15" s="7">
        <v>522.20000000000005</v>
      </c>
      <c r="I15" s="7">
        <v>63.834905200000001</v>
      </c>
      <c r="J15" s="3">
        <v>22.269855295999999</v>
      </c>
      <c r="K15" s="3">
        <v>844.71449459999997</v>
      </c>
      <c r="L15" s="3">
        <v>1.31034050964639</v>
      </c>
      <c r="M15" s="3">
        <f t="shared" si="0"/>
        <v>2.7054537448576479</v>
      </c>
      <c r="N15" s="2">
        <v>83</v>
      </c>
      <c r="O15" s="2">
        <v>1</v>
      </c>
      <c r="P15" s="2">
        <v>5</v>
      </c>
      <c r="Q15" s="2">
        <v>17</v>
      </c>
      <c r="R15" s="2">
        <v>19</v>
      </c>
      <c r="S15">
        <v>1</v>
      </c>
      <c r="T15">
        <v>3.9999999999999898</v>
      </c>
      <c r="U15" s="3">
        <v>6.4578185000000001</v>
      </c>
      <c r="V15" s="3">
        <v>211.347215116</v>
      </c>
      <c r="W15" s="3">
        <v>13.353445839999999</v>
      </c>
      <c r="X15" s="2">
        <v>0</v>
      </c>
      <c r="Y15" s="2">
        <v>0</v>
      </c>
    </row>
    <row r="16" spans="1:25" ht="15.6" x14ac:dyDescent="0.25">
      <c r="A16" s="2" t="s">
        <v>14</v>
      </c>
      <c r="B16" s="2">
        <v>25</v>
      </c>
      <c r="C16" s="2">
        <v>12</v>
      </c>
      <c r="D16" s="2">
        <v>2</v>
      </c>
      <c r="E16" s="7">
        <v>931.77575757575698</v>
      </c>
      <c r="F16" s="7">
        <v>906.96029411764698</v>
      </c>
      <c r="G16" s="7">
        <v>938.29999999999905</v>
      </c>
      <c r="H16" s="7">
        <v>523.29999999999905</v>
      </c>
      <c r="I16" s="7">
        <v>27.940832799999999</v>
      </c>
      <c r="J16" s="3">
        <v>13.968422095999999</v>
      </c>
      <c r="K16" s="3">
        <v>617.1663102</v>
      </c>
      <c r="L16" s="3">
        <v>0.69532584719617097</v>
      </c>
      <c r="M16" s="3">
        <f t="shared" si="0"/>
        <v>3.3400517832625063</v>
      </c>
      <c r="N16" s="2">
        <v>97</v>
      </c>
      <c r="O16" s="2">
        <v>1</v>
      </c>
      <c r="P16" s="2">
        <v>9</v>
      </c>
      <c r="Q16" s="2">
        <v>19</v>
      </c>
      <c r="R16" s="2">
        <v>32</v>
      </c>
      <c r="S16">
        <v>1</v>
      </c>
      <c r="T16">
        <v>3</v>
      </c>
      <c r="U16" s="3">
        <v>5.7365862280000002</v>
      </c>
      <c r="V16" s="3">
        <v>134.235499</v>
      </c>
      <c r="W16" s="3">
        <v>14.522910452</v>
      </c>
      <c r="X16" s="2">
        <v>0</v>
      </c>
      <c r="Y16" s="2">
        <v>0</v>
      </c>
    </row>
    <row r="17" spans="1:25" ht="15.6" x14ac:dyDescent="0.25">
      <c r="A17" s="2" t="s">
        <v>15</v>
      </c>
      <c r="B17" s="2">
        <v>25</v>
      </c>
      <c r="C17" s="2">
        <v>12</v>
      </c>
      <c r="D17" s="2">
        <v>2</v>
      </c>
      <c r="E17" s="7">
        <v>925.1</v>
      </c>
      <c r="F17" s="7">
        <v>901.55</v>
      </c>
      <c r="G17" s="7">
        <v>925.1</v>
      </c>
      <c r="H17" s="7">
        <v>515.1</v>
      </c>
      <c r="I17" s="7">
        <v>23.907103203999998</v>
      </c>
      <c r="J17" s="3">
        <v>12.677511104000001</v>
      </c>
      <c r="K17" s="3">
        <v>54.752414792000003</v>
      </c>
      <c r="L17" s="3">
        <v>0</v>
      </c>
      <c r="M17" s="3">
        <f t="shared" si="0"/>
        <v>2.5456707382985697</v>
      </c>
      <c r="N17" s="2">
        <v>1</v>
      </c>
      <c r="O17" s="2">
        <v>2</v>
      </c>
      <c r="P17" s="2">
        <v>2</v>
      </c>
      <c r="Q17" s="2">
        <v>24</v>
      </c>
      <c r="R17" s="2">
        <v>24</v>
      </c>
      <c r="S17">
        <v>1</v>
      </c>
      <c r="T17">
        <v>2</v>
      </c>
      <c r="U17" s="3">
        <v>0.724753596</v>
      </c>
      <c r="V17" s="3">
        <v>5.9617224520000001</v>
      </c>
      <c r="W17" s="3">
        <v>6.4297317679999999</v>
      </c>
      <c r="X17" s="2">
        <v>4</v>
      </c>
      <c r="Y17" s="2">
        <v>0</v>
      </c>
    </row>
    <row r="18" spans="1:25" ht="15.6" x14ac:dyDescent="0.25">
      <c r="A18" s="2" t="s">
        <v>16</v>
      </c>
      <c r="B18" s="2">
        <v>25</v>
      </c>
      <c r="C18" s="2">
        <v>12</v>
      </c>
      <c r="D18" s="2">
        <v>2</v>
      </c>
      <c r="E18" s="7">
        <v>992.25384615384598</v>
      </c>
      <c r="F18" s="7">
        <v>975.621052631579</v>
      </c>
      <c r="G18" s="7">
        <v>994.69999999999902</v>
      </c>
      <c r="H18" s="7">
        <v>544.69999999999902</v>
      </c>
      <c r="I18" s="7">
        <v>52.962290299999999</v>
      </c>
      <c r="J18" s="3">
        <v>7.6968912999999999</v>
      </c>
      <c r="K18" s="3">
        <v>138.25102820399999</v>
      </c>
      <c r="L18" s="3">
        <v>0.24591875401155999</v>
      </c>
      <c r="M18" s="3">
        <f t="shared" si="0"/>
        <v>1.9180604572655109</v>
      </c>
      <c r="N18" s="2">
        <v>5</v>
      </c>
      <c r="O18" s="2">
        <v>1</v>
      </c>
      <c r="P18" s="2">
        <v>1</v>
      </c>
      <c r="Q18" s="2">
        <v>47</v>
      </c>
      <c r="R18" s="2">
        <v>47</v>
      </c>
      <c r="S18">
        <v>1</v>
      </c>
      <c r="T18">
        <v>4</v>
      </c>
      <c r="U18" s="3">
        <v>1.008956816</v>
      </c>
      <c r="V18" s="3">
        <v>36.133564360000001</v>
      </c>
      <c r="W18" s="3">
        <v>2.5337168839999999</v>
      </c>
      <c r="X18" s="2">
        <v>0</v>
      </c>
      <c r="Y18" s="2">
        <v>0</v>
      </c>
    </row>
    <row r="19" spans="1:25" ht="15.6" x14ac:dyDescent="0.25">
      <c r="A19" s="2" t="s">
        <v>17</v>
      </c>
      <c r="B19" s="2">
        <v>25</v>
      </c>
      <c r="C19" s="2">
        <v>12</v>
      </c>
      <c r="D19" s="2">
        <v>2</v>
      </c>
      <c r="E19" s="7">
        <v>956.93448275861999</v>
      </c>
      <c r="F19" s="7">
        <v>949.00552147239205</v>
      </c>
      <c r="G19" s="7">
        <v>957.8</v>
      </c>
      <c r="H19" s="7">
        <v>542.79999999999995</v>
      </c>
      <c r="I19" s="7">
        <v>34.847884000000001</v>
      </c>
      <c r="J19" s="3">
        <v>30.123998</v>
      </c>
      <c r="K19" s="3">
        <v>59.106407195999999</v>
      </c>
      <c r="L19" s="3">
        <v>9.0365132739543497E-2</v>
      </c>
      <c r="M19" s="3">
        <f t="shared" si="0"/>
        <v>0.91819571179869586</v>
      </c>
      <c r="N19" s="2">
        <v>3</v>
      </c>
      <c r="O19" s="2">
        <v>2</v>
      </c>
      <c r="P19" s="2">
        <v>2</v>
      </c>
      <c r="Q19" s="2">
        <v>6</v>
      </c>
      <c r="R19" s="2">
        <v>17</v>
      </c>
      <c r="S19">
        <v>1</v>
      </c>
      <c r="T19">
        <v>2</v>
      </c>
      <c r="U19" s="3">
        <v>0.84477294000000003</v>
      </c>
      <c r="V19" s="3">
        <v>14.451595568</v>
      </c>
      <c r="W19" s="3">
        <v>1.051855456</v>
      </c>
      <c r="X19" s="2">
        <v>0</v>
      </c>
      <c r="Y19" s="2">
        <v>0</v>
      </c>
    </row>
    <row r="20" spans="1:25" ht="15.6" x14ac:dyDescent="0.25">
      <c r="A20" s="2" t="s">
        <v>18</v>
      </c>
      <c r="B20" s="2">
        <v>25</v>
      </c>
      <c r="C20" s="2">
        <v>12</v>
      </c>
      <c r="D20" s="2">
        <v>2</v>
      </c>
      <c r="E20" s="7">
        <v>929.96882430647202</v>
      </c>
      <c r="F20" s="7">
        <v>905.12124206069097</v>
      </c>
      <c r="G20" s="7">
        <v>934.9</v>
      </c>
      <c r="H20" s="7">
        <v>524.9</v>
      </c>
      <c r="I20" s="7">
        <v>54.027020804000003</v>
      </c>
      <c r="J20" s="3">
        <v>42.336190496</v>
      </c>
      <c r="K20" s="3">
        <v>360.9231259</v>
      </c>
      <c r="L20" s="3">
        <v>0.527454882182808</v>
      </c>
      <c r="M20" s="3">
        <f t="shared" si="0"/>
        <v>3.1852345640505937</v>
      </c>
      <c r="N20" s="2">
        <v>33</v>
      </c>
      <c r="O20" s="2">
        <v>1</v>
      </c>
      <c r="P20" s="2">
        <v>1</v>
      </c>
      <c r="Q20" s="2">
        <v>13</v>
      </c>
      <c r="R20" s="2">
        <v>17</v>
      </c>
      <c r="S20">
        <v>1</v>
      </c>
      <c r="T20">
        <v>3</v>
      </c>
      <c r="U20" s="3">
        <v>5.3445586399999998</v>
      </c>
      <c r="V20" s="3">
        <v>96.549370707999998</v>
      </c>
      <c r="W20" s="3">
        <v>31.680447504</v>
      </c>
      <c r="X20" s="2">
        <v>0</v>
      </c>
      <c r="Y20" s="2">
        <v>0</v>
      </c>
    </row>
    <row r="21" spans="1:25" ht="15.6" x14ac:dyDescent="0.25">
      <c r="A21" s="8" t="s">
        <v>19</v>
      </c>
      <c r="B21" s="2">
        <v>25</v>
      </c>
      <c r="C21" s="2">
        <v>12</v>
      </c>
      <c r="D21" s="2">
        <v>2</v>
      </c>
      <c r="E21" s="7">
        <v>1175.8</v>
      </c>
      <c r="F21" s="7">
        <v>1171.86153846153</v>
      </c>
      <c r="G21" s="7">
        <v>1175.8</v>
      </c>
      <c r="H21" s="7">
        <v>765.8</v>
      </c>
      <c r="I21" s="7">
        <v>1.6688010040000001</v>
      </c>
      <c r="J21" s="3">
        <v>1.1602488</v>
      </c>
      <c r="K21" s="3">
        <v>3.6826830959999999</v>
      </c>
      <c r="L21" s="3">
        <v>0</v>
      </c>
      <c r="M21" s="3">
        <f t="shared" si="0"/>
        <v>0.33496015806003893</v>
      </c>
      <c r="N21" s="2">
        <v>1</v>
      </c>
      <c r="O21" s="2">
        <v>2</v>
      </c>
      <c r="P21" s="2">
        <v>2</v>
      </c>
      <c r="Q21" s="2">
        <v>22</v>
      </c>
      <c r="R21" s="2">
        <v>22</v>
      </c>
      <c r="S21">
        <v>1</v>
      </c>
      <c r="T21">
        <v>2.9999999999999898</v>
      </c>
      <c r="U21" s="3">
        <v>0.32481878400000003</v>
      </c>
      <c r="V21" s="3">
        <v>0.80870235599999996</v>
      </c>
      <c r="W21" s="3">
        <v>1.3083750119999999</v>
      </c>
      <c r="X21" s="2">
        <v>1</v>
      </c>
      <c r="Y21" s="2">
        <v>0</v>
      </c>
    </row>
    <row r="22" spans="1:25" ht="15.6" x14ac:dyDescent="0.25">
      <c r="A22" s="2" t="s">
        <v>20</v>
      </c>
      <c r="B22" s="2">
        <v>25</v>
      </c>
      <c r="C22" s="2">
        <v>12</v>
      </c>
      <c r="D22" s="2">
        <v>2</v>
      </c>
      <c r="E22" s="7">
        <v>1067.5999999999999</v>
      </c>
      <c r="F22" s="7">
        <v>1046.6727272727201</v>
      </c>
      <c r="G22" s="7">
        <v>1067.5999999999999</v>
      </c>
      <c r="H22" s="7">
        <v>617.6</v>
      </c>
      <c r="I22" s="7">
        <v>10.3207597</v>
      </c>
      <c r="J22" s="3">
        <v>30.917035592000001</v>
      </c>
      <c r="K22" s="3">
        <v>47.952262996000002</v>
      </c>
      <c r="L22" s="3">
        <v>0</v>
      </c>
      <c r="M22" s="3">
        <f t="shared" si="0"/>
        <v>1.9602166286324318</v>
      </c>
      <c r="N22" s="2">
        <v>1</v>
      </c>
      <c r="O22" s="2">
        <v>3</v>
      </c>
      <c r="P22" s="2">
        <v>3</v>
      </c>
      <c r="Q22" s="2">
        <v>8</v>
      </c>
      <c r="R22" s="2">
        <v>8</v>
      </c>
      <c r="S22">
        <v>1</v>
      </c>
      <c r="T22">
        <v>4</v>
      </c>
      <c r="U22" s="3">
        <v>0.31737613599999998</v>
      </c>
      <c r="V22" s="3">
        <v>10.414646319999999</v>
      </c>
      <c r="W22" s="3">
        <v>7.6267371720000003</v>
      </c>
      <c r="X22" s="2">
        <v>1</v>
      </c>
      <c r="Y22" s="2">
        <v>0</v>
      </c>
    </row>
    <row r="23" spans="1:25" ht="15.6" x14ac:dyDescent="0.25">
      <c r="A23" s="2" t="s">
        <v>21</v>
      </c>
      <c r="B23" s="2">
        <v>25</v>
      </c>
      <c r="C23" s="2">
        <v>12</v>
      </c>
      <c r="D23" s="2">
        <v>2</v>
      </c>
      <c r="E23" s="7">
        <v>945.61666666666599</v>
      </c>
      <c r="F23" s="7">
        <v>921.30186915887805</v>
      </c>
      <c r="G23" s="7">
        <v>954.2</v>
      </c>
      <c r="H23" s="7">
        <v>544.20000000000005</v>
      </c>
      <c r="I23" s="7">
        <v>50.870637899999998</v>
      </c>
      <c r="J23" s="3">
        <v>48.227291608000002</v>
      </c>
      <c r="K23" s="3">
        <v>387.8206634</v>
      </c>
      <c r="L23" s="3">
        <v>0.89953189408230905</v>
      </c>
      <c r="M23" s="3">
        <f t="shared" si="0"/>
        <v>3.4477185957998322</v>
      </c>
      <c r="N23" s="2">
        <v>49</v>
      </c>
      <c r="O23" s="2">
        <v>1</v>
      </c>
      <c r="P23" s="2">
        <v>21</v>
      </c>
      <c r="Q23" s="2">
        <v>0</v>
      </c>
      <c r="R23" s="2">
        <v>0</v>
      </c>
      <c r="S23">
        <v>1</v>
      </c>
      <c r="T23">
        <v>3</v>
      </c>
      <c r="U23" s="3">
        <v>3.1758272359999999</v>
      </c>
      <c r="V23" s="3">
        <v>110.49165018799999</v>
      </c>
      <c r="W23" s="3">
        <v>30.815285192000001</v>
      </c>
      <c r="X23" s="2">
        <v>0</v>
      </c>
      <c r="Y23" s="2">
        <v>0</v>
      </c>
    </row>
    <row r="24" spans="1:25" ht="15.6" x14ac:dyDescent="0.25">
      <c r="A24" s="2" t="s">
        <v>22</v>
      </c>
      <c r="B24" s="2">
        <v>25</v>
      </c>
      <c r="C24" s="2">
        <v>12</v>
      </c>
      <c r="D24" s="2">
        <v>2</v>
      </c>
      <c r="E24" s="7">
        <v>936.27777777777703</v>
      </c>
      <c r="F24" s="7">
        <v>910.23333333333301</v>
      </c>
      <c r="G24" s="7">
        <v>947.79999999999905</v>
      </c>
      <c r="H24" s="7">
        <v>537.79999999999995</v>
      </c>
      <c r="I24" s="7">
        <v>175.77859599999999</v>
      </c>
      <c r="J24" s="3">
        <v>71.160734708000007</v>
      </c>
      <c r="K24" s="3">
        <v>6393.3285537960001</v>
      </c>
      <c r="L24" s="3">
        <v>1.21568075777823</v>
      </c>
      <c r="M24" s="3">
        <f t="shared" si="0"/>
        <v>3.9635647464302677</v>
      </c>
      <c r="N24" s="2">
        <v>1033</v>
      </c>
      <c r="O24" s="2">
        <v>7</v>
      </c>
      <c r="P24" s="2">
        <v>10</v>
      </c>
      <c r="Q24" s="2">
        <v>69</v>
      </c>
      <c r="R24" s="2">
        <v>72</v>
      </c>
      <c r="S24">
        <v>1</v>
      </c>
      <c r="T24">
        <v>2.9999999999999898</v>
      </c>
      <c r="U24" s="3">
        <v>127.287494868</v>
      </c>
      <c r="V24" s="3">
        <v>1966.108896124</v>
      </c>
      <c r="W24" s="3">
        <v>80.095031403999997</v>
      </c>
      <c r="X24" s="2">
        <v>0</v>
      </c>
      <c r="Y24" s="2">
        <v>0</v>
      </c>
    </row>
    <row r="25" spans="1:25" ht="15.6" x14ac:dyDescent="0.25">
      <c r="A25" s="2" t="s">
        <v>23</v>
      </c>
      <c r="B25" s="2">
        <v>25</v>
      </c>
      <c r="C25" s="2">
        <v>12</v>
      </c>
      <c r="D25" s="2">
        <v>2</v>
      </c>
      <c r="E25" s="7">
        <v>1118.56666666666</v>
      </c>
      <c r="F25" s="7">
        <v>1103.42777777777</v>
      </c>
      <c r="G25" s="7">
        <v>1142</v>
      </c>
      <c r="H25" s="7">
        <v>732</v>
      </c>
      <c r="I25" s="7">
        <v>41.323594900000003</v>
      </c>
      <c r="J25" s="3">
        <v>14.903447704</v>
      </c>
      <c r="K25" s="3">
        <v>3985.987543796</v>
      </c>
      <c r="L25" s="3">
        <v>2.0519556333917599</v>
      </c>
      <c r="M25" s="3">
        <f t="shared" si="0"/>
        <v>3.3776026464299509</v>
      </c>
      <c r="N25" s="2">
        <v>217</v>
      </c>
      <c r="O25" s="2">
        <v>1</v>
      </c>
      <c r="P25" s="2">
        <v>1</v>
      </c>
      <c r="Q25" s="2">
        <v>26</v>
      </c>
      <c r="R25" s="2">
        <v>30</v>
      </c>
      <c r="S25">
        <v>1</v>
      </c>
      <c r="T25">
        <v>3</v>
      </c>
      <c r="U25" s="3">
        <v>21.112925495999999</v>
      </c>
      <c r="V25" s="3">
        <v>1092.5905264160001</v>
      </c>
      <c r="W25" s="3">
        <v>1345.546486232</v>
      </c>
      <c r="X25" s="2">
        <v>0</v>
      </c>
      <c r="Y25" s="2">
        <v>0</v>
      </c>
    </row>
    <row r="26" spans="1:25" ht="15.6" x14ac:dyDescent="0.25">
      <c r="A26" s="2" t="s">
        <v>24</v>
      </c>
      <c r="B26" s="2">
        <v>25</v>
      </c>
      <c r="C26" s="2">
        <v>12</v>
      </c>
      <c r="D26" s="2">
        <v>2</v>
      </c>
      <c r="E26" s="7">
        <v>1110.5</v>
      </c>
      <c r="F26" s="7">
        <v>1092.37045454545</v>
      </c>
      <c r="G26" s="7">
        <v>1110.5</v>
      </c>
      <c r="H26" s="7">
        <v>620.5</v>
      </c>
      <c r="I26" s="7">
        <v>3.1847916039999999</v>
      </c>
      <c r="J26" s="3">
        <v>1.9698619040000001</v>
      </c>
      <c r="K26" s="3">
        <v>7.7389428960000002</v>
      </c>
      <c r="L26" s="3">
        <v>0</v>
      </c>
      <c r="M26" s="3">
        <f t="shared" si="0"/>
        <v>1.6325569972579919</v>
      </c>
      <c r="N26" s="2">
        <v>1</v>
      </c>
      <c r="O26" s="2">
        <v>2</v>
      </c>
      <c r="P26" s="2">
        <v>2</v>
      </c>
      <c r="Q26" s="2">
        <v>15</v>
      </c>
      <c r="R26" s="2">
        <v>15</v>
      </c>
      <c r="S26">
        <v>1</v>
      </c>
      <c r="T26">
        <v>4</v>
      </c>
      <c r="U26" s="3">
        <v>0.29041339199999999</v>
      </c>
      <c r="V26" s="3">
        <v>1.5810153520000001</v>
      </c>
      <c r="W26" s="3">
        <v>1.6619926679999999</v>
      </c>
      <c r="X26" s="2">
        <v>1</v>
      </c>
      <c r="Y26" s="2">
        <v>0</v>
      </c>
    </row>
    <row r="27" spans="1:25" ht="15.6" x14ac:dyDescent="0.25">
      <c r="A27" s="2" t="s">
        <v>25</v>
      </c>
      <c r="B27" s="2">
        <v>25</v>
      </c>
      <c r="C27" s="2">
        <v>12</v>
      </c>
      <c r="D27" s="2">
        <v>2</v>
      </c>
      <c r="E27" s="7">
        <v>829.4</v>
      </c>
      <c r="F27" s="7">
        <v>808.85344827586198</v>
      </c>
      <c r="G27" s="7">
        <v>829.4</v>
      </c>
      <c r="H27" s="7">
        <v>504.4</v>
      </c>
      <c r="I27" s="7">
        <v>21.053088895999998</v>
      </c>
      <c r="J27" s="3">
        <v>17.405577399999999</v>
      </c>
      <c r="K27" s="3">
        <v>21.069681500000002</v>
      </c>
      <c r="L27" s="3">
        <v>0</v>
      </c>
      <c r="M27" s="3">
        <f t="shared" si="0"/>
        <v>2.4772789636047747</v>
      </c>
      <c r="N27" s="2">
        <v>1</v>
      </c>
      <c r="O27" s="2">
        <v>1</v>
      </c>
      <c r="P27" s="2">
        <v>1</v>
      </c>
      <c r="Q27" s="2">
        <v>9</v>
      </c>
      <c r="R27" s="2">
        <v>9</v>
      </c>
      <c r="S27">
        <v>0.999999999999999</v>
      </c>
      <c r="T27">
        <v>2.9999999999999898</v>
      </c>
      <c r="U27" s="3">
        <v>0.40279841199999999</v>
      </c>
      <c r="V27" s="3">
        <v>8.9354342239999998</v>
      </c>
      <c r="W27" s="3">
        <v>2.778575724</v>
      </c>
      <c r="X27" s="2">
        <v>0</v>
      </c>
      <c r="Y27" s="2">
        <v>0</v>
      </c>
    </row>
    <row r="28" spans="1:25" ht="15.6" x14ac:dyDescent="0.25">
      <c r="A28" s="4" t="s">
        <v>26</v>
      </c>
      <c r="B28" s="4">
        <v>25</v>
      </c>
      <c r="C28" s="4">
        <v>12</v>
      </c>
      <c r="D28" s="4">
        <v>2</v>
      </c>
      <c r="E28" s="7">
        <v>1235.3187499999999</v>
      </c>
      <c r="F28" s="7">
        <v>1226.5268292682899</v>
      </c>
      <c r="G28" s="7">
        <v>1238.9000000000001</v>
      </c>
      <c r="H28" s="7">
        <v>668.9</v>
      </c>
      <c r="I28" s="7">
        <v>25.683389796</v>
      </c>
      <c r="J28" s="3">
        <v>9.7542963999999994</v>
      </c>
      <c r="K28" s="3">
        <v>189.45624860000001</v>
      </c>
      <c r="L28" s="3">
        <f>(G28-E28)/G28*100</f>
        <v>0.28906691419809361</v>
      </c>
      <c r="M28" s="3">
        <f t="shared" si="0"/>
        <v>0.9987223126733521</v>
      </c>
      <c r="N28" s="2">
        <v>5</v>
      </c>
      <c r="O28" s="2">
        <v>3</v>
      </c>
      <c r="P28" s="2">
        <v>3</v>
      </c>
      <c r="Q28" s="2">
        <v>11</v>
      </c>
      <c r="R28" s="2">
        <v>11</v>
      </c>
      <c r="S28">
        <v>1</v>
      </c>
      <c r="T28">
        <v>4</v>
      </c>
      <c r="U28" s="3">
        <v>6.6183017599999996</v>
      </c>
      <c r="V28" s="3">
        <v>18.211100188</v>
      </c>
      <c r="W28" s="3">
        <v>119.47781913199999</v>
      </c>
      <c r="X28" s="2">
        <v>2</v>
      </c>
      <c r="Y28" s="2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tabSelected="1" zoomScale="130" zoomScaleNormal="130" workbookViewId="0">
      <selection activeCell="A27" sqref="A27:XFD27"/>
    </sheetView>
  </sheetViews>
  <sheetFormatPr defaultRowHeight="14.4" x14ac:dyDescent="0.25"/>
  <cols>
    <col min="1" max="4" width="8.88671875" style="2"/>
    <col min="5" max="5" width="10.44140625" style="2" bestFit="1" customWidth="1"/>
    <col min="6" max="10" width="9.109375" style="2" bestFit="1" customWidth="1"/>
    <col min="11" max="11" width="9.44140625" style="2" bestFit="1" customWidth="1"/>
    <col min="12" max="12" width="9.109375" style="2" bestFit="1" customWidth="1"/>
    <col min="13" max="16384" width="8.88671875" style="2"/>
  </cols>
  <sheetData>
    <row r="1" spans="1:19" s="4" customFormat="1" x14ac:dyDescent="0.25">
      <c r="A1" s="4" t="s">
        <v>27</v>
      </c>
      <c r="B1" s="4" t="s">
        <v>28</v>
      </c>
      <c r="C1" s="4" t="s">
        <v>29</v>
      </c>
      <c r="D1" s="4" t="s">
        <v>30</v>
      </c>
      <c r="E1" s="6" t="s">
        <v>31</v>
      </c>
      <c r="F1" s="6" t="s">
        <v>32</v>
      </c>
      <c r="G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4" t="s">
        <v>38</v>
      </c>
      <c r="N1" s="4" t="s">
        <v>58</v>
      </c>
      <c r="O1" s="4" t="s">
        <v>59</v>
      </c>
      <c r="P1" s="4" t="s">
        <v>52</v>
      </c>
      <c r="Q1" s="4" t="s">
        <v>53</v>
      </c>
      <c r="R1" s="4" t="s">
        <v>39</v>
      </c>
      <c r="S1" s="4" t="s">
        <v>60</v>
      </c>
    </row>
    <row r="2" spans="1:19" x14ac:dyDescent="0.25">
      <c r="A2" s="2" t="s">
        <v>0</v>
      </c>
      <c r="B2" s="2">
        <v>25</v>
      </c>
      <c r="C2" s="2">
        <v>12</v>
      </c>
      <c r="D2" s="2">
        <v>2</v>
      </c>
      <c r="E2" s="3">
        <v>410.648780487804</v>
      </c>
      <c r="F2" s="3">
        <v>396.62058823529401</v>
      </c>
      <c r="G2" s="3">
        <v>417.8</v>
      </c>
      <c r="H2" s="3">
        <v>1072.8</v>
      </c>
      <c r="I2" s="3">
        <v>0.68514280100000002</v>
      </c>
      <c r="J2" s="3">
        <v>0.40780390100000002</v>
      </c>
      <c r="K2" s="3">
        <v>4.322559</v>
      </c>
      <c r="L2" s="3">
        <v>1.71163703020466</v>
      </c>
      <c r="M2" s="2">
        <v>55</v>
      </c>
      <c r="N2" s="2">
        <v>1</v>
      </c>
      <c r="O2" s="2">
        <v>9</v>
      </c>
      <c r="P2" s="2">
        <v>2</v>
      </c>
      <c r="Q2" s="2">
        <v>4</v>
      </c>
      <c r="R2" s="2">
        <v>33</v>
      </c>
      <c r="S2" s="2">
        <v>33</v>
      </c>
    </row>
    <row r="3" spans="1:19" x14ac:dyDescent="0.25">
      <c r="A3" s="2" t="s">
        <v>1</v>
      </c>
      <c r="B3" s="2">
        <v>25</v>
      </c>
      <c r="C3" s="2">
        <v>12</v>
      </c>
      <c r="D3" s="2">
        <v>2</v>
      </c>
      <c r="E3" s="3">
        <v>387.371428571428</v>
      </c>
      <c r="F3" s="3">
        <v>383.08333333333297</v>
      </c>
      <c r="G3" s="3">
        <v>394.7</v>
      </c>
      <c r="H3" s="3">
        <v>1009.7</v>
      </c>
      <c r="I3" s="3">
        <v>0.67788769900000001</v>
      </c>
      <c r="J3" s="3">
        <v>0.31538639899999998</v>
      </c>
      <c r="K3" s="3">
        <v>13.7787638</v>
      </c>
      <c r="L3" s="3">
        <v>1.85674472474573</v>
      </c>
      <c r="M3" s="2">
        <v>77</v>
      </c>
      <c r="N3" s="2">
        <v>0</v>
      </c>
      <c r="O3" s="2">
        <v>12</v>
      </c>
      <c r="P3" s="2">
        <v>2</v>
      </c>
      <c r="Q3" s="2">
        <v>4</v>
      </c>
      <c r="R3" s="2">
        <v>40</v>
      </c>
      <c r="S3" s="2">
        <v>43</v>
      </c>
    </row>
    <row r="4" spans="1:19" x14ac:dyDescent="0.25">
      <c r="A4" s="2" t="s">
        <v>2</v>
      </c>
      <c r="B4" s="2">
        <v>25</v>
      </c>
      <c r="C4" s="2">
        <v>12</v>
      </c>
      <c r="D4" s="2">
        <v>2</v>
      </c>
      <c r="E4" s="3">
        <v>385.52108374384198</v>
      </c>
      <c r="F4" s="3">
        <v>380.14533333333299</v>
      </c>
      <c r="G4" s="3">
        <v>394.7</v>
      </c>
      <c r="H4" s="3">
        <v>1009.7</v>
      </c>
      <c r="I4" s="3">
        <v>0.92259440000000004</v>
      </c>
      <c r="J4" s="3">
        <v>0.369423</v>
      </c>
      <c r="K4" s="3">
        <v>227.62835629899999</v>
      </c>
      <c r="L4" s="3">
        <v>2.3255425021934899</v>
      </c>
      <c r="M4" s="2">
        <v>1211</v>
      </c>
      <c r="N4" s="2">
        <v>2</v>
      </c>
      <c r="O4" s="2">
        <v>134</v>
      </c>
      <c r="P4" s="2">
        <v>2</v>
      </c>
      <c r="Q4" s="2">
        <v>4</v>
      </c>
      <c r="R4" s="2">
        <v>38</v>
      </c>
      <c r="S4" s="2">
        <v>38</v>
      </c>
    </row>
    <row r="5" spans="1:19" x14ac:dyDescent="0.25">
      <c r="A5" s="2" t="s">
        <v>3</v>
      </c>
      <c r="B5" s="2">
        <v>25</v>
      </c>
      <c r="C5" s="2">
        <v>12</v>
      </c>
      <c r="D5" s="2">
        <v>2</v>
      </c>
      <c r="E5" s="3">
        <v>375.95</v>
      </c>
      <c r="F5" s="3">
        <v>372.88</v>
      </c>
      <c r="G5" s="3">
        <v>378.4</v>
      </c>
      <c r="H5" s="3">
        <v>828.4</v>
      </c>
      <c r="I5" s="3">
        <v>0.97707329899999995</v>
      </c>
      <c r="J5" s="3">
        <v>0.3990725</v>
      </c>
      <c r="K5" s="3">
        <v>14.831220800000001</v>
      </c>
      <c r="L5" s="3">
        <v>0.64746300211415198</v>
      </c>
      <c r="M5" s="2">
        <v>31</v>
      </c>
      <c r="N5" s="2">
        <v>1</v>
      </c>
      <c r="O5" s="2">
        <v>2</v>
      </c>
      <c r="P5" s="2">
        <v>2</v>
      </c>
      <c r="Q5" s="2">
        <v>4</v>
      </c>
      <c r="R5" s="2">
        <v>23</v>
      </c>
      <c r="S5" s="2">
        <v>23</v>
      </c>
    </row>
    <row r="6" spans="1:19" x14ac:dyDescent="0.25">
      <c r="A6" s="2" t="s">
        <v>4</v>
      </c>
      <c r="B6" s="2">
        <v>25</v>
      </c>
      <c r="C6" s="2">
        <v>12</v>
      </c>
      <c r="D6" s="2">
        <v>2</v>
      </c>
      <c r="E6" s="3">
        <v>420.74864864864799</v>
      </c>
      <c r="F6" s="3">
        <v>410.98333333333301</v>
      </c>
      <c r="G6" s="3">
        <v>428.4</v>
      </c>
      <c r="H6" s="3">
        <v>1258.4000000000001</v>
      </c>
      <c r="I6" s="3">
        <v>0.27724550100000001</v>
      </c>
      <c r="J6" s="3">
        <v>8.8815700999999997E-2</v>
      </c>
      <c r="K6" s="3">
        <v>13.340618600000001</v>
      </c>
      <c r="L6" s="3">
        <v>1.78602972720621</v>
      </c>
      <c r="M6" s="2">
        <v>217</v>
      </c>
      <c r="N6" s="2">
        <v>3</v>
      </c>
      <c r="O6" s="2">
        <v>21</v>
      </c>
      <c r="P6" s="2">
        <v>2</v>
      </c>
      <c r="Q6" s="2">
        <v>4</v>
      </c>
      <c r="R6" s="2">
        <v>47</v>
      </c>
      <c r="S6" s="2">
        <v>47</v>
      </c>
    </row>
    <row r="7" spans="1:19" x14ac:dyDescent="0.25">
      <c r="A7" s="2" t="s">
        <v>5</v>
      </c>
      <c r="B7" s="2">
        <v>25</v>
      </c>
      <c r="C7" s="2">
        <v>12</v>
      </c>
      <c r="D7" s="2">
        <v>2</v>
      </c>
      <c r="E7" s="3">
        <v>379.36500000000001</v>
      </c>
      <c r="F7" s="3">
        <v>375.44400000000002</v>
      </c>
      <c r="G7" s="3">
        <v>397</v>
      </c>
      <c r="H7" s="3">
        <v>967</v>
      </c>
      <c r="I7" s="3">
        <v>0.24724009999999999</v>
      </c>
      <c r="J7" s="3">
        <v>0.12645579900000001</v>
      </c>
      <c r="K7" s="3">
        <v>232.17474570100001</v>
      </c>
      <c r="L7" s="3">
        <v>4.44206549118387</v>
      </c>
      <c r="M7" s="2">
        <v>4969</v>
      </c>
      <c r="N7" s="2">
        <v>2</v>
      </c>
      <c r="O7" s="2">
        <v>1094</v>
      </c>
      <c r="P7" s="2">
        <v>2</v>
      </c>
      <c r="Q7" s="2">
        <v>4</v>
      </c>
      <c r="R7" s="2">
        <v>11</v>
      </c>
      <c r="S7" s="2">
        <v>15</v>
      </c>
    </row>
    <row r="8" spans="1:19" x14ac:dyDescent="0.25">
      <c r="A8" s="2" t="s">
        <v>6</v>
      </c>
      <c r="B8" s="2">
        <v>25</v>
      </c>
      <c r="C8" s="2">
        <v>12</v>
      </c>
      <c r="D8" s="2">
        <v>2</v>
      </c>
      <c r="E8" s="3">
        <v>379.18828828828799</v>
      </c>
      <c r="F8" s="3">
        <v>374.09</v>
      </c>
      <c r="G8" s="3">
        <v>386.5</v>
      </c>
      <c r="H8" s="3">
        <v>836.5</v>
      </c>
      <c r="I8" s="3">
        <v>1.2631933</v>
      </c>
      <c r="J8" s="3">
        <v>0.36803069999999999</v>
      </c>
      <c r="K8" s="3">
        <v>180.08561299900001</v>
      </c>
      <c r="L8" s="3">
        <v>1.8917753458504001</v>
      </c>
      <c r="M8" s="2">
        <v>1865</v>
      </c>
      <c r="N8" s="2">
        <v>3</v>
      </c>
      <c r="O8" s="2">
        <v>177</v>
      </c>
      <c r="P8" s="2">
        <v>1</v>
      </c>
      <c r="Q8" s="2">
        <v>5</v>
      </c>
      <c r="R8" s="2">
        <v>32</v>
      </c>
      <c r="S8" s="2">
        <v>33</v>
      </c>
    </row>
    <row r="9" spans="1:19" x14ac:dyDescent="0.25">
      <c r="A9" s="2" t="s">
        <v>7</v>
      </c>
      <c r="B9" s="2">
        <v>25</v>
      </c>
      <c r="C9" s="2">
        <v>12</v>
      </c>
      <c r="D9" s="2">
        <v>2</v>
      </c>
      <c r="E9" s="3">
        <v>379.99347826086898</v>
      </c>
      <c r="F9" s="3">
        <v>374.32</v>
      </c>
      <c r="G9" s="3">
        <v>395.4</v>
      </c>
      <c r="H9" s="3">
        <v>885.4</v>
      </c>
      <c r="I9" s="3">
        <v>1.5901736</v>
      </c>
      <c r="J9" s="3">
        <v>0.36238179999999998</v>
      </c>
      <c r="K9" s="3">
        <v>431.17377549999998</v>
      </c>
      <c r="L9" s="3">
        <v>3.89643948890502</v>
      </c>
      <c r="M9" s="2">
        <v>12661</v>
      </c>
      <c r="N9" s="2">
        <v>2</v>
      </c>
      <c r="O9" s="2">
        <v>2114</v>
      </c>
      <c r="P9" s="2">
        <v>2</v>
      </c>
      <c r="Q9" s="2">
        <v>3</v>
      </c>
      <c r="R9" s="2">
        <v>25</v>
      </c>
      <c r="S9" s="2">
        <v>28</v>
      </c>
    </row>
    <row r="10" spans="1:19" x14ac:dyDescent="0.25">
      <c r="A10" s="2" t="s">
        <v>8</v>
      </c>
      <c r="B10" s="2">
        <v>25</v>
      </c>
      <c r="C10" s="2">
        <v>12</v>
      </c>
      <c r="D10" s="2">
        <v>2</v>
      </c>
      <c r="E10" s="3">
        <v>598.6</v>
      </c>
      <c r="F10" s="3">
        <v>598.6</v>
      </c>
      <c r="G10" s="3">
        <v>609.6</v>
      </c>
      <c r="H10" s="3">
        <v>1184.5999999999999</v>
      </c>
      <c r="I10" s="3">
        <v>0.53904129899999997</v>
      </c>
      <c r="J10" s="3">
        <v>0.53904129899999997</v>
      </c>
      <c r="K10" s="3">
        <v>1.6269913009999999</v>
      </c>
      <c r="L10" s="3">
        <v>1.8044619422572099</v>
      </c>
      <c r="M10" s="2">
        <v>11</v>
      </c>
      <c r="N10" s="2">
        <v>0</v>
      </c>
      <c r="O10" s="2">
        <v>2</v>
      </c>
      <c r="P10" s="2">
        <v>2</v>
      </c>
      <c r="Q10" s="2">
        <v>4</v>
      </c>
      <c r="R10" s="2">
        <v>0</v>
      </c>
      <c r="S10" s="2">
        <v>11</v>
      </c>
    </row>
    <row r="11" spans="1:19" x14ac:dyDescent="0.25">
      <c r="A11" s="2" t="s">
        <v>9</v>
      </c>
      <c r="B11" s="2">
        <v>25</v>
      </c>
      <c r="C11" s="2">
        <v>12</v>
      </c>
      <c r="D11" s="2">
        <v>2</v>
      </c>
      <c r="E11" s="3">
        <v>540.20000000000005</v>
      </c>
      <c r="F11" s="3">
        <v>540.20000000000005</v>
      </c>
      <c r="G11" s="3">
        <v>560</v>
      </c>
      <c r="H11" s="3">
        <v>1055</v>
      </c>
      <c r="I11" s="3">
        <v>0.55098689999999995</v>
      </c>
      <c r="J11" s="3">
        <v>0.55098689999999995</v>
      </c>
      <c r="K11" s="3">
        <v>37.151600199999997</v>
      </c>
      <c r="L11" s="3">
        <v>3.5357142857142798</v>
      </c>
      <c r="M11" s="2">
        <v>381</v>
      </c>
      <c r="N11" s="2">
        <v>0</v>
      </c>
      <c r="O11" s="2">
        <v>17</v>
      </c>
      <c r="P11" s="2">
        <v>2</v>
      </c>
      <c r="Q11" s="2">
        <v>4</v>
      </c>
      <c r="R11" s="2">
        <v>0</v>
      </c>
      <c r="S11" s="2">
        <v>0</v>
      </c>
    </row>
    <row r="12" spans="1:19" x14ac:dyDescent="0.25">
      <c r="A12" s="2" t="s">
        <v>10</v>
      </c>
      <c r="B12" s="2">
        <v>25</v>
      </c>
      <c r="C12" s="2">
        <v>12</v>
      </c>
      <c r="D12" s="2">
        <v>2</v>
      </c>
      <c r="E12" s="3">
        <v>494.9</v>
      </c>
      <c r="F12" s="3">
        <v>494.9</v>
      </c>
      <c r="G12" s="3">
        <v>494.9</v>
      </c>
      <c r="H12" s="3">
        <v>1029.9000000000001</v>
      </c>
      <c r="I12" s="3">
        <v>0.2245771</v>
      </c>
      <c r="J12" s="3">
        <v>0.2245771</v>
      </c>
      <c r="K12" s="3">
        <v>0.23216239999999999</v>
      </c>
      <c r="L12" s="3">
        <v>0</v>
      </c>
      <c r="M12" s="2">
        <v>1</v>
      </c>
      <c r="N12" s="2">
        <v>0</v>
      </c>
      <c r="O12" s="2">
        <v>0</v>
      </c>
      <c r="P12" s="2">
        <v>2</v>
      </c>
      <c r="Q12" s="2">
        <v>4</v>
      </c>
      <c r="R12" s="2">
        <v>0</v>
      </c>
      <c r="S12" s="2">
        <v>0</v>
      </c>
    </row>
    <row r="13" spans="1:19" x14ac:dyDescent="0.25">
      <c r="A13" s="2" t="s">
        <v>11</v>
      </c>
      <c r="B13" s="2">
        <v>25</v>
      </c>
      <c r="C13" s="2">
        <v>12</v>
      </c>
      <c r="D13" s="2">
        <v>2</v>
      </c>
      <c r="E13" s="3">
        <v>470.94166666666598</v>
      </c>
      <c r="F13" s="3">
        <v>466.56666666666598</v>
      </c>
      <c r="G13" s="3">
        <v>474</v>
      </c>
      <c r="H13" s="3">
        <v>1134</v>
      </c>
      <c r="I13" s="3">
        <v>0.23238130000000001</v>
      </c>
      <c r="J13" s="3">
        <v>8.1876598999999994E-2</v>
      </c>
      <c r="K13" s="3">
        <v>2.763730899</v>
      </c>
      <c r="L13" s="3">
        <v>0.64521800281293296</v>
      </c>
      <c r="M13" s="2">
        <v>19</v>
      </c>
      <c r="N13" s="2">
        <v>2</v>
      </c>
      <c r="O13" s="2">
        <v>3</v>
      </c>
      <c r="P13" s="2">
        <v>2</v>
      </c>
      <c r="Q13" s="2">
        <v>4</v>
      </c>
      <c r="R13" s="2">
        <v>32</v>
      </c>
      <c r="S13" s="2">
        <v>35</v>
      </c>
    </row>
    <row r="14" spans="1:19" x14ac:dyDescent="0.25">
      <c r="A14" s="2" t="s">
        <v>12</v>
      </c>
      <c r="B14" s="2">
        <v>25</v>
      </c>
      <c r="C14" s="2">
        <v>12</v>
      </c>
      <c r="D14" s="2">
        <v>2</v>
      </c>
      <c r="E14" s="3">
        <v>499.674193548387</v>
      </c>
      <c r="F14" s="3">
        <v>496.03333333333302</v>
      </c>
      <c r="G14" s="3">
        <v>500.6</v>
      </c>
      <c r="H14" s="3">
        <v>1035.5999999999999</v>
      </c>
      <c r="I14" s="3">
        <v>0.12353510099999999</v>
      </c>
      <c r="J14" s="3">
        <v>7.6474200000000006E-2</v>
      </c>
      <c r="K14" s="3">
        <v>0.33526739900000002</v>
      </c>
      <c r="L14" s="3">
        <v>0.18493936308688899</v>
      </c>
      <c r="M14" s="2">
        <v>3</v>
      </c>
      <c r="N14" s="2">
        <v>0</v>
      </c>
      <c r="O14" s="2">
        <v>0</v>
      </c>
      <c r="P14" s="2">
        <v>1.99999999999999</v>
      </c>
      <c r="Q14" s="2">
        <v>4</v>
      </c>
      <c r="R14" s="2">
        <v>13</v>
      </c>
      <c r="S14" s="2">
        <v>15</v>
      </c>
    </row>
    <row r="15" spans="1:19" x14ac:dyDescent="0.25">
      <c r="A15" s="2" t="s">
        <v>13</v>
      </c>
      <c r="B15" s="2">
        <v>25</v>
      </c>
      <c r="C15" s="2">
        <v>12</v>
      </c>
      <c r="D15" s="2">
        <v>2</v>
      </c>
      <c r="E15" s="3">
        <v>475.64999999999901</v>
      </c>
      <c r="F15" s="3">
        <v>471.69166666666598</v>
      </c>
      <c r="G15" s="3">
        <v>477.2</v>
      </c>
      <c r="H15" s="3">
        <v>1012.2</v>
      </c>
      <c r="I15" s="3">
        <v>0.49347959899999999</v>
      </c>
      <c r="J15" s="3">
        <v>0.26562809999999998</v>
      </c>
      <c r="K15" s="3">
        <v>1.0895474999999999</v>
      </c>
      <c r="L15" s="3">
        <v>0.324811399832374</v>
      </c>
      <c r="M15" s="2">
        <v>5</v>
      </c>
      <c r="N15" s="2">
        <v>1</v>
      </c>
      <c r="O15" s="2">
        <v>1</v>
      </c>
      <c r="P15" s="2">
        <v>2</v>
      </c>
      <c r="Q15" s="2">
        <v>3</v>
      </c>
      <c r="R15" s="2">
        <v>9</v>
      </c>
      <c r="S15" s="2">
        <v>9</v>
      </c>
    </row>
    <row r="16" spans="1:19" x14ac:dyDescent="0.25">
      <c r="A16" s="2" t="s">
        <v>14</v>
      </c>
      <c r="B16" s="2">
        <v>25</v>
      </c>
      <c r="C16" s="2">
        <v>12</v>
      </c>
      <c r="D16" s="2">
        <v>2</v>
      </c>
      <c r="E16" s="3">
        <v>458.6</v>
      </c>
      <c r="F16" s="3">
        <v>446.610526315789</v>
      </c>
      <c r="G16" s="3">
        <v>458.6</v>
      </c>
      <c r="H16" s="3">
        <v>993.6</v>
      </c>
      <c r="I16" s="3">
        <v>1.3223037010000001</v>
      </c>
      <c r="J16" s="3">
        <v>0.22914670100000001</v>
      </c>
      <c r="K16" s="3">
        <v>1.328716301</v>
      </c>
      <c r="L16" s="3">
        <v>0</v>
      </c>
      <c r="M16" s="2">
        <v>1</v>
      </c>
      <c r="N16" s="2">
        <v>14</v>
      </c>
      <c r="O16" s="2">
        <v>14</v>
      </c>
      <c r="P16" s="2">
        <v>2</v>
      </c>
      <c r="Q16" s="2">
        <v>4</v>
      </c>
      <c r="R16" s="2">
        <v>41</v>
      </c>
      <c r="S16" s="2">
        <v>41</v>
      </c>
    </row>
    <row r="17" spans="1:19" x14ac:dyDescent="0.25">
      <c r="A17" s="2" t="s">
        <v>15</v>
      </c>
      <c r="B17" s="2">
        <v>25</v>
      </c>
      <c r="C17" s="2">
        <v>12</v>
      </c>
      <c r="D17" s="2">
        <v>2</v>
      </c>
      <c r="E17" s="3">
        <v>456.39999999999901</v>
      </c>
      <c r="F17" s="3">
        <v>441.89166666666603</v>
      </c>
      <c r="G17" s="3">
        <v>456.39999999999901</v>
      </c>
      <c r="H17" s="3">
        <v>991.39999999999895</v>
      </c>
      <c r="I17" s="3">
        <v>1.7465341990000001</v>
      </c>
      <c r="J17" s="3">
        <v>0.12595890000000001</v>
      </c>
      <c r="K17" s="3">
        <v>1.7521717000000001</v>
      </c>
      <c r="L17" s="3">
        <v>0</v>
      </c>
      <c r="M17" s="2">
        <v>1</v>
      </c>
      <c r="N17" s="2">
        <v>2</v>
      </c>
      <c r="O17" s="2">
        <v>2</v>
      </c>
      <c r="P17" s="2">
        <v>2</v>
      </c>
      <c r="Q17" s="2">
        <v>2.9999999999999898</v>
      </c>
      <c r="R17" s="2">
        <v>97</v>
      </c>
      <c r="S17" s="2">
        <v>97</v>
      </c>
    </row>
    <row r="18" spans="1:19" x14ac:dyDescent="0.25">
      <c r="A18" s="2" t="s">
        <v>16</v>
      </c>
      <c r="B18" s="2">
        <v>25</v>
      </c>
      <c r="C18" s="2">
        <v>12</v>
      </c>
      <c r="D18" s="2">
        <v>2</v>
      </c>
      <c r="E18" s="3">
        <v>497.36249999999899</v>
      </c>
      <c r="F18" s="3">
        <v>491.52777777777698</v>
      </c>
      <c r="G18" s="3">
        <v>503</v>
      </c>
      <c r="H18" s="3">
        <v>1078</v>
      </c>
      <c r="I18" s="3">
        <v>0.30593369999999998</v>
      </c>
      <c r="J18" s="3">
        <v>0.15716479999999999</v>
      </c>
      <c r="K18" s="3">
        <v>2.6460934009999999</v>
      </c>
      <c r="L18" s="3">
        <v>1.12077534791254</v>
      </c>
      <c r="M18" s="2">
        <v>19</v>
      </c>
      <c r="N18" s="2">
        <v>3</v>
      </c>
      <c r="O18" s="2">
        <v>6</v>
      </c>
      <c r="P18" s="2">
        <v>2</v>
      </c>
      <c r="Q18" s="2">
        <v>3</v>
      </c>
      <c r="R18" s="2">
        <v>25</v>
      </c>
      <c r="S18" s="2">
        <v>34</v>
      </c>
    </row>
    <row r="19" spans="1:19" x14ac:dyDescent="0.25">
      <c r="A19" s="2" t="s">
        <v>17</v>
      </c>
      <c r="B19" s="2">
        <v>25</v>
      </c>
      <c r="C19" s="2">
        <v>12</v>
      </c>
      <c r="D19" s="2">
        <v>2</v>
      </c>
      <c r="E19" s="3">
        <v>492.7</v>
      </c>
      <c r="F19" s="3">
        <v>490.19999999999902</v>
      </c>
      <c r="G19" s="3">
        <v>494.7</v>
      </c>
      <c r="H19" s="3">
        <v>1029.7</v>
      </c>
      <c r="I19" s="3">
        <v>0.90805119999999995</v>
      </c>
      <c r="J19" s="3">
        <v>0.38911950000000001</v>
      </c>
      <c r="K19" s="3">
        <v>2.6793328010000002</v>
      </c>
      <c r="L19" s="3">
        <v>0.40428542551041002</v>
      </c>
      <c r="M19" s="2">
        <v>5</v>
      </c>
      <c r="N19" s="2">
        <v>0</v>
      </c>
      <c r="O19" s="2">
        <v>2</v>
      </c>
      <c r="P19" s="2">
        <v>2</v>
      </c>
      <c r="Q19" s="2">
        <v>3</v>
      </c>
      <c r="R19" s="2">
        <v>11</v>
      </c>
      <c r="S19" s="2">
        <v>25</v>
      </c>
    </row>
    <row r="20" spans="1:19" x14ac:dyDescent="0.25">
      <c r="A20" s="2" t="s">
        <v>18</v>
      </c>
      <c r="B20" s="2">
        <v>25</v>
      </c>
      <c r="C20" s="2">
        <v>12</v>
      </c>
      <c r="D20" s="2">
        <v>2</v>
      </c>
      <c r="E20" s="3">
        <v>456.4</v>
      </c>
      <c r="F20" s="3">
        <v>450.57499999999999</v>
      </c>
      <c r="G20" s="3">
        <v>456.4</v>
      </c>
      <c r="H20" s="3">
        <v>991.4</v>
      </c>
      <c r="I20" s="3">
        <v>1.238675701</v>
      </c>
      <c r="J20" s="3">
        <v>0.34702050099999998</v>
      </c>
      <c r="K20" s="3">
        <v>1.2443995999999999</v>
      </c>
      <c r="L20" s="3">
        <v>0</v>
      </c>
      <c r="M20" s="2">
        <v>1</v>
      </c>
      <c r="N20" s="2">
        <v>5</v>
      </c>
      <c r="O20" s="2">
        <v>5</v>
      </c>
      <c r="P20" s="2">
        <v>2</v>
      </c>
      <c r="Q20" s="2">
        <v>4</v>
      </c>
      <c r="R20" s="2">
        <v>29</v>
      </c>
      <c r="S20" s="2">
        <v>29</v>
      </c>
    </row>
    <row r="21" spans="1:19" x14ac:dyDescent="0.25">
      <c r="A21" s="2" t="s">
        <v>19</v>
      </c>
      <c r="B21" s="2">
        <v>25</v>
      </c>
      <c r="C21" s="2">
        <v>12</v>
      </c>
      <c r="D21" s="2">
        <v>2</v>
      </c>
      <c r="E21" s="3">
        <v>684.51250000000005</v>
      </c>
      <c r="F21" s="3">
        <v>651.04999999999995</v>
      </c>
      <c r="G21" s="3">
        <v>704.6</v>
      </c>
      <c r="H21" s="3">
        <v>1319.6</v>
      </c>
      <c r="I21" s="3">
        <v>1.2015222999999999</v>
      </c>
      <c r="J21" s="3">
        <v>0.306423</v>
      </c>
      <c r="K21" s="3">
        <v>39.076849699999997</v>
      </c>
      <c r="L21" s="3">
        <v>2.8509083167754699</v>
      </c>
      <c r="M21" s="2">
        <v>150</v>
      </c>
      <c r="N21" s="2">
        <v>3</v>
      </c>
      <c r="O21" s="2">
        <v>10</v>
      </c>
      <c r="P21" s="2">
        <v>2</v>
      </c>
      <c r="Q21" s="2">
        <v>3</v>
      </c>
      <c r="R21" s="2">
        <v>27</v>
      </c>
      <c r="S21" s="2">
        <v>27</v>
      </c>
    </row>
    <row r="22" spans="1:19" x14ac:dyDescent="0.25">
      <c r="A22" s="2" t="s">
        <v>20</v>
      </c>
      <c r="B22" s="2">
        <v>25</v>
      </c>
      <c r="C22" s="2">
        <v>12</v>
      </c>
      <c r="D22" s="2">
        <v>2</v>
      </c>
      <c r="E22" s="3">
        <v>600.93333333333305</v>
      </c>
      <c r="F22" s="3">
        <v>576.30769230769204</v>
      </c>
      <c r="G22" s="3">
        <v>608.49999999999795</v>
      </c>
      <c r="H22" s="3">
        <v>1103.49999999999</v>
      </c>
      <c r="I22" s="3">
        <v>27.1153145</v>
      </c>
      <c r="J22" s="3">
        <v>4.0604260999999999</v>
      </c>
      <c r="K22" s="3">
        <v>253.91294160000001</v>
      </c>
      <c r="L22" s="3">
        <v>1.2434949328948499</v>
      </c>
      <c r="M22" s="2">
        <v>21</v>
      </c>
      <c r="N22" s="2">
        <v>1</v>
      </c>
      <c r="O22" s="2">
        <v>1</v>
      </c>
      <c r="P22" s="2">
        <v>1.99999999999999</v>
      </c>
      <c r="Q22" s="2">
        <v>2.9999999999999898</v>
      </c>
      <c r="R22" s="2">
        <v>71</v>
      </c>
      <c r="S22" s="2">
        <v>84</v>
      </c>
    </row>
    <row r="23" spans="1:19" x14ac:dyDescent="0.25">
      <c r="A23" s="9" t="s">
        <v>21</v>
      </c>
      <c r="B23" s="9">
        <v>25</v>
      </c>
      <c r="C23" s="9">
        <v>12</v>
      </c>
      <c r="D23" s="9">
        <v>2</v>
      </c>
      <c r="E23" s="10">
        <v>521.20000000000005</v>
      </c>
      <c r="F23" s="10">
        <v>515.28</v>
      </c>
      <c r="G23" s="10">
        <v>531.4</v>
      </c>
      <c r="H23" s="10">
        <v>1026.4000000000001</v>
      </c>
      <c r="I23" s="10">
        <v>3.1909684</v>
      </c>
      <c r="J23" s="10">
        <v>1.208707499</v>
      </c>
      <c r="K23" s="10">
        <v>560.04600140000002</v>
      </c>
      <c r="L23" s="10">
        <v>1.91945803537824</v>
      </c>
      <c r="M23" s="9">
        <v>1121</v>
      </c>
      <c r="N23" s="9">
        <v>1</v>
      </c>
      <c r="O23" s="9">
        <v>87</v>
      </c>
      <c r="P23" s="9">
        <v>1</v>
      </c>
      <c r="Q23" s="9">
        <v>4</v>
      </c>
      <c r="R23" s="2">
        <v>42</v>
      </c>
      <c r="S23" s="2">
        <v>42</v>
      </c>
    </row>
    <row r="24" spans="1:19" x14ac:dyDescent="0.25">
      <c r="A24" s="2" t="s">
        <v>22</v>
      </c>
      <c r="B24" s="2">
        <v>25</v>
      </c>
      <c r="C24" s="2">
        <v>12</v>
      </c>
      <c r="D24" s="2">
        <v>2</v>
      </c>
      <c r="E24" s="3">
        <v>508.07</v>
      </c>
      <c r="F24" s="3">
        <v>503.45</v>
      </c>
      <c r="G24" s="3">
        <v>508.1</v>
      </c>
      <c r="H24" s="3">
        <v>1003.1</v>
      </c>
      <c r="I24" s="3">
        <v>4.7491070000000004</v>
      </c>
      <c r="J24" s="3">
        <v>0.6350112</v>
      </c>
      <c r="K24" s="3">
        <v>12.8654876</v>
      </c>
      <c r="L24" s="3">
        <v>5.9043495376035898E-3</v>
      </c>
      <c r="M24" s="2">
        <v>3</v>
      </c>
      <c r="N24" s="2">
        <v>2</v>
      </c>
      <c r="O24" s="2">
        <v>2</v>
      </c>
      <c r="P24" s="2">
        <v>2</v>
      </c>
      <c r="Q24" s="2">
        <v>3</v>
      </c>
      <c r="R24" s="2">
        <v>63</v>
      </c>
      <c r="S24" s="2">
        <v>64</v>
      </c>
    </row>
    <row r="25" spans="1:19" x14ac:dyDescent="0.25">
      <c r="A25" s="2" t="s">
        <v>23</v>
      </c>
      <c r="B25" s="2">
        <v>25</v>
      </c>
      <c r="C25" s="2">
        <v>12</v>
      </c>
      <c r="D25" s="2">
        <v>2</v>
      </c>
      <c r="E25" s="3">
        <v>638</v>
      </c>
      <c r="F25" s="3">
        <v>609.89374999999995</v>
      </c>
      <c r="G25" s="3">
        <v>638</v>
      </c>
      <c r="H25" s="3">
        <v>1173</v>
      </c>
      <c r="I25" s="3">
        <v>7.2942732010000002</v>
      </c>
      <c r="J25" s="3">
        <v>2.2656930009999998</v>
      </c>
      <c r="K25" s="3">
        <v>7.2998621999999997</v>
      </c>
      <c r="L25" s="3">
        <v>0</v>
      </c>
      <c r="M25" s="2">
        <v>1</v>
      </c>
      <c r="N25" s="2">
        <v>3</v>
      </c>
      <c r="O25" s="2">
        <v>3</v>
      </c>
      <c r="P25" s="2">
        <v>2</v>
      </c>
      <c r="Q25" s="2">
        <v>3</v>
      </c>
      <c r="R25" s="2">
        <v>27</v>
      </c>
      <c r="S25" s="2">
        <v>27</v>
      </c>
    </row>
    <row r="26" spans="1:19" x14ac:dyDescent="0.25">
      <c r="A26" s="9" t="s">
        <v>24</v>
      </c>
      <c r="B26" s="9">
        <v>25</v>
      </c>
      <c r="C26" s="9">
        <v>12</v>
      </c>
      <c r="D26" s="9">
        <v>2</v>
      </c>
      <c r="E26" s="10">
        <v>609.40625</v>
      </c>
      <c r="F26" s="10">
        <v>591.19999999999902</v>
      </c>
      <c r="G26" s="10">
        <v>610.20000000000198</v>
      </c>
      <c r="H26" s="10">
        <v>1185.2</v>
      </c>
      <c r="I26" s="10">
        <v>1.2839501</v>
      </c>
      <c r="J26" s="10">
        <v>0.37495109999999998</v>
      </c>
      <c r="K26" s="10">
        <v>2.2448898009999998</v>
      </c>
      <c r="L26" s="10">
        <v>0.13008030154095401</v>
      </c>
      <c r="M26" s="9">
        <v>3</v>
      </c>
      <c r="N26" s="9">
        <v>5</v>
      </c>
      <c r="O26" s="9">
        <v>7</v>
      </c>
      <c r="P26" s="9">
        <v>1</v>
      </c>
      <c r="Q26" s="9">
        <v>4.0000000000000302</v>
      </c>
      <c r="R26" s="2">
        <v>15</v>
      </c>
      <c r="S26" s="2">
        <v>15</v>
      </c>
    </row>
    <row r="27" spans="1:19" x14ac:dyDescent="0.25">
      <c r="A27" s="9" t="s">
        <v>25</v>
      </c>
      <c r="B27" s="9">
        <v>25</v>
      </c>
      <c r="C27" s="9">
        <v>12</v>
      </c>
      <c r="D27" s="9">
        <v>2</v>
      </c>
      <c r="E27" s="10">
        <v>500.35370370370299</v>
      </c>
      <c r="F27" s="10">
        <v>495.47500000000002</v>
      </c>
      <c r="G27" s="10">
        <v>501.39999999999901</v>
      </c>
      <c r="H27" s="10">
        <v>866.39999999999895</v>
      </c>
      <c r="I27" s="10">
        <v>16.636261700999999</v>
      </c>
      <c r="J27" s="10">
        <v>6.5830592010000002</v>
      </c>
      <c r="K27" s="10">
        <v>30.231371299999999</v>
      </c>
      <c r="L27" s="10">
        <v>0.20867496934503099</v>
      </c>
      <c r="M27" s="9">
        <v>3</v>
      </c>
      <c r="N27" s="9">
        <v>7</v>
      </c>
      <c r="O27" s="9">
        <v>8</v>
      </c>
      <c r="P27" s="9">
        <v>1</v>
      </c>
      <c r="Q27" s="9">
        <v>3</v>
      </c>
      <c r="R27" s="2">
        <v>17</v>
      </c>
      <c r="S27" s="2">
        <v>21</v>
      </c>
    </row>
    <row r="28" spans="1:19" x14ac:dyDescent="0.25">
      <c r="A28" s="2" t="s">
        <v>26</v>
      </c>
      <c r="B28" s="2">
        <v>25</v>
      </c>
      <c r="C28" s="2">
        <v>12</v>
      </c>
      <c r="D28" s="2">
        <v>2</v>
      </c>
      <c r="E28" s="3">
        <v>576.93333333333305</v>
      </c>
      <c r="F28" s="3">
        <v>565.28333333333296</v>
      </c>
      <c r="G28" s="3" t="s">
        <v>67</v>
      </c>
      <c r="H28" s="3" t="s">
        <v>67</v>
      </c>
      <c r="I28" s="3">
        <v>4.3070184999999999</v>
      </c>
      <c r="J28" s="3">
        <v>2.1639727</v>
      </c>
      <c r="K28" s="3">
        <v>7200.0079251999996</v>
      </c>
      <c r="L28" s="3" t="s">
        <v>67</v>
      </c>
      <c r="M28" s="2">
        <v>3124</v>
      </c>
      <c r="N28" s="2">
        <v>5</v>
      </c>
      <c r="O28" s="2">
        <v>232</v>
      </c>
      <c r="P28" s="2">
        <v>2</v>
      </c>
      <c r="Q28" s="2">
        <v>4</v>
      </c>
      <c r="R28" s="2">
        <v>97</v>
      </c>
      <c r="S28" s="2">
        <v>97</v>
      </c>
    </row>
    <row r="32" spans="1:19" x14ac:dyDescent="0.25">
      <c r="B32" s="2" t="s">
        <v>43</v>
      </c>
      <c r="D32" s="2" t="s">
        <v>44</v>
      </c>
      <c r="F32" s="2" t="s">
        <v>45</v>
      </c>
      <c r="H32" s="2" t="s">
        <v>54</v>
      </c>
      <c r="J32" s="2" t="s">
        <v>55</v>
      </c>
    </row>
    <row r="33" spans="1:15" x14ac:dyDescent="0.25">
      <c r="A33" s="2" t="s">
        <v>51</v>
      </c>
      <c r="B33" s="2" t="s">
        <v>56</v>
      </c>
      <c r="C33" s="2" t="s">
        <v>57</v>
      </c>
      <c r="D33" s="2" t="s">
        <v>56</v>
      </c>
      <c r="E33" s="2" t="s">
        <v>57</v>
      </c>
      <c r="F33" s="2" t="s">
        <v>56</v>
      </c>
      <c r="G33" s="2" t="s">
        <v>57</v>
      </c>
      <c r="H33" s="2" t="s">
        <v>56</v>
      </c>
      <c r="I33" s="2" t="s">
        <v>57</v>
      </c>
      <c r="J33" s="2" t="s">
        <v>56</v>
      </c>
      <c r="K33" s="2" t="s">
        <v>57</v>
      </c>
      <c r="L33" s="2" t="s">
        <v>48</v>
      </c>
      <c r="M33" s="2" t="s">
        <v>49</v>
      </c>
      <c r="N33" s="2" t="s">
        <v>50</v>
      </c>
      <c r="O33" s="2" t="s">
        <v>47</v>
      </c>
    </row>
    <row r="34" spans="1:15" x14ac:dyDescent="0.25">
      <c r="A34" s="2" t="s">
        <v>40</v>
      </c>
      <c r="B34" s="3">
        <v>856.34999999999957</v>
      </c>
      <c r="C34" s="3">
        <v>983.5</v>
      </c>
      <c r="D34" s="3">
        <v>430.72499999999957</v>
      </c>
      <c r="E34" s="3">
        <v>399.1</v>
      </c>
      <c r="F34" s="3">
        <f>B34-D34</f>
        <v>425.625</v>
      </c>
      <c r="G34" s="3">
        <f>C34-E34</f>
        <v>584.4</v>
      </c>
      <c r="H34" s="3">
        <v>1</v>
      </c>
      <c r="I34" s="3">
        <v>1.857</v>
      </c>
      <c r="J34" s="3">
        <v>3.1249999999999987</v>
      </c>
      <c r="K34" s="3">
        <v>4</v>
      </c>
      <c r="L34" s="3">
        <f>(C34-B34)/C34*100</f>
        <v>12.928317234367102</v>
      </c>
      <c r="M34" s="3">
        <f>(E34-D34)/E34*100</f>
        <v>-7.9240791781507252</v>
      </c>
      <c r="N34" s="3">
        <f>(G34-F34)/G34*100</f>
        <v>27.168891170431209</v>
      </c>
      <c r="O34" s="3">
        <v>19.4055944055944</v>
      </c>
    </row>
    <row r="35" spans="1:15" x14ac:dyDescent="0.25">
      <c r="A35" s="2" t="s">
        <v>41</v>
      </c>
      <c r="B35" s="3">
        <v>983.47272727272696</v>
      </c>
      <c r="C35" s="3">
        <v>1048.7</v>
      </c>
      <c r="D35" s="3">
        <v>550.29090909090883</v>
      </c>
      <c r="E35" s="3">
        <v>498.7</v>
      </c>
      <c r="F35" s="3">
        <f t="shared" ref="F35:F36" si="0">B35-D35</f>
        <v>433.18181818181813</v>
      </c>
      <c r="G35" s="3">
        <f t="shared" ref="G35:G36" si="1">C35-E35</f>
        <v>550</v>
      </c>
      <c r="H35" s="3">
        <v>1</v>
      </c>
      <c r="I35" s="3">
        <v>2</v>
      </c>
      <c r="J35" s="3">
        <v>3.2727272727272703</v>
      </c>
      <c r="K35" s="3">
        <v>3.6362999999999999</v>
      </c>
      <c r="L35" s="3">
        <f>(C35-B35)/C35*100</f>
        <v>6.2198219440519775</v>
      </c>
      <c r="M35" s="3">
        <f>(E35-D35)/E35*100</f>
        <v>-10.34507902364324</v>
      </c>
      <c r="N35" s="3">
        <f>(G35-F35)/G35*100</f>
        <v>21.239669421487612</v>
      </c>
      <c r="O35" s="3">
        <v>15.952380952380951</v>
      </c>
    </row>
    <row r="36" spans="1:15" x14ac:dyDescent="0.25">
      <c r="A36" s="2" t="s">
        <v>42</v>
      </c>
      <c r="B36" s="3">
        <v>1058.2749999999999</v>
      </c>
      <c r="C36" s="3">
        <v>1096.7</v>
      </c>
      <c r="D36" s="3">
        <v>623.9</v>
      </c>
      <c r="E36" s="3">
        <v>586</v>
      </c>
      <c r="F36" s="3">
        <f t="shared" si="0"/>
        <v>434.37499999999989</v>
      </c>
      <c r="G36" s="3">
        <f t="shared" si="1"/>
        <v>510.70000000000005</v>
      </c>
      <c r="H36" s="3">
        <v>0.99999999999999989</v>
      </c>
      <c r="I36" s="3">
        <v>1.625</v>
      </c>
      <c r="J36" s="3">
        <v>3.374999999999996</v>
      </c>
      <c r="K36" s="3">
        <v>3.375</v>
      </c>
      <c r="L36" s="3">
        <f>(C36-B36)/C36*100</f>
        <v>3.5036928968724519</v>
      </c>
      <c r="M36" s="3">
        <f>(E36-D36)/E36*100</f>
        <v>-6.4675767918088694</v>
      </c>
      <c r="N36" s="3">
        <f>(G36-F36)/G36*100</f>
        <v>14.945173291560632</v>
      </c>
      <c r="O36" s="3">
        <v>10.897241588360099</v>
      </c>
    </row>
    <row r="37" spans="1:15" x14ac:dyDescent="0.25">
      <c r="A37" s="2" t="s">
        <v>46</v>
      </c>
      <c r="B37" s="3">
        <v>967.97037037037023</v>
      </c>
      <c r="C37" s="3">
        <v>1041.5999999999999</v>
      </c>
      <c r="D37" s="3">
        <v>536.67407407407381</v>
      </c>
      <c r="E37" s="3">
        <v>491.6</v>
      </c>
      <c r="F37" s="3">
        <f>B37-D37</f>
        <v>431.29629629629642</v>
      </c>
      <c r="G37" s="3">
        <f>C37-E37</f>
        <v>549.99999999999989</v>
      </c>
      <c r="H37" s="3">
        <v>1</v>
      </c>
      <c r="I37" s="3">
        <v>1.851851851851851</v>
      </c>
      <c r="J37" s="3">
        <v>3.2592592592592564</v>
      </c>
      <c r="K37" s="3">
        <v>3.6666666666666674</v>
      </c>
      <c r="L37" s="3">
        <f>(C37-B37)/C37*100</f>
        <v>7.0688968538430954</v>
      </c>
      <c r="M37" s="3">
        <f>(E37-D37)/E37*100</f>
        <v>-9.1688515203567515</v>
      </c>
      <c r="N37" s="3">
        <f>(G37-F37)/G37*100</f>
        <v>21.582491582491546</v>
      </c>
      <c r="O37" s="3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JO</vt:lpstr>
      <vt:lpstr>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2023-02-22T02:29:17Z</dcterms:created>
  <dcterms:modified xsi:type="dcterms:W3CDTF">2024-02-08T12:19:56Z</dcterms:modified>
</cp:coreProperties>
</file>