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论文写作\王莉-MTVRPTW-MSM\MTVRPTW-MSM\result\"/>
    </mc:Choice>
  </mc:AlternateContent>
  <xr:revisionPtr revIDLastSave="0" documentId="13_ncr:1_{98E67B16-5A59-4D9E-A272-367D1BD894FB}" xr6:coauthVersionLast="47" xr6:coauthVersionMax="47" xr10:uidLastSave="{00000000-0000-0000-0000-000000000000}"/>
  <bookViews>
    <workbookView xWindow="-108" yWindow="-108" windowWidth="30936" windowHeight="16896" activeTab="5" xr2:uid="{350835A6-542E-8449-B766-063B560969CE}"/>
  </bookViews>
  <sheets>
    <sheet name="25-4-1No-cut" sheetId="1" r:id="rId1"/>
    <sheet name="25-4-1 SR" sheetId="2" r:id="rId2"/>
    <sheet name="25-4-1 SB" sheetId="3" r:id="rId3"/>
    <sheet name="25-4-1 k-path" sheetId="4" r:id="rId4"/>
    <sheet name="25-1-4 SR+k" sheetId="5" r:id="rId5"/>
    <sheet name="25-1-4 SR+SB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6" l="1"/>
  <c r="P29" i="6"/>
  <c r="O29" i="6"/>
  <c r="N29" i="6"/>
  <c r="M29" i="6"/>
  <c r="K29" i="6"/>
  <c r="J29" i="6"/>
  <c r="I29" i="6"/>
  <c r="H29" i="6"/>
  <c r="G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8" i="5"/>
  <c r="K28" i="5"/>
  <c r="L27" i="5"/>
  <c r="L26" i="5"/>
  <c r="L25" i="5"/>
  <c r="L24" i="5"/>
  <c r="L23" i="5"/>
  <c r="L22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8" i="4"/>
  <c r="K28" i="4"/>
  <c r="L27" i="4"/>
  <c r="L26" i="4"/>
  <c r="L25" i="4"/>
  <c r="L24" i="4"/>
  <c r="L23" i="4"/>
  <c r="L22" i="4"/>
  <c r="L20" i="4"/>
  <c r="K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5" i="4"/>
  <c r="L4" i="4"/>
  <c r="L3" i="4"/>
  <c r="K3" i="4"/>
  <c r="L2" i="4"/>
  <c r="L28" i="3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8" i="2"/>
  <c r="L27" i="2"/>
  <c r="L26" i="2"/>
  <c r="L25" i="2"/>
  <c r="L24" i="2"/>
  <c r="L23" i="2"/>
  <c r="L22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9" i="6" l="1"/>
</calcChain>
</file>

<file path=xl/sharedStrings.xml><?xml version="1.0" encoding="utf-8"?>
<sst xmlns="http://schemas.openxmlformats.org/spreadsheetml/2006/main" count="269" uniqueCount="66">
  <si>
    <t>instance</t>
  </si>
  <si>
    <t>num</t>
  </si>
  <si>
    <t>Q</t>
  </si>
  <si>
    <t>vehicle</t>
  </si>
  <si>
    <t>lp-cut</t>
  </si>
  <si>
    <t>lp</t>
  </si>
  <si>
    <t>UB</t>
  </si>
  <si>
    <t>lp-cut-t</t>
  </si>
  <si>
    <t>lp-time</t>
  </si>
  <si>
    <t>time</t>
  </si>
  <si>
    <t>gap-cut</t>
  </si>
  <si>
    <t>node</t>
  </si>
  <si>
    <t>k-path-root</t>
  </si>
  <si>
    <t>k-path-total</t>
  </si>
  <si>
    <t>sr-root</t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</si>
  <si>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</si>
  <si>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</si>
  <si>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</si>
  <si>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</si>
  <si>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</si>
  <si>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</si>
  <si>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</si>
  <si>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</si>
  <si>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</si>
  <si>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</si>
  <si>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</si>
  <si>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</si>
  <si>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</si>
  <si>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</si>
  <si>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</si>
  <si>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out of memory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</si>
  <si>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</si>
  <si>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</si>
  <si>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</si>
  <si>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</si>
  <si>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</si>
  <si>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</si>
  <si>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</si>
  <si>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</si>
  <si>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</si>
  <si>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</si>
  <si>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</si>
  <si>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</si>
  <si>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gap-lp</t>
    <phoneticPr fontId="1" type="noConversion"/>
  </si>
  <si>
    <t>instance</t>
    <phoneticPr fontId="4" type="noConversion"/>
  </si>
  <si>
    <t>num</t>
    <phoneticPr fontId="4" type="noConversion"/>
  </si>
  <si>
    <t>Q</t>
    <phoneticPr fontId="4" type="noConversion"/>
  </si>
  <si>
    <t>vehicle</t>
    <phoneticPr fontId="4" type="noConversion"/>
  </si>
  <si>
    <t>lp-cut</t>
    <phoneticPr fontId="4" type="noConversion"/>
  </si>
  <si>
    <t>lp</t>
    <phoneticPr fontId="4" type="noConversion"/>
  </si>
  <si>
    <t>UB</t>
    <phoneticPr fontId="4" type="noConversion"/>
  </si>
  <si>
    <t>lp-cut-t</t>
    <phoneticPr fontId="4" type="noConversion"/>
  </si>
  <si>
    <t>lp-time</t>
    <phoneticPr fontId="4" type="noConversion"/>
  </si>
  <si>
    <t>time</t>
    <phoneticPr fontId="4" type="noConversion"/>
  </si>
  <si>
    <t>gap-cut</t>
    <phoneticPr fontId="4" type="noConversion"/>
  </si>
  <si>
    <t>gap</t>
    <phoneticPr fontId="4" type="noConversion"/>
  </si>
  <si>
    <t>node</t>
    <phoneticPr fontId="4" type="noConversion"/>
  </si>
  <si>
    <t>k-path-root</t>
    <phoneticPr fontId="4" type="noConversion"/>
  </si>
  <si>
    <t>k-path-total</t>
    <phoneticPr fontId="4" type="noConversion"/>
  </si>
  <si>
    <t>sr-root</t>
    <phoneticPr fontId="4" type="noConversion"/>
  </si>
  <si>
    <t>gap-lp</t>
    <phoneticPr fontId="4" type="noConversion"/>
  </si>
  <si>
    <t>out of memory, get UB 947.8</t>
    <phoneticPr fontId="4" type="noConversion"/>
  </si>
  <si>
    <t>out of memory</t>
    <phoneticPr fontId="4" type="noConversion"/>
  </si>
  <si>
    <t>sr-total</t>
    <phoneticPr fontId="1" type="noConversion"/>
  </si>
  <si>
    <t>SB-root</t>
    <phoneticPr fontId="4" type="noConversion"/>
  </si>
  <si>
    <t>SB-total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</si>
</sst>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>
      <alignment vertical="center"/>
    </xf>
    <xf numFmtId="177" fontId="0" fillId="0" borderId="0" xfId="0" applyNumberFormat="1" applyAlignme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Q28"/>
  <sheetViews>
    <sheetView workbookViewId="0">
      <selection activeCell="Q1" sqref="Q1"/>
    </sheetView>
  </sheetViews>
  <sheetFormatPr defaultColWidth="10.90625" defaultRowHeight="15.6" x14ac:dyDescent="0.3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63</v>
      </c>
    </row>
    <row r="2" spans="1:17" x14ac:dyDescent="0.3">
      <c r="A2" s="3" t="s">
        <v>15</v>
      </c>
      <c r="B2" s="3">
        <v>25</v>
      </c>
      <c r="C2" s="3">
        <v>12</v>
      </c>
      <c r="D2" s="3">
        <v>2</v>
      </c>
      <c r="E2" s="4">
        <v>881.7</v>
      </c>
      <c r="F2" s="4">
        <v>881.7</v>
      </c>
      <c r="G2" s="4">
        <v>942.7</v>
      </c>
      <c r="H2" s="4">
        <v>0.4</v>
      </c>
      <c r="I2" s="4">
        <v>0.4</v>
      </c>
      <c r="J2" s="4">
        <v>16.8</v>
      </c>
      <c r="K2" s="4">
        <v>6.5</v>
      </c>
      <c r="L2" s="5">
        <v>6.5</v>
      </c>
      <c r="M2" s="3">
        <v>314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6" t="s">
        <v>16</v>
      </c>
      <c r="B3" s="3">
        <v>25</v>
      </c>
      <c r="C3" s="3">
        <v>12</v>
      </c>
      <c r="D3" s="3">
        <v>2</v>
      </c>
      <c r="E3" s="4">
        <v>856.7</v>
      </c>
      <c r="F3" s="4">
        <v>856.7</v>
      </c>
      <c r="G3" s="4">
        <v>876.3</v>
      </c>
      <c r="H3" s="4">
        <v>1.3</v>
      </c>
      <c r="I3" s="4">
        <v>1.3</v>
      </c>
      <c r="J3" s="4">
        <v>36.299999999999997</v>
      </c>
      <c r="K3" s="4">
        <v>2.2000000000000002</v>
      </c>
      <c r="L3" s="5">
        <v>2.2000000000000002</v>
      </c>
      <c r="M3" s="3">
        <v>157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3" t="s">
        <v>17</v>
      </c>
      <c r="B4" s="3">
        <v>25</v>
      </c>
      <c r="C4" s="3">
        <v>12</v>
      </c>
      <c r="D4" s="3">
        <v>2</v>
      </c>
      <c r="E4" s="4">
        <v>845</v>
      </c>
      <c r="F4" s="4">
        <v>845</v>
      </c>
      <c r="G4" s="4">
        <v>858</v>
      </c>
      <c r="H4" s="4">
        <v>0.7</v>
      </c>
      <c r="I4" s="4">
        <v>0.7</v>
      </c>
      <c r="J4" s="4">
        <v>277.8</v>
      </c>
      <c r="K4" s="4">
        <v>1.5</v>
      </c>
      <c r="L4" s="5">
        <v>1.5</v>
      </c>
      <c r="M4" s="3">
        <v>825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3" t="s">
        <v>18</v>
      </c>
      <c r="B5" s="3">
        <v>25</v>
      </c>
      <c r="C5" s="3">
        <v>12</v>
      </c>
      <c r="D5" s="3">
        <v>2</v>
      </c>
      <c r="E5" s="4">
        <v>742.1</v>
      </c>
      <c r="F5" s="4">
        <v>742.1</v>
      </c>
      <c r="G5" s="4">
        <v>769.9</v>
      </c>
      <c r="H5" s="4">
        <v>6.2</v>
      </c>
      <c r="I5" s="4">
        <v>6.2</v>
      </c>
      <c r="J5" s="4">
        <v>7200</v>
      </c>
      <c r="K5" s="4">
        <v>3.6</v>
      </c>
      <c r="L5" s="5">
        <v>3.6</v>
      </c>
      <c r="M5" s="3">
        <v>6192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3" t="s">
        <v>19</v>
      </c>
      <c r="B6" s="3">
        <v>25</v>
      </c>
      <c r="C6" s="3">
        <v>12</v>
      </c>
      <c r="D6" s="3">
        <v>2</v>
      </c>
      <c r="E6" s="4">
        <v>970</v>
      </c>
      <c r="F6" s="4">
        <v>970</v>
      </c>
      <c r="G6" s="4">
        <v>1014.2</v>
      </c>
      <c r="H6" s="4">
        <v>1</v>
      </c>
      <c r="I6" s="4">
        <v>1</v>
      </c>
      <c r="J6" s="4">
        <v>91.9</v>
      </c>
      <c r="K6" s="4">
        <v>4.4000000000000004</v>
      </c>
      <c r="L6" s="5">
        <v>4.4000000000000004</v>
      </c>
      <c r="M6" s="3">
        <v>1322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3" t="s">
        <v>20</v>
      </c>
      <c r="B7" s="3">
        <v>25</v>
      </c>
      <c r="C7" s="3">
        <v>12</v>
      </c>
      <c r="D7" s="3">
        <v>2</v>
      </c>
      <c r="E7" s="4">
        <v>786</v>
      </c>
      <c r="F7" s="4">
        <v>786</v>
      </c>
      <c r="G7" s="4">
        <v>802</v>
      </c>
      <c r="H7" s="4">
        <v>0.5</v>
      </c>
      <c r="I7" s="4">
        <v>0.5</v>
      </c>
      <c r="J7" s="4">
        <v>9.8000000000000007</v>
      </c>
      <c r="K7" s="4">
        <v>2</v>
      </c>
      <c r="L7" s="5">
        <v>2</v>
      </c>
      <c r="M7" s="3">
        <v>45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3" t="s">
        <v>21</v>
      </c>
      <c r="B8" s="3">
        <v>25</v>
      </c>
      <c r="C8" s="3">
        <v>12</v>
      </c>
      <c r="D8" s="3">
        <v>2</v>
      </c>
      <c r="E8" s="4">
        <v>768.4</v>
      </c>
      <c r="F8" s="4">
        <v>768.4</v>
      </c>
      <c r="G8" s="4">
        <v>787.2</v>
      </c>
      <c r="H8" s="4">
        <v>1.7</v>
      </c>
      <c r="I8" s="4">
        <v>1.7</v>
      </c>
      <c r="J8" s="4">
        <v>115.4</v>
      </c>
      <c r="K8" s="4">
        <v>2.4</v>
      </c>
      <c r="L8" s="5">
        <v>2.4</v>
      </c>
      <c r="M8" s="3">
        <v>297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3" t="s">
        <v>22</v>
      </c>
      <c r="B9" s="3">
        <v>25</v>
      </c>
      <c r="C9" s="3">
        <v>12</v>
      </c>
      <c r="D9" s="3">
        <v>2</v>
      </c>
      <c r="E9" s="4">
        <v>778</v>
      </c>
      <c r="F9" s="4">
        <v>778</v>
      </c>
      <c r="G9" s="4">
        <v>797.7</v>
      </c>
      <c r="H9" s="4">
        <v>0.4</v>
      </c>
      <c r="I9" s="4">
        <v>0.4</v>
      </c>
      <c r="J9" s="4">
        <v>65.5</v>
      </c>
      <c r="K9" s="4">
        <v>2.5</v>
      </c>
      <c r="L9" s="5">
        <v>2.5</v>
      </c>
      <c r="M9" s="3">
        <v>243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">
      <c r="A10" s="3" t="s">
        <v>23</v>
      </c>
      <c r="B10" s="3">
        <v>25</v>
      </c>
      <c r="C10" s="3">
        <v>12</v>
      </c>
      <c r="D10" s="3">
        <v>2</v>
      </c>
      <c r="E10" s="4">
        <v>1114.9000000000001</v>
      </c>
      <c r="F10" s="4">
        <v>1114.9000000000001</v>
      </c>
      <c r="G10" s="4">
        <v>1168.3</v>
      </c>
      <c r="H10" s="4">
        <v>0.7</v>
      </c>
      <c r="I10" s="4">
        <v>0.7</v>
      </c>
      <c r="J10" s="4">
        <v>162.6</v>
      </c>
      <c r="K10" s="4">
        <v>4.5999999999999996</v>
      </c>
      <c r="L10" s="5">
        <v>4.5999999999999996</v>
      </c>
      <c r="M10" s="3">
        <v>714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">
      <c r="A11" s="6" t="s">
        <v>24</v>
      </c>
      <c r="B11" s="3">
        <v>25</v>
      </c>
      <c r="C11" s="3">
        <v>12</v>
      </c>
      <c r="D11" s="3">
        <v>2</v>
      </c>
      <c r="E11" s="4">
        <v>1020.7</v>
      </c>
      <c r="F11" s="4">
        <v>1020.7</v>
      </c>
      <c r="G11" s="4">
        <v>1024.0999999999999</v>
      </c>
      <c r="H11" s="4">
        <v>7.1</v>
      </c>
      <c r="I11" s="4">
        <v>7.1</v>
      </c>
      <c r="J11" s="4">
        <v>15.3</v>
      </c>
      <c r="K11" s="4">
        <v>0.3</v>
      </c>
      <c r="L11" s="5">
        <v>0.3</v>
      </c>
      <c r="M11" s="3">
        <v>5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">
      <c r="A12" s="3" t="s">
        <v>25</v>
      </c>
      <c r="B12" s="3">
        <v>25</v>
      </c>
      <c r="C12" s="3">
        <v>12</v>
      </c>
      <c r="D12" s="3">
        <v>2</v>
      </c>
      <c r="E12" s="4">
        <v>938.6</v>
      </c>
      <c r="F12" s="4">
        <v>938.6</v>
      </c>
      <c r="G12" s="4">
        <v>962.6</v>
      </c>
      <c r="H12" s="4">
        <v>8</v>
      </c>
      <c r="I12" s="4">
        <v>8</v>
      </c>
      <c r="J12" s="4">
        <v>860</v>
      </c>
      <c r="K12" s="4">
        <v>2.5</v>
      </c>
      <c r="L12" s="5">
        <v>2.5</v>
      </c>
      <c r="M12" s="3">
        <v>299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">
      <c r="A13" s="6" t="s">
        <v>26</v>
      </c>
      <c r="B13" s="3">
        <v>25</v>
      </c>
      <c r="C13" s="3">
        <v>12</v>
      </c>
      <c r="D13" s="3">
        <v>4</v>
      </c>
      <c r="E13" s="4">
        <v>953.1</v>
      </c>
      <c r="F13" s="4">
        <v>953.1</v>
      </c>
      <c r="G13" s="4">
        <v>953.1</v>
      </c>
      <c r="H13" s="4">
        <v>1</v>
      </c>
      <c r="I13" s="4">
        <v>1</v>
      </c>
      <c r="J13" s="4">
        <v>1</v>
      </c>
      <c r="K13" s="4">
        <v>0</v>
      </c>
      <c r="L13" s="5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">
      <c r="A14" s="3" t="s">
        <v>27</v>
      </c>
      <c r="B14" s="3">
        <v>25</v>
      </c>
      <c r="C14" s="3">
        <v>12</v>
      </c>
      <c r="D14" s="3">
        <v>2</v>
      </c>
      <c r="E14" s="4">
        <v>983.1</v>
      </c>
      <c r="F14" s="4">
        <v>983.1</v>
      </c>
      <c r="G14" s="4">
        <v>987.1</v>
      </c>
      <c r="H14" s="4">
        <v>0.7</v>
      </c>
      <c r="I14" s="4">
        <v>0.7</v>
      </c>
      <c r="J14" s="4">
        <v>9.1</v>
      </c>
      <c r="K14" s="4">
        <v>0.4</v>
      </c>
      <c r="L14" s="5">
        <v>0.4</v>
      </c>
      <c r="M14" s="3">
        <v>19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">
      <c r="A15" s="3" t="s">
        <v>28</v>
      </c>
      <c r="B15" s="3">
        <v>25</v>
      </c>
      <c r="C15" s="3">
        <v>12</v>
      </c>
      <c r="D15" s="3">
        <v>2</v>
      </c>
      <c r="E15" s="4">
        <v>950.7</v>
      </c>
      <c r="F15" s="4">
        <v>950.7</v>
      </c>
      <c r="G15" s="4">
        <v>972.2</v>
      </c>
      <c r="H15" s="4">
        <v>5.2</v>
      </c>
      <c r="I15" s="4">
        <v>5.2</v>
      </c>
      <c r="J15" s="4">
        <v>1440.1</v>
      </c>
      <c r="K15" s="4">
        <v>2.2000000000000002</v>
      </c>
      <c r="L15" s="5">
        <v>2.2000000000000002</v>
      </c>
      <c r="M15" s="3">
        <v>1277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25">
      <c r="A16" s="3" t="s">
        <v>29</v>
      </c>
      <c r="B16" s="1"/>
      <c r="C16" s="16" t="s">
        <v>30</v>
      </c>
      <c r="D16" s="16"/>
      <c r="E16" s="16"/>
      <c r="F16" s="5">
        <v>907.8</v>
      </c>
      <c r="G16" s="1"/>
      <c r="H16" s="1"/>
      <c r="I16" s="1"/>
      <c r="J16" s="1"/>
      <c r="K16" s="1"/>
      <c r="L16" s="5"/>
      <c r="M16" s="1"/>
      <c r="N16" s="1"/>
      <c r="O16" s="1"/>
      <c r="P16" s="1"/>
      <c r="Q16" s="1"/>
    </row>
    <row r="17" spans="1:17" x14ac:dyDescent="0.3">
      <c r="A17" s="3" t="s">
        <v>31</v>
      </c>
      <c r="B17" s="3">
        <v>25</v>
      </c>
      <c r="C17" s="3">
        <v>12</v>
      </c>
      <c r="D17" s="3">
        <v>2</v>
      </c>
      <c r="E17" s="4">
        <v>901.6</v>
      </c>
      <c r="F17" s="4">
        <v>901.6</v>
      </c>
      <c r="G17" s="4">
        <v>925.1</v>
      </c>
      <c r="H17" s="4">
        <v>1.7</v>
      </c>
      <c r="I17" s="4">
        <v>1.7</v>
      </c>
      <c r="J17" s="4">
        <v>4285.8999999999996</v>
      </c>
      <c r="K17" s="4">
        <v>2.5</v>
      </c>
      <c r="L17" s="5">
        <v>2.5</v>
      </c>
      <c r="M17" s="3">
        <v>8389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3" t="s">
        <v>32</v>
      </c>
      <c r="B18" s="3">
        <v>25</v>
      </c>
      <c r="C18" s="3">
        <v>12</v>
      </c>
      <c r="D18" s="3">
        <v>2</v>
      </c>
      <c r="E18" s="4">
        <v>975.8</v>
      </c>
      <c r="F18" s="4">
        <v>975.8</v>
      </c>
      <c r="G18" s="4">
        <v>994.7</v>
      </c>
      <c r="H18" s="4">
        <v>1.9</v>
      </c>
      <c r="I18" s="4">
        <v>1.9</v>
      </c>
      <c r="J18" s="4">
        <v>133.1</v>
      </c>
      <c r="K18" s="4">
        <v>1.9</v>
      </c>
      <c r="L18" s="5">
        <v>1.9</v>
      </c>
      <c r="M18" s="3">
        <v>183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">
      <c r="A19" s="3" t="s">
        <v>33</v>
      </c>
      <c r="B19" s="3">
        <v>25</v>
      </c>
      <c r="C19" s="3">
        <v>12</v>
      </c>
      <c r="D19" s="3">
        <v>2</v>
      </c>
      <c r="E19" s="4">
        <v>949.1</v>
      </c>
      <c r="F19" s="4">
        <v>949.1</v>
      </c>
      <c r="G19" s="4">
        <v>957.8</v>
      </c>
      <c r="H19" s="4">
        <v>14</v>
      </c>
      <c r="I19" s="4">
        <v>14</v>
      </c>
      <c r="J19" s="4">
        <v>97.4</v>
      </c>
      <c r="K19" s="4">
        <v>0.9</v>
      </c>
      <c r="L19" s="5">
        <v>0.9</v>
      </c>
      <c r="M19" s="3">
        <v>33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3" t="s">
        <v>34</v>
      </c>
      <c r="B20" s="1"/>
      <c r="C20" s="16" t="s">
        <v>30</v>
      </c>
      <c r="D20" s="16"/>
      <c r="E20" s="16"/>
      <c r="F20" s="5">
        <v>905.5</v>
      </c>
      <c r="G20" s="1"/>
      <c r="H20" s="1"/>
      <c r="I20" s="1"/>
      <c r="J20" s="1"/>
      <c r="K20" s="1"/>
      <c r="L20" s="5"/>
      <c r="M20" s="1"/>
      <c r="N20" s="1"/>
      <c r="O20" s="1"/>
      <c r="P20" s="1"/>
      <c r="Q20" s="1"/>
    </row>
    <row r="21" spans="1:17" x14ac:dyDescent="0.3">
      <c r="A21" s="6" t="s">
        <v>35</v>
      </c>
      <c r="B21" s="3">
        <v>25</v>
      </c>
      <c r="C21" s="3">
        <v>12</v>
      </c>
      <c r="D21" s="3">
        <v>2</v>
      </c>
      <c r="E21" s="4">
        <v>1175.8</v>
      </c>
      <c r="F21" s="4">
        <v>1175.8</v>
      </c>
      <c r="G21" s="4">
        <v>1175.8</v>
      </c>
      <c r="H21" s="4">
        <v>0.7</v>
      </c>
      <c r="I21" s="4">
        <v>0.7</v>
      </c>
      <c r="J21" s="4">
        <v>0.7</v>
      </c>
      <c r="K21" s="4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">
      <c r="A22" s="3" t="s">
        <v>36</v>
      </c>
      <c r="B22" s="3">
        <v>25</v>
      </c>
      <c r="C22" s="3">
        <v>12</v>
      </c>
      <c r="D22" s="3">
        <v>2</v>
      </c>
      <c r="E22" s="4">
        <v>1048.5</v>
      </c>
      <c r="F22" s="4">
        <v>1048.5</v>
      </c>
      <c r="G22" s="4">
        <v>1068.2</v>
      </c>
      <c r="H22" s="4">
        <v>9.3000000000000007</v>
      </c>
      <c r="I22" s="4">
        <v>9.3000000000000007</v>
      </c>
      <c r="J22" s="4">
        <v>562.79999999999995</v>
      </c>
      <c r="K22" s="4">
        <v>1.8</v>
      </c>
      <c r="L22" s="5">
        <v>1.8</v>
      </c>
      <c r="M22" s="3">
        <v>337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">
      <c r="A23" s="3" t="s">
        <v>37</v>
      </c>
      <c r="B23" s="3">
        <v>25</v>
      </c>
      <c r="C23" s="3">
        <v>12</v>
      </c>
      <c r="D23" s="3">
        <v>2</v>
      </c>
      <c r="E23" s="4">
        <v>923.3</v>
      </c>
      <c r="F23" s="4">
        <v>923.3</v>
      </c>
      <c r="G23" s="4">
        <v>954.2</v>
      </c>
      <c r="H23" s="4">
        <v>7.5</v>
      </c>
      <c r="I23" s="4">
        <v>7.5</v>
      </c>
      <c r="J23" s="4">
        <v>7200</v>
      </c>
      <c r="K23" s="4">
        <v>3.2</v>
      </c>
      <c r="L23" s="5">
        <v>3.2</v>
      </c>
      <c r="M23" s="3">
        <v>2491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3" t="s">
        <v>38</v>
      </c>
      <c r="B24" s="1"/>
      <c r="C24" s="16" t="s">
        <v>30</v>
      </c>
      <c r="D24" s="16"/>
      <c r="E24" s="16"/>
      <c r="F24" s="5">
        <v>911.7</v>
      </c>
      <c r="G24" s="1"/>
      <c r="H24" s="1"/>
      <c r="I24" s="1"/>
      <c r="J24" s="1"/>
      <c r="K24" s="1"/>
      <c r="L24" s="5"/>
      <c r="M24" s="1"/>
      <c r="N24" s="1"/>
      <c r="O24" s="1"/>
      <c r="P24" s="1"/>
      <c r="Q24" s="1"/>
    </row>
    <row r="25" spans="1:17" x14ac:dyDescent="0.3">
      <c r="A25" s="3" t="s">
        <v>39</v>
      </c>
      <c r="B25" s="3">
        <v>25</v>
      </c>
      <c r="C25" s="3">
        <v>12</v>
      </c>
      <c r="D25" s="3">
        <v>2</v>
      </c>
      <c r="E25" s="5">
        <v>1108.4000000000001</v>
      </c>
      <c r="F25" s="5">
        <v>1108.4000000000001</v>
      </c>
      <c r="G25" s="5">
        <v>1142</v>
      </c>
      <c r="H25" s="5">
        <v>19.600000000000001</v>
      </c>
      <c r="I25" s="5">
        <v>19.600000000000001</v>
      </c>
      <c r="J25" s="5">
        <v>2655.3</v>
      </c>
      <c r="K25" s="5">
        <v>2.9</v>
      </c>
      <c r="L25" s="5">
        <v>2.9</v>
      </c>
      <c r="M25" s="5">
        <v>1172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">
      <c r="A26" s="3" t="s">
        <v>40</v>
      </c>
      <c r="B26" s="3">
        <v>25</v>
      </c>
      <c r="C26" s="3">
        <v>12</v>
      </c>
      <c r="D26" s="3">
        <v>2</v>
      </c>
      <c r="E26" s="5">
        <v>1095.7</v>
      </c>
      <c r="F26" s="5">
        <v>1095.7</v>
      </c>
      <c r="G26" s="5">
        <v>1110.5</v>
      </c>
      <c r="H26" s="5">
        <v>1.2</v>
      </c>
      <c r="I26" s="5">
        <v>1.2</v>
      </c>
      <c r="J26" s="5">
        <v>24.2</v>
      </c>
      <c r="K26" s="5">
        <v>1.3</v>
      </c>
      <c r="L26" s="5">
        <v>1.3</v>
      </c>
      <c r="M26" s="5">
        <v>63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">
      <c r="A27" s="3" t="s">
        <v>41</v>
      </c>
      <c r="B27" s="3">
        <v>25</v>
      </c>
      <c r="C27" s="3">
        <v>12</v>
      </c>
      <c r="D27" s="3">
        <v>2</v>
      </c>
      <c r="E27" s="5">
        <v>810.2</v>
      </c>
      <c r="F27" s="5">
        <v>810.2</v>
      </c>
      <c r="G27" s="5">
        <v>829.4</v>
      </c>
      <c r="H27" s="5">
        <v>6</v>
      </c>
      <c r="I27" s="5">
        <v>6</v>
      </c>
      <c r="J27" s="5">
        <v>1483.5</v>
      </c>
      <c r="K27" s="5">
        <v>2.2999999999999998</v>
      </c>
      <c r="L27" s="5">
        <v>2.2999999999999998</v>
      </c>
      <c r="M27" s="5">
        <v>453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">
      <c r="A28" s="3" t="s">
        <v>42</v>
      </c>
      <c r="B28" s="3">
        <v>25</v>
      </c>
      <c r="C28" s="3">
        <v>12</v>
      </c>
      <c r="D28" s="3">
        <v>2</v>
      </c>
      <c r="E28" s="5">
        <v>824.3</v>
      </c>
      <c r="F28" s="5">
        <v>824.3</v>
      </c>
      <c r="G28" s="5">
        <v>0</v>
      </c>
      <c r="H28" s="5">
        <v>58</v>
      </c>
      <c r="I28" s="5">
        <v>58</v>
      </c>
      <c r="J28" s="5">
        <v>7200</v>
      </c>
      <c r="K28" s="5" t="e">
        <v>#NAME?</v>
      </c>
      <c r="L28" s="5"/>
      <c r="M28" s="5">
        <v>515</v>
      </c>
      <c r="N28" s="3">
        <v>0</v>
      </c>
      <c r="O28" s="3">
        <v>0</v>
      </c>
      <c r="P28" s="3">
        <v>0</v>
      </c>
      <c r="Q28" s="3">
        <v>0</v>
      </c>
    </row>
  </sheetData>
  <mergeCells count="3">
    <mergeCell ref="C16:E16"/>
    <mergeCell ref="C20:E20"/>
    <mergeCell ref="C24:E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C32-ED35-B94D-8BED-05BBE4C7FEDB}">
  <dimension ref="A1:Q28"/>
  <sheetViews>
    <sheetView workbookViewId="0">
      <selection activeCell="D37" sqref="D37"/>
    </sheetView>
  </sheetViews>
  <sheetFormatPr defaultColWidth="10.90625" defaultRowHeight="15.6" x14ac:dyDescent="0.3"/>
  <sheetData>
    <row r="1" spans="1:17" x14ac:dyDescent="0.3">
      <c r="A1" s="7" t="s">
        <v>44</v>
      </c>
      <c r="B1" s="7" t="s">
        <v>45</v>
      </c>
      <c r="C1" s="7" t="s">
        <v>46</v>
      </c>
      <c r="D1" s="7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60</v>
      </c>
      <c r="M1" s="7" t="s">
        <v>56</v>
      </c>
      <c r="N1" s="7" t="s">
        <v>57</v>
      </c>
      <c r="O1" s="7" t="s">
        <v>58</v>
      </c>
      <c r="P1" s="7" t="s">
        <v>59</v>
      </c>
      <c r="Q1" s="1" t="s">
        <v>63</v>
      </c>
    </row>
    <row r="2" spans="1:17" x14ac:dyDescent="0.3">
      <c r="A2" s="9" t="s">
        <v>15</v>
      </c>
      <c r="B2" s="9">
        <v>25</v>
      </c>
      <c r="C2" s="9">
        <v>12</v>
      </c>
      <c r="D2" s="9">
        <v>2</v>
      </c>
      <c r="E2" s="10">
        <v>927.540476221007</v>
      </c>
      <c r="F2" s="10">
        <v>881.67499999999995</v>
      </c>
      <c r="G2" s="10">
        <v>942.7</v>
      </c>
      <c r="H2" s="10">
        <v>1.5768009999999999</v>
      </c>
      <c r="I2" s="10">
        <v>0.44926159999999998</v>
      </c>
      <c r="J2" s="10">
        <v>5.2051914000000004</v>
      </c>
      <c r="K2" s="10">
        <v>1.60809629563942</v>
      </c>
      <c r="L2" s="11">
        <f>(G2-F2)/G2*100</f>
        <v>6.4734273894133967</v>
      </c>
      <c r="M2" s="9">
        <v>19</v>
      </c>
      <c r="N2" s="9">
        <v>0</v>
      </c>
      <c r="O2" s="9">
        <v>0</v>
      </c>
      <c r="P2" s="9">
        <v>61</v>
      </c>
      <c r="Q2" s="9">
        <v>91</v>
      </c>
    </row>
    <row r="3" spans="1:17" x14ac:dyDescent="0.3">
      <c r="A3" s="12" t="s">
        <v>16</v>
      </c>
      <c r="B3" s="9">
        <v>25</v>
      </c>
      <c r="C3" s="9">
        <v>12</v>
      </c>
      <c r="D3" s="9">
        <v>2</v>
      </c>
      <c r="E3" s="10">
        <v>876.30000001110204</v>
      </c>
      <c r="F3" s="10">
        <v>856.69375000000002</v>
      </c>
      <c r="G3" s="10">
        <v>876.30000001110204</v>
      </c>
      <c r="H3" s="10">
        <v>3.8094884000000002</v>
      </c>
      <c r="I3" s="10">
        <v>1.1324727000000001</v>
      </c>
      <c r="J3" s="10">
        <v>3.8266230000000001</v>
      </c>
      <c r="K3" s="10">
        <v>0</v>
      </c>
      <c r="L3" s="11">
        <f t="shared" ref="L3:L27" si="0">(G3-F3)/G3*100</f>
        <v>2.2373901644246974</v>
      </c>
      <c r="M3" s="9">
        <v>1</v>
      </c>
      <c r="N3" s="9">
        <v>0</v>
      </c>
      <c r="O3" s="9">
        <v>0</v>
      </c>
      <c r="P3" s="9">
        <v>23</v>
      </c>
      <c r="Q3" s="9">
        <v>23</v>
      </c>
    </row>
    <row r="4" spans="1:17" x14ac:dyDescent="0.3">
      <c r="A4" s="9" t="s">
        <v>17</v>
      </c>
      <c r="B4" s="9">
        <v>25</v>
      </c>
      <c r="C4" s="9">
        <v>12</v>
      </c>
      <c r="D4" s="9">
        <v>2</v>
      </c>
      <c r="E4" s="10">
        <v>853.2</v>
      </c>
      <c r="F4" s="10">
        <v>845.01739129999999</v>
      </c>
      <c r="G4" s="10">
        <v>858</v>
      </c>
      <c r="H4" s="10">
        <v>7.4281492</v>
      </c>
      <c r="I4" s="10">
        <v>0.74925560000000002</v>
      </c>
      <c r="J4" s="10">
        <v>53.129742999999998</v>
      </c>
      <c r="K4" s="10">
        <v>0.55944055944055904</v>
      </c>
      <c r="L4" s="11">
        <f t="shared" si="0"/>
        <v>1.5131245571095586</v>
      </c>
      <c r="M4" s="9">
        <v>17</v>
      </c>
      <c r="N4" s="9">
        <v>0</v>
      </c>
      <c r="O4" s="9">
        <v>0</v>
      </c>
      <c r="P4" s="9">
        <v>27</v>
      </c>
      <c r="Q4" s="9">
        <v>76</v>
      </c>
    </row>
    <row r="5" spans="1:17" x14ac:dyDescent="0.3">
      <c r="A5" s="9" t="s">
        <v>18</v>
      </c>
      <c r="B5" s="9">
        <v>25</v>
      </c>
      <c r="C5" s="9">
        <v>12</v>
      </c>
      <c r="D5" s="9">
        <v>2</v>
      </c>
      <c r="E5" s="10">
        <v>761.37626373626301</v>
      </c>
      <c r="F5" s="10">
        <v>742.14374999999995</v>
      </c>
      <c r="G5" s="10">
        <v>768.99999999999898</v>
      </c>
      <c r="H5" s="10">
        <v>150.14368250000001</v>
      </c>
      <c r="I5" s="10">
        <v>3.7282687000000001</v>
      </c>
      <c r="J5" s="10">
        <v>6126.1757421000002</v>
      </c>
      <c r="K5" s="10">
        <v>0.99138312922438998</v>
      </c>
      <c r="L5" s="11">
        <f t="shared" si="0"/>
        <v>3.4923602080622964</v>
      </c>
      <c r="M5" s="9">
        <v>137</v>
      </c>
      <c r="N5" s="9">
        <v>0</v>
      </c>
      <c r="O5" s="9">
        <v>0</v>
      </c>
      <c r="P5" s="9">
        <v>74</v>
      </c>
      <c r="Q5" s="9">
        <v>154</v>
      </c>
    </row>
    <row r="6" spans="1:17" x14ac:dyDescent="0.3">
      <c r="A6" s="9" t="s">
        <v>19</v>
      </c>
      <c r="B6" s="9">
        <v>25</v>
      </c>
      <c r="C6" s="9">
        <v>12</v>
      </c>
      <c r="D6" s="9">
        <v>2</v>
      </c>
      <c r="E6" s="10">
        <v>991.07016129032195</v>
      </c>
      <c r="F6" s="10">
        <v>970.02549859999999</v>
      </c>
      <c r="G6" s="10">
        <v>1014.2</v>
      </c>
      <c r="H6" s="10">
        <v>0.83851229999999999</v>
      </c>
      <c r="I6" s="10">
        <v>0.25228800000000001</v>
      </c>
      <c r="J6" s="10">
        <v>10.571983899999999</v>
      </c>
      <c r="K6" s="10">
        <v>2.2805993600549601</v>
      </c>
      <c r="L6" s="11">
        <f t="shared" si="0"/>
        <v>4.3556006113192716</v>
      </c>
      <c r="M6" s="9">
        <v>23</v>
      </c>
      <c r="N6" s="9">
        <v>0</v>
      </c>
      <c r="O6" s="9">
        <v>0</v>
      </c>
      <c r="P6" s="9">
        <v>22</v>
      </c>
      <c r="Q6" s="9">
        <v>146</v>
      </c>
    </row>
    <row r="7" spans="1:17" x14ac:dyDescent="0.3">
      <c r="A7" s="9" t="s">
        <v>20</v>
      </c>
      <c r="B7" s="9">
        <v>25</v>
      </c>
      <c r="C7" s="9">
        <v>12</v>
      </c>
      <c r="D7" s="9">
        <v>2</v>
      </c>
      <c r="E7" s="10">
        <v>802</v>
      </c>
      <c r="F7" s="10">
        <v>785.99</v>
      </c>
      <c r="G7" s="10">
        <v>802</v>
      </c>
      <c r="H7" s="10">
        <v>2.2881385000000001</v>
      </c>
      <c r="I7" s="10">
        <v>0.41305789999999998</v>
      </c>
      <c r="J7" s="10">
        <v>2.2991522999999998</v>
      </c>
      <c r="K7" s="10">
        <v>0</v>
      </c>
      <c r="L7" s="11">
        <f t="shared" si="0"/>
        <v>1.9962593516209464</v>
      </c>
      <c r="M7" s="9">
        <v>1</v>
      </c>
      <c r="N7" s="9">
        <v>0</v>
      </c>
      <c r="O7" s="9">
        <v>0</v>
      </c>
      <c r="P7" s="9">
        <v>71</v>
      </c>
      <c r="Q7" s="9">
        <v>71</v>
      </c>
    </row>
    <row r="8" spans="1:17" x14ac:dyDescent="0.3">
      <c r="A8" s="9" t="s">
        <v>21</v>
      </c>
      <c r="B8" s="9">
        <v>25</v>
      </c>
      <c r="C8" s="9">
        <v>12</v>
      </c>
      <c r="D8" s="9">
        <v>2</v>
      </c>
      <c r="E8" s="10">
        <v>780.46974110032295</v>
      </c>
      <c r="F8" s="10">
        <v>768.38888889999998</v>
      </c>
      <c r="G8" s="10">
        <v>787.2</v>
      </c>
      <c r="H8" s="10">
        <v>20.774304999999998</v>
      </c>
      <c r="I8" s="10">
        <v>1.5870073</v>
      </c>
      <c r="J8" s="10">
        <v>179.69371570000001</v>
      </c>
      <c r="K8" s="10">
        <v>0.85496175046700895</v>
      </c>
      <c r="L8" s="11">
        <f t="shared" si="0"/>
        <v>2.389622853150414</v>
      </c>
      <c r="M8" s="9">
        <v>21</v>
      </c>
      <c r="N8" s="9">
        <v>0</v>
      </c>
      <c r="O8" s="9">
        <v>0</v>
      </c>
      <c r="P8" s="9">
        <v>34</v>
      </c>
      <c r="Q8" s="9">
        <v>112</v>
      </c>
    </row>
    <row r="9" spans="1:17" x14ac:dyDescent="0.3">
      <c r="A9" s="9" t="s">
        <v>22</v>
      </c>
      <c r="B9" s="9">
        <v>25</v>
      </c>
      <c r="C9" s="9">
        <v>12</v>
      </c>
      <c r="D9" s="9">
        <v>2</v>
      </c>
      <c r="E9" s="10">
        <v>796.22272727272696</v>
      </c>
      <c r="F9" s="10">
        <v>778.04</v>
      </c>
      <c r="G9" s="10">
        <v>797.7</v>
      </c>
      <c r="H9" s="10">
        <v>6.1231264999999997</v>
      </c>
      <c r="I9" s="10">
        <v>0.40772229999999998</v>
      </c>
      <c r="J9" s="10">
        <v>14.764184</v>
      </c>
      <c r="K9" s="10">
        <v>0.18519151651909099</v>
      </c>
      <c r="L9" s="11">
        <f t="shared" si="0"/>
        <v>2.4645856838410531</v>
      </c>
      <c r="M9" s="9">
        <v>3</v>
      </c>
      <c r="N9" s="9">
        <v>0</v>
      </c>
      <c r="O9" s="9">
        <v>0</v>
      </c>
      <c r="P9" s="9">
        <v>74</v>
      </c>
      <c r="Q9" s="9">
        <v>76</v>
      </c>
    </row>
    <row r="10" spans="1:17" x14ac:dyDescent="0.3">
      <c r="A10" s="9" t="s">
        <v>23</v>
      </c>
      <c r="B10" s="9">
        <v>25</v>
      </c>
      <c r="C10" s="9">
        <v>12</v>
      </c>
      <c r="D10" s="9">
        <v>2</v>
      </c>
      <c r="E10" s="10">
        <v>1140.8357142884799</v>
      </c>
      <c r="F10" s="10">
        <v>1114.8916670000001</v>
      </c>
      <c r="G10" s="10">
        <v>1168.3</v>
      </c>
      <c r="H10" s="10">
        <v>1.2400921</v>
      </c>
      <c r="I10" s="10">
        <v>0.65698999999999996</v>
      </c>
      <c r="J10" s="10">
        <v>31.517187499999999</v>
      </c>
      <c r="K10" s="10">
        <v>2.3507905256792299</v>
      </c>
      <c r="L10" s="11">
        <f t="shared" si="0"/>
        <v>4.5714570743815681</v>
      </c>
      <c r="M10" s="9">
        <v>53</v>
      </c>
      <c r="N10" s="9">
        <v>0</v>
      </c>
      <c r="O10" s="9">
        <v>0</v>
      </c>
      <c r="P10" s="9">
        <v>18</v>
      </c>
      <c r="Q10" s="9">
        <v>147</v>
      </c>
    </row>
    <row r="11" spans="1:17" x14ac:dyDescent="0.3">
      <c r="A11" s="12" t="s">
        <v>24</v>
      </c>
      <c r="B11" s="9">
        <v>25</v>
      </c>
      <c r="C11" s="9">
        <v>12</v>
      </c>
      <c r="D11" s="9">
        <v>2</v>
      </c>
      <c r="E11" s="10">
        <v>1023.36190476745</v>
      </c>
      <c r="F11" s="10">
        <v>1020.73142853812</v>
      </c>
      <c r="G11" s="10">
        <v>1024.0999999999999</v>
      </c>
      <c r="H11" s="10">
        <v>11.9062143</v>
      </c>
      <c r="I11" s="10">
        <v>6.9980982999999997</v>
      </c>
      <c r="J11" s="10">
        <v>23.475093699999999</v>
      </c>
      <c r="K11" s="10">
        <v>7.2072574215820598E-2</v>
      </c>
      <c r="L11" s="11">
        <f t="shared" si="0"/>
        <v>0.32892993476026988</v>
      </c>
      <c r="M11" s="9">
        <v>3</v>
      </c>
      <c r="N11" s="9">
        <v>0</v>
      </c>
      <c r="O11" s="9">
        <v>0</v>
      </c>
      <c r="P11" s="9">
        <v>6</v>
      </c>
      <c r="Q11" s="9">
        <v>9</v>
      </c>
    </row>
    <row r="12" spans="1:17" x14ac:dyDescent="0.3">
      <c r="A12" s="9" t="s">
        <v>25</v>
      </c>
      <c r="B12" s="9">
        <v>25</v>
      </c>
      <c r="C12" s="9">
        <v>12</v>
      </c>
      <c r="D12" s="9">
        <v>2</v>
      </c>
      <c r="E12" s="10">
        <v>954.96052631578902</v>
      </c>
      <c r="F12" s="10">
        <v>938.58783779999999</v>
      </c>
      <c r="G12" s="10">
        <v>962.6</v>
      </c>
      <c r="H12" s="10">
        <v>29.6447106</v>
      </c>
      <c r="I12" s="10">
        <v>7.8614502999999996</v>
      </c>
      <c r="J12" s="10">
        <v>424.91673170000001</v>
      </c>
      <c r="K12" s="10">
        <v>0.79362909663518699</v>
      </c>
      <c r="L12" s="11">
        <f t="shared" si="0"/>
        <v>2.4945109287346803</v>
      </c>
      <c r="M12" s="9">
        <v>43</v>
      </c>
      <c r="N12" s="9">
        <v>0</v>
      </c>
      <c r="O12" s="9">
        <v>0</v>
      </c>
      <c r="P12" s="9">
        <v>13</v>
      </c>
      <c r="Q12" s="9">
        <v>49</v>
      </c>
    </row>
    <row r="13" spans="1:17" x14ac:dyDescent="0.3">
      <c r="A13" s="12" t="s">
        <v>26</v>
      </c>
      <c r="B13" s="9">
        <v>25</v>
      </c>
      <c r="C13" s="9">
        <v>12</v>
      </c>
      <c r="D13" s="9">
        <v>4</v>
      </c>
      <c r="E13" s="10">
        <v>953.1</v>
      </c>
      <c r="F13" s="10">
        <v>953.1</v>
      </c>
      <c r="G13" s="10">
        <v>953.1</v>
      </c>
      <c r="H13" s="10">
        <v>1.0446985</v>
      </c>
      <c r="I13" s="10">
        <v>1.0446985</v>
      </c>
      <c r="J13" s="10">
        <v>1.0495734999999999</v>
      </c>
      <c r="K13" s="10">
        <v>0</v>
      </c>
      <c r="L13" s="11">
        <f t="shared" si="0"/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</row>
    <row r="14" spans="1:17" x14ac:dyDescent="0.3">
      <c r="A14" s="9" t="s">
        <v>27</v>
      </c>
      <c r="B14" s="9">
        <v>25</v>
      </c>
      <c r="C14" s="9">
        <v>12</v>
      </c>
      <c r="D14" s="9">
        <v>2</v>
      </c>
      <c r="E14" s="10">
        <v>987.1</v>
      </c>
      <c r="F14" s="10">
        <v>983.10909089999996</v>
      </c>
      <c r="G14" s="10">
        <v>987.1</v>
      </c>
      <c r="H14" s="10">
        <v>2.0487704999999998</v>
      </c>
      <c r="I14" s="10">
        <v>0.72116880000000005</v>
      </c>
      <c r="J14" s="10">
        <v>2.0545450999999999</v>
      </c>
      <c r="K14" s="10">
        <v>0</v>
      </c>
      <c r="L14" s="11">
        <f t="shared" si="0"/>
        <v>0.40430646337757747</v>
      </c>
      <c r="M14" s="9">
        <v>1</v>
      </c>
      <c r="N14" s="9">
        <v>0</v>
      </c>
      <c r="O14" s="9">
        <v>0</v>
      </c>
      <c r="P14" s="9">
        <v>13</v>
      </c>
      <c r="Q14" s="9">
        <v>13</v>
      </c>
    </row>
    <row r="15" spans="1:17" x14ac:dyDescent="0.3">
      <c r="A15" s="9" t="s">
        <v>28</v>
      </c>
      <c r="B15" s="9">
        <v>25</v>
      </c>
      <c r="C15" s="9">
        <v>12</v>
      </c>
      <c r="D15" s="9">
        <v>2</v>
      </c>
      <c r="E15" s="10">
        <v>955.75641025641005</v>
      </c>
      <c r="F15" s="10">
        <v>950.67912090000004</v>
      </c>
      <c r="G15" s="10">
        <v>972.2</v>
      </c>
      <c r="H15" s="10">
        <v>22.916151299999999</v>
      </c>
      <c r="I15" s="10">
        <v>4.9823994000000003</v>
      </c>
      <c r="J15" s="10">
        <v>1192.7120130999999</v>
      </c>
      <c r="K15" s="10">
        <v>1.69137931943936</v>
      </c>
      <c r="L15" s="11">
        <f t="shared" si="0"/>
        <v>2.213626733182473</v>
      </c>
      <c r="M15" s="9">
        <v>281</v>
      </c>
      <c r="N15" s="9">
        <v>0</v>
      </c>
      <c r="O15" s="9">
        <v>0</v>
      </c>
      <c r="P15" s="9">
        <v>20</v>
      </c>
      <c r="Q15" s="9">
        <v>149</v>
      </c>
    </row>
    <row r="16" spans="1:17" x14ac:dyDescent="0.3">
      <c r="A16" s="9" t="s">
        <v>29</v>
      </c>
      <c r="B16" s="9">
        <v>25</v>
      </c>
      <c r="C16" s="9">
        <v>12</v>
      </c>
      <c r="D16" s="9">
        <v>2</v>
      </c>
      <c r="E16" s="10">
        <v>918.30786350148298</v>
      </c>
      <c r="F16" s="10">
        <v>907.78495929999997</v>
      </c>
      <c r="G16" s="10">
        <v>938.3</v>
      </c>
      <c r="H16" s="10">
        <v>26.402112899999999</v>
      </c>
      <c r="I16" s="10">
        <v>1.8531259</v>
      </c>
      <c r="J16" s="10">
        <v>6412.6729851999999</v>
      </c>
      <c r="K16" s="10">
        <v>2.1306763826618802</v>
      </c>
      <c r="L16" s="11">
        <f t="shared" si="0"/>
        <v>3.2521624960034092</v>
      </c>
      <c r="M16" s="9">
        <v>2435</v>
      </c>
      <c r="N16" s="9">
        <v>0</v>
      </c>
      <c r="O16" s="9">
        <v>0</v>
      </c>
      <c r="P16" s="9">
        <v>17</v>
      </c>
      <c r="Q16" s="9">
        <v>99</v>
      </c>
    </row>
    <row r="17" spans="1:17" x14ac:dyDescent="0.3">
      <c r="A17" s="9" t="s">
        <v>31</v>
      </c>
      <c r="B17" s="9">
        <v>25</v>
      </c>
      <c r="C17" s="9">
        <v>12</v>
      </c>
      <c r="D17" s="9">
        <v>2</v>
      </c>
      <c r="E17" s="10">
        <v>908.55200000000002</v>
      </c>
      <c r="F17" s="10">
        <v>901.55</v>
      </c>
      <c r="G17" s="10">
        <v>925.1</v>
      </c>
      <c r="H17" s="10">
        <v>3.1659780999999998</v>
      </c>
      <c r="I17" s="10">
        <v>0.91647970000000001</v>
      </c>
      <c r="J17" s="10">
        <v>1864.8222117</v>
      </c>
      <c r="K17" s="10">
        <v>1.78877959139552</v>
      </c>
      <c r="L17" s="11">
        <f t="shared" si="0"/>
        <v>2.5456707382985697</v>
      </c>
      <c r="M17" s="9">
        <v>1161</v>
      </c>
      <c r="N17" s="9">
        <v>0</v>
      </c>
      <c r="O17" s="9">
        <v>0</v>
      </c>
      <c r="P17" s="9">
        <v>12</v>
      </c>
      <c r="Q17" s="9">
        <v>174</v>
      </c>
    </row>
    <row r="18" spans="1:17" x14ac:dyDescent="0.3">
      <c r="A18" s="9" t="s">
        <v>32</v>
      </c>
      <c r="B18" s="9">
        <v>25</v>
      </c>
      <c r="C18" s="9">
        <v>12</v>
      </c>
      <c r="D18" s="9">
        <v>2</v>
      </c>
      <c r="E18" s="10">
        <v>991.55</v>
      </c>
      <c r="F18" s="10">
        <v>975.82442749999996</v>
      </c>
      <c r="G18" s="10">
        <v>994.7</v>
      </c>
      <c r="H18" s="10">
        <v>37.532486499999997</v>
      </c>
      <c r="I18" s="10">
        <v>1.9193248000000001</v>
      </c>
      <c r="J18" s="10">
        <v>59.200560600000003</v>
      </c>
      <c r="K18" s="10">
        <v>0.31667839549611099</v>
      </c>
      <c r="L18" s="11">
        <f t="shared" si="0"/>
        <v>1.8976146074193314</v>
      </c>
      <c r="M18" s="9">
        <v>7</v>
      </c>
      <c r="N18" s="9">
        <v>0</v>
      </c>
      <c r="O18" s="9">
        <v>0</v>
      </c>
      <c r="P18" s="9">
        <v>46</v>
      </c>
      <c r="Q18" s="9">
        <v>56</v>
      </c>
    </row>
    <row r="19" spans="1:17" x14ac:dyDescent="0.3">
      <c r="A19" s="9" t="s">
        <v>33</v>
      </c>
      <c r="B19" s="9">
        <v>25</v>
      </c>
      <c r="C19" s="9">
        <v>12</v>
      </c>
      <c r="D19" s="9">
        <v>2</v>
      </c>
      <c r="E19" s="10">
        <v>949.06870653685598</v>
      </c>
      <c r="F19" s="10">
        <v>949.06870649999996</v>
      </c>
      <c r="G19" s="10">
        <v>957.8</v>
      </c>
      <c r="H19" s="10">
        <v>14.235377099999999</v>
      </c>
      <c r="I19" s="10">
        <v>14.235377099999999</v>
      </c>
      <c r="J19" s="10">
        <v>114.5799272</v>
      </c>
      <c r="K19" s="10">
        <v>0.91159881636490703</v>
      </c>
      <c r="L19" s="11">
        <f t="shared" si="0"/>
        <v>0.91159882021298744</v>
      </c>
      <c r="M19" s="9">
        <v>13</v>
      </c>
      <c r="N19" s="9">
        <v>0</v>
      </c>
      <c r="O19" s="9">
        <v>0</v>
      </c>
      <c r="P19" s="9">
        <v>0</v>
      </c>
      <c r="Q19" s="9">
        <v>41</v>
      </c>
    </row>
    <row r="20" spans="1:17" x14ac:dyDescent="0.3">
      <c r="A20" s="9" t="s">
        <v>34</v>
      </c>
      <c r="B20" s="9">
        <v>25</v>
      </c>
      <c r="C20" s="9">
        <v>12</v>
      </c>
      <c r="D20" s="9">
        <v>2</v>
      </c>
      <c r="E20" s="10">
        <v>916.33916666666596</v>
      </c>
      <c r="F20" s="10">
        <v>905.51607960000001</v>
      </c>
      <c r="G20" s="10">
        <v>937.2</v>
      </c>
      <c r="H20" s="10">
        <v>44.709259099999997</v>
      </c>
      <c r="I20" s="10">
        <v>12.416252500000001</v>
      </c>
      <c r="J20" s="10">
        <v>7200.0029103999996</v>
      </c>
      <c r="K20" s="10">
        <v>2.2258678332622202</v>
      </c>
      <c r="L20" s="11">
        <f t="shared" si="0"/>
        <v>3.3807000000000031</v>
      </c>
      <c r="M20" s="9">
        <v>440</v>
      </c>
      <c r="N20" s="9">
        <v>0</v>
      </c>
      <c r="O20" s="9">
        <v>0</v>
      </c>
      <c r="P20" s="9">
        <v>22</v>
      </c>
      <c r="Q20" s="9">
        <v>148</v>
      </c>
    </row>
    <row r="21" spans="1:17" x14ac:dyDescent="0.3">
      <c r="A21" s="12" t="s">
        <v>35</v>
      </c>
      <c r="B21" s="9">
        <v>25</v>
      </c>
      <c r="C21" s="9">
        <v>12</v>
      </c>
      <c r="D21" s="9">
        <v>2</v>
      </c>
      <c r="E21" s="10">
        <v>1175.8</v>
      </c>
      <c r="F21" s="10">
        <v>1175.8</v>
      </c>
      <c r="G21" s="10">
        <v>1175.8</v>
      </c>
      <c r="H21" s="10">
        <v>0.70847930000000003</v>
      </c>
      <c r="I21" s="10">
        <v>0.70847930000000003</v>
      </c>
      <c r="J21" s="10">
        <v>0.72098249999999997</v>
      </c>
      <c r="K21" s="10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</row>
    <row r="22" spans="1:17" x14ac:dyDescent="0.3">
      <c r="A22" s="9" t="s">
        <v>36</v>
      </c>
      <c r="B22" s="9">
        <v>25</v>
      </c>
      <c r="C22" s="9">
        <v>12</v>
      </c>
      <c r="D22" s="9">
        <v>2</v>
      </c>
      <c r="E22" s="10">
        <v>1068.2</v>
      </c>
      <c r="F22" s="10">
        <v>1048.485938</v>
      </c>
      <c r="G22" s="10">
        <v>1068.2</v>
      </c>
      <c r="H22" s="10">
        <v>20.6164004</v>
      </c>
      <c r="I22" s="10">
        <v>6.8247768999999998</v>
      </c>
      <c r="J22" s="10">
        <v>20.633045899999999</v>
      </c>
      <c r="K22" s="10">
        <v>0</v>
      </c>
      <c r="L22" s="11">
        <f t="shared" si="0"/>
        <v>1.8455403482493926</v>
      </c>
      <c r="M22" s="9">
        <v>1</v>
      </c>
      <c r="N22" s="9">
        <v>0</v>
      </c>
      <c r="O22" s="9">
        <v>0</v>
      </c>
      <c r="P22" s="9">
        <v>8</v>
      </c>
      <c r="Q22" s="9">
        <v>8</v>
      </c>
    </row>
    <row r="23" spans="1:17" x14ac:dyDescent="0.3">
      <c r="A23" s="9" t="s">
        <v>37</v>
      </c>
      <c r="B23" s="9">
        <v>25</v>
      </c>
      <c r="C23" s="9">
        <v>12</v>
      </c>
      <c r="D23" s="9">
        <v>2</v>
      </c>
      <c r="E23" s="10">
        <v>923.25238095238001</v>
      </c>
      <c r="F23" s="10">
        <v>923.25238100000001</v>
      </c>
      <c r="G23" s="10">
        <v>954.2</v>
      </c>
      <c r="H23" s="10">
        <v>7.1012521</v>
      </c>
      <c r="I23" s="10">
        <v>7.1012521</v>
      </c>
      <c r="J23" s="10">
        <v>7200.0048950999999</v>
      </c>
      <c r="K23" s="10">
        <v>3.2433052869020198</v>
      </c>
      <c r="L23" s="11">
        <f t="shared" si="0"/>
        <v>3.2433052819115522</v>
      </c>
      <c r="M23" s="9">
        <v>1487</v>
      </c>
      <c r="N23" s="9">
        <v>0</v>
      </c>
      <c r="O23" s="9">
        <v>0</v>
      </c>
      <c r="P23" s="9">
        <v>0</v>
      </c>
      <c r="Q23" s="9">
        <v>173</v>
      </c>
    </row>
    <row r="24" spans="1:17" x14ac:dyDescent="0.3">
      <c r="A24" s="9" t="s">
        <v>38</v>
      </c>
      <c r="B24" s="9">
        <v>25</v>
      </c>
      <c r="C24" s="9">
        <v>12</v>
      </c>
      <c r="D24" s="9">
        <v>2</v>
      </c>
      <c r="E24" s="10">
        <v>924.40277777777703</v>
      </c>
      <c r="F24" s="10">
        <v>911.67692309999995</v>
      </c>
      <c r="G24" s="10">
        <v>950.3</v>
      </c>
      <c r="H24" s="10">
        <v>101.3345219</v>
      </c>
      <c r="I24" s="10">
        <v>5.9656621000000003</v>
      </c>
      <c r="J24" s="10">
        <v>7200.0031405999998</v>
      </c>
      <c r="K24" s="10">
        <v>2.7251628140821</v>
      </c>
      <c r="L24" s="11">
        <f t="shared" si="0"/>
        <v>4.0643035778175314</v>
      </c>
      <c r="M24" s="9">
        <v>479</v>
      </c>
      <c r="N24" s="9">
        <v>0</v>
      </c>
      <c r="O24" s="9">
        <v>0</v>
      </c>
      <c r="P24" s="9">
        <v>49</v>
      </c>
      <c r="Q24" s="9">
        <v>144</v>
      </c>
    </row>
    <row r="25" spans="1:17" x14ac:dyDescent="0.3">
      <c r="A25" s="9" t="s">
        <v>39</v>
      </c>
      <c r="B25" s="9">
        <v>25</v>
      </c>
      <c r="C25" s="9">
        <v>12</v>
      </c>
      <c r="D25" s="9">
        <v>2</v>
      </c>
      <c r="E25" s="10">
        <v>1125.4871794871699</v>
      </c>
      <c r="F25" s="10">
        <v>1108.4384620000001</v>
      </c>
      <c r="G25" s="10">
        <v>1142</v>
      </c>
      <c r="H25" s="10">
        <v>43.646104200000003</v>
      </c>
      <c r="I25" s="10">
        <v>16.4046664</v>
      </c>
      <c r="J25" s="10">
        <v>1615.7692967</v>
      </c>
      <c r="K25" s="10">
        <v>1.4459562620683399</v>
      </c>
      <c r="L25" s="11">
        <f t="shared" si="0"/>
        <v>2.9388387040280146</v>
      </c>
      <c r="M25" s="9">
        <v>221</v>
      </c>
      <c r="N25" s="9">
        <v>0</v>
      </c>
      <c r="O25" s="9">
        <v>0</v>
      </c>
      <c r="P25" s="9">
        <v>12</v>
      </c>
      <c r="Q25" s="9">
        <v>60</v>
      </c>
    </row>
    <row r="26" spans="1:17" x14ac:dyDescent="0.3">
      <c r="A26" s="9" t="s">
        <v>40</v>
      </c>
      <c r="B26" s="9">
        <v>25</v>
      </c>
      <c r="C26" s="9">
        <v>12</v>
      </c>
      <c r="D26" s="9">
        <v>2</v>
      </c>
      <c r="E26" s="10">
        <v>1110.5</v>
      </c>
      <c r="F26" s="10">
        <v>1095.7357139999999</v>
      </c>
      <c r="G26" s="10">
        <v>1110.5</v>
      </c>
      <c r="H26" s="10">
        <v>5.3767937000000003</v>
      </c>
      <c r="I26" s="10">
        <v>1.3636710000000001</v>
      </c>
      <c r="J26" s="10">
        <v>5.3908119000000001</v>
      </c>
      <c r="K26" s="10">
        <v>0</v>
      </c>
      <c r="L26" s="11">
        <f t="shared" si="0"/>
        <v>1.3295169743358921</v>
      </c>
      <c r="M26" s="9">
        <v>1</v>
      </c>
      <c r="N26" s="9">
        <v>0</v>
      </c>
      <c r="O26" s="9">
        <v>0</v>
      </c>
      <c r="P26" s="9">
        <v>25</v>
      </c>
      <c r="Q26" s="9">
        <v>25</v>
      </c>
    </row>
    <row r="27" spans="1:17" x14ac:dyDescent="0.3">
      <c r="A27" s="9" t="s">
        <v>41</v>
      </c>
      <c r="B27" s="9">
        <v>25</v>
      </c>
      <c r="C27" s="9">
        <v>12</v>
      </c>
      <c r="D27" s="9">
        <v>2</v>
      </c>
      <c r="E27" s="10">
        <v>826.15318138651401</v>
      </c>
      <c r="F27" s="10">
        <v>810.23902439999995</v>
      </c>
      <c r="G27" s="10">
        <v>829.4</v>
      </c>
      <c r="H27" s="10">
        <v>362.7361272</v>
      </c>
      <c r="I27" s="10">
        <v>6.5169318000000001</v>
      </c>
      <c r="J27" s="10">
        <v>2145.4343367000001</v>
      </c>
      <c r="K27" s="10">
        <v>0.39146595291597303</v>
      </c>
      <c r="L27" s="11">
        <f t="shared" si="0"/>
        <v>2.3102213166144239</v>
      </c>
      <c r="M27" s="9">
        <v>17</v>
      </c>
      <c r="N27" s="9">
        <v>0</v>
      </c>
      <c r="O27" s="9">
        <v>0</v>
      </c>
      <c r="P27" s="9">
        <v>35</v>
      </c>
      <c r="Q27" s="9">
        <v>56</v>
      </c>
    </row>
    <row r="28" spans="1:17" x14ac:dyDescent="0.3">
      <c r="A28" s="9" t="s">
        <v>42</v>
      </c>
      <c r="B28" s="9">
        <v>25</v>
      </c>
      <c r="C28" s="9">
        <v>12</v>
      </c>
      <c r="D28" s="9">
        <v>2</v>
      </c>
      <c r="E28" s="10">
        <v>858.02139423076801</v>
      </c>
      <c r="F28" s="13">
        <v>824.31468531468499</v>
      </c>
      <c r="G28" s="10">
        <v>0</v>
      </c>
      <c r="H28" s="10">
        <v>1828.6564765000001</v>
      </c>
      <c r="I28" s="10">
        <v>59.029154800000001</v>
      </c>
      <c r="J28" s="10">
        <v>7200.1514027000003</v>
      </c>
      <c r="K28" s="10" t="e">
        <f>-Infinity</f>
        <v>#NAME?</v>
      </c>
      <c r="L28" s="11"/>
      <c r="M28" s="9">
        <v>13</v>
      </c>
      <c r="N28" s="9">
        <v>0</v>
      </c>
      <c r="O28" s="9">
        <v>0</v>
      </c>
      <c r="P28" s="9">
        <v>108</v>
      </c>
      <c r="Q28" s="9">
        <v>121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4475-3621-9D44-9BA5-FA0FA0F75571}">
  <dimension ref="A1:Q28"/>
  <sheetViews>
    <sheetView workbookViewId="0">
      <selection activeCell="O13" sqref="O13"/>
    </sheetView>
  </sheetViews>
  <sheetFormatPr defaultColWidth="10.90625" defaultRowHeight="15.6" x14ac:dyDescent="0.3"/>
  <sheetData>
    <row r="1" spans="1:17" x14ac:dyDescent="0.3">
      <c r="A1" s="7" t="s">
        <v>44</v>
      </c>
      <c r="B1" s="7" t="s">
        <v>45</v>
      </c>
      <c r="C1" s="7" t="s">
        <v>46</v>
      </c>
      <c r="D1" s="7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7" t="s">
        <v>56</v>
      </c>
      <c r="N1" s="7" t="s">
        <v>64</v>
      </c>
      <c r="O1" s="7" t="s">
        <v>65</v>
      </c>
      <c r="P1" s="7" t="s">
        <v>59</v>
      </c>
      <c r="Q1" s="1" t="s">
        <v>63</v>
      </c>
    </row>
    <row r="2" spans="1:17" x14ac:dyDescent="0.3">
      <c r="A2" s="9" t="s">
        <v>15</v>
      </c>
      <c r="B2" s="9">
        <v>25</v>
      </c>
      <c r="C2" s="9">
        <v>12</v>
      </c>
      <c r="D2" s="9">
        <v>2</v>
      </c>
      <c r="E2" s="11">
        <v>881.67499999999995</v>
      </c>
      <c r="F2" s="11">
        <v>881.67499999999995</v>
      </c>
      <c r="G2" s="11">
        <v>942.7</v>
      </c>
      <c r="H2" s="11">
        <v>0.43254330000000002</v>
      </c>
      <c r="I2" s="11">
        <v>0.43254330000000002</v>
      </c>
      <c r="J2" s="11">
        <v>18.907683800000001</v>
      </c>
      <c r="K2" s="11">
        <v>6.4734273894133798</v>
      </c>
      <c r="L2" s="11">
        <f>(G2-F2)/G2*100</f>
        <v>6.4734273894133967</v>
      </c>
      <c r="M2" s="9">
        <v>306</v>
      </c>
      <c r="N2" s="9">
        <v>0</v>
      </c>
      <c r="O2" s="9">
        <v>52</v>
      </c>
      <c r="P2" s="9">
        <v>0</v>
      </c>
      <c r="Q2" s="9">
        <v>0</v>
      </c>
    </row>
    <row r="3" spans="1:17" x14ac:dyDescent="0.3">
      <c r="A3" s="12" t="s">
        <v>16</v>
      </c>
      <c r="B3" s="9">
        <v>25</v>
      </c>
      <c r="C3" s="9">
        <v>12</v>
      </c>
      <c r="D3" s="9">
        <v>2</v>
      </c>
      <c r="E3" s="11">
        <v>856.88749999444804</v>
      </c>
      <c r="F3" s="11">
        <v>856.69375000000002</v>
      </c>
      <c r="G3" s="11">
        <v>876.3</v>
      </c>
      <c r="H3" s="11">
        <v>1.2490356</v>
      </c>
      <c r="I3" s="11">
        <v>1.0718084999999999</v>
      </c>
      <c r="J3" s="11">
        <v>38.665285799999999</v>
      </c>
      <c r="K3" s="11">
        <v>2.2152801558314699</v>
      </c>
      <c r="L3" s="11">
        <f t="shared" ref="L3:L28" si="0">(G3-F3)/G3*100</f>
        <v>2.2373901631861157</v>
      </c>
      <c r="M3" s="9">
        <v>134</v>
      </c>
      <c r="N3" s="9">
        <v>1</v>
      </c>
      <c r="O3" s="9">
        <v>23</v>
      </c>
      <c r="P3" s="9">
        <v>0</v>
      </c>
      <c r="Q3" s="9">
        <v>0</v>
      </c>
    </row>
    <row r="4" spans="1:17" x14ac:dyDescent="0.3">
      <c r="A4" s="9" t="s">
        <v>17</v>
      </c>
      <c r="B4" s="9">
        <v>25</v>
      </c>
      <c r="C4" s="9">
        <v>12</v>
      </c>
      <c r="D4" s="9">
        <v>2</v>
      </c>
      <c r="E4" s="11">
        <v>845.09779411764703</v>
      </c>
      <c r="F4" s="11">
        <v>845.01739129999999</v>
      </c>
      <c r="G4" s="11">
        <v>858</v>
      </c>
      <c r="H4" s="11">
        <v>1.0128762</v>
      </c>
      <c r="I4" s="11">
        <v>0.71807549999999998</v>
      </c>
      <c r="J4" s="11">
        <v>145.0916622</v>
      </c>
      <c r="K4" s="11">
        <v>1.5037535993418301</v>
      </c>
      <c r="L4" s="11">
        <f t="shared" si="0"/>
        <v>1.5131245571095586</v>
      </c>
      <c r="M4" s="9">
        <v>360</v>
      </c>
      <c r="N4" s="9">
        <v>1</v>
      </c>
      <c r="O4" s="9">
        <v>150</v>
      </c>
      <c r="P4" s="9">
        <v>0</v>
      </c>
      <c r="Q4" s="9">
        <v>0</v>
      </c>
    </row>
    <row r="5" spans="1:17" x14ac:dyDescent="0.3">
      <c r="A5" s="9" t="s">
        <v>18</v>
      </c>
      <c r="B5" s="9">
        <v>25</v>
      </c>
      <c r="C5" s="9">
        <v>12</v>
      </c>
      <c r="D5" s="9">
        <v>2</v>
      </c>
      <c r="E5" s="11">
        <v>767.92956989247295</v>
      </c>
      <c r="F5" s="11">
        <v>742.14374999999995</v>
      </c>
      <c r="G5" s="11">
        <v>769</v>
      </c>
      <c r="H5" s="11">
        <v>6.5877230000000004</v>
      </c>
      <c r="I5" s="11">
        <v>3.8759394</v>
      </c>
      <c r="J5" s="11">
        <v>17.840048599999999</v>
      </c>
      <c r="K5" s="11">
        <v>0.139197673280476</v>
      </c>
      <c r="L5" s="11">
        <f t="shared" si="0"/>
        <v>3.4923602080624248</v>
      </c>
      <c r="M5" s="9">
        <v>7</v>
      </c>
      <c r="N5" s="9">
        <v>7</v>
      </c>
      <c r="O5" s="9">
        <v>8</v>
      </c>
      <c r="P5" s="9">
        <v>0</v>
      </c>
      <c r="Q5" s="9">
        <v>0</v>
      </c>
    </row>
    <row r="6" spans="1:17" x14ac:dyDescent="0.3">
      <c r="A6" s="9" t="s">
        <v>19</v>
      </c>
      <c r="B6" s="9">
        <v>25</v>
      </c>
      <c r="C6" s="9">
        <v>12</v>
      </c>
      <c r="D6" s="9">
        <v>2</v>
      </c>
      <c r="E6" s="11">
        <v>975.54015873015805</v>
      </c>
      <c r="F6" s="11">
        <v>970.02549859999999</v>
      </c>
      <c r="G6" s="11">
        <v>1014.2</v>
      </c>
      <c r="H6" s="11">
        <v>0.3305265</v>
      </c>
      <c r="I6" s="11">
        <v>0.25279819999999997</v>
      </c>
      <c r="J6" s="11">
        <v>49.041783299999999</v>
      </c>
      <c r="K6" s="11">
        <v>3.8118557749794499</v>
      </c>
      <c r="L6" s="11">
        <f t="shared" si="0"/>
        <v>4.3556006113192716</v>
      </c>
      <c r="M6" s="9">
        <v>629</v>
      </c>
      <c r="N6" s="9">
        <v>2</v>
      </c>
      <c r="O6" s="9">
        <v>153</v>
      </c>
      <c r="P6" s="9">
        <v>0</v>
      </c>
      <c r="Q6" s="9">
        <v>0</v>
      </c>
    </row>
    <row r="7" spans="1:17" x14ac:dyDescent="0.3">
      <c r="A7" s="9" t="s">
        <v>20</v>
      </c>
      <c r="B7" s="9">
        <v>25</v>
      </c>
      <c r="C7" s="9">
        <v>12</v>
      </c>
      <c r="D7" s="9">
        <v>2</v>
      </c>
      <c r="E7" s="11">
        <v>792.56</v>
      </c>
      <c r="F7" s="11">
        <v>785.99</v>
      </c>
      <c r="G7" s="11">
        <v>802</v>
      </c>
      <c r="H7" s="11">
        <v>0.55270790000000003</v>
      </c>
      <c r="I7" s="11">
        <v>0.43219849999999999</v>
      </c>
      <c r="J7" s="11">
        <v>5.1148216</v>
      </c>
      <c r="K7" s="11">
        <v>1.1770573566084599</v>
      </c>
      <c r="L7" s="11">
        <f t="shared" si="0"/>
        <v>1.9962593516209464</v>
      </c>
      <c r="M7" s="9">
        <v>21</v>
      </c>
      <c r="N7" s="9">
        <v>2</v>
      </c>
      <c r="O7" s="9">
        <v>8</v>
      </c>
      <c r="P7" s="9">
        <v>0</v>
      </c>
      <c r="Q7" s="9">
        <v>0</v>
      </c>
    </row>
    <row r="8" spans="1:17" x14ac:dyDescent="0.3">
      <c r="A8" s="9" t="s">
        <v>21</v>
      </c>
      <c r="B8" s="9">
        <v>25</v>
      </c>
      <c r="C8" s="9">
        <v>12</v>
      </c>
      <c r="D8" s="9">
        <v>2</v>
      </c>
      <c r="E8" s="11">
        <v>782.25476190476104</v>
      </c>
      <c r="F8" s="11">
        <v>768.38888889999998</v>
      </c>
      <c r="G8" s="11">
        <v>787.2</v>
      </c>
      <c r="H8" s="11">
        <v>4.2703052000000001</v>
      </c>
      <c r="I8" s="11">
        <v>1.8886301999999999</v>
      </c>
      <c r="J8" s="11">
        <v>13.1750407</v>
      </c>
      <c r="K8" s="11">
        <v>0.62820605884631098</v>
      </c>
      <c r="L8" s="11">
        <f t="shared" si="0"/>
        <v>2.389622853150414</v>
      </c>
      <c r="M8" s="9">
        <v>19</v>
      </c>
      <c r="N8" s="9">
        <v>6</v>
      </c>
      <c r="O8" s="9">
        <v>10</v>
      </c>
      <c r="P8" s="9">
        <v>0</v>
      </c>
      <c r="Q8" s="9">
        <v>0</v>
      </c>
    </row>
    <row r="9" spans="1:17" x14ac:dyDescent="0.3">
      <c r="A9" s="9" t="s">
        <v>22</v>
      </c>
      <c r="B9" s="9">
        <v>25</v>
      </c>
      <c r="C9" s="9">
        <v>12</v>
      </c>
      <c r="D9" s="9">
        <v>2</v>
      </c>
      <c r="E9" s="11">
        <v>787.05</v>
      </c>
      <c r="F9" s="11">
        <v>778.04</v>
      </c>
      <c r="G9" s="11">
        <v>797.7</v>
      </c>
      <c r="H9" s="11">
        <v>0.53725959999999995</v>
      </c>
      <c r="I9" s="11">
        <v>0.41792030000000002</v>
      </c>
      <c r="J9" s="11">
        <v>8.2068235000000005</v>
      </c>
      <c r="K9" s="11">
        <v>1.33508837908988</v>
      </c>
      <c r="L9" s="11">
        <f t="shared" si="0"/>
        <v>2.4645856838410531</v>
      </c>
      <c r="M9" s="9">
        <v>31</v>
      </c>
      <c r="N9" s="9">
        <v>4</v>
      </c>
      <c r="O9" s="9">
        <v>8</v>
      </c>
      <c r="P9" s="9">
        <v>0</v>
      </c>
      <c r="Q9" s="9">
        <v>0</v>
      </c>
    </row>
    <row r="10" spans="1:17" x14ac:dyDescent="0.3">
      <c r="A10" s="9" t="s">
        <v>23</v>
      </c>
      <c r="B10" s="9">
        <v>25</v>
      </c>
      <c r="C10" s="9">
        <v>12</v>
      </c>
      <c r="D10" s="9">
        <v>2</v>
      </c>
      <c r="E10" s="11">
        <v>1116.3095628359699</v>
      </c>
      <c r="F10" s="11">
        <v>1114.8916670000001</v>
      </c>
      <c r="G10" s="11">
        <v>1168.3</v>
      </c>
      <c r="H10" s="11">
        <v>1.0285164</v>
      </c>
      <c r="I10" s="11">
        <v>0.68397070000000004</v>
      </c>
      <c r="J10" s="11">
        <v>63.6801478</v>
      </c>
      <c r="K10" s="11">
        <v>4.4500930552101998</v>
      </c>
      <c r="L10" s="11">
        <f t="shared" si="0"/>
        <v>4.5714570743815681</v>
      </c>
      <c r="M10" s="9">
        <v>321</v>
      </c>
      <c r="N10" s="9">
        <v>3</v>
      </c>
      <c r="O10" s="9">
        <v>23</v>
      </c>
      <c r="P10" s="9">
        <v>0</v>
      </c>
      <c r="Q10" s="9">
        <v>0</v>
      </c>
    </row>
    <row r="11" spans="1:17" x14ac:dyDescent="0.3">
      <c r="A11" s="12" t="s">
        <v>24</v>
      </c>
      <c r="B11" s="9">
        <v>25</v>
      </c>
      <c r="C11" s="9">
        <v>12</v>
      </c>
      <c r="D11" s="9">
        <v>2</v>
      </c>
      <c r="E11" s="11">
        <v>1024.0999999999999</v>
      </c>
      <c r="F11" s="11">
        <v>1020.73142853812</v>
      </c>
      <c r="G11" s="11">
        <v>1024.0999999999999</v>
      </c>
      <c r="H11" s="11">
        <v>8.1828094999999994</v>
      </c>
      <c r="I11" s="11">
        <v>7.7142670999999998</v>
      </c>
      <c r="J11" s="11">
        <v>8.1874455000000008</v>
      </c>
      <c r="K11" s="11">
        <v>0</v>
      </c>
      <c r="L11" s="11">
        <f t="shared" si="0"/>
        <v>0.32892993476026988</v>
      </c>
      <c r="M11" s="9">
        <v>1</v>
      </c>
      <c r="N11" s="9">
        <v>1</v>
      </c>
      <c r="O11" s="9">
        <v>1</v>
      </c>
      <c r="P11" s="9">
        <v>0</v>
      </c>
      <c r="Q11" s="9">
        <v>0</v>
      </c>
    </row>
    <row r="12" spans="1:17" x14ac:dyDescent="0.3">
      <c r="A12" s="9" t="s">
        <v>25</v>
      </c>
      <c r="B12" s="9">
        <v>25</v>
      </c>
      <c r="C12" s="9">
        <v>12</v>
      </c>
      <c r="D12" s="9">
        <v>2</v>
      </c>
      <c r="E12" s="11">
        <v>951.79249249249199</v>
      </c>
      <c r="F12" s="11">
        <v>938.58783779999999</v>
      </c>
      <c r="G12" s="11">
        <v>962.6</v>
      </c>
      <c r="H12" s="11">
        <v>11.1618669</v>
      </c>
      <c r="I12" s="11">
        <v>8.4446995999999999</v>
      </c>
      <c r="J12" s="11">
        <v>55.239003099999998</v>
      </c>
      <c r="K12" s="11">
        <v>1.1227412744138301</v>
      </c>
      <c r="L12" s="11">
        <f t="shared" si="0"/>
        <v>2.4945109287346803</v>
      </c>
      <c r="M12" s="9">
        <v>41</v>
      </c>
      <c r="N12" s="9">
        <v>3</v>
      </c>
      <c r="O12" s="9">
        <v>4</v>
      </c>
      <c r="P12" s="9">
        <v>0</v>
      </c>
      <c r="Q12" s="9">
        <v>0</v>
      </c>
    </row>
    <row r="13" spans="1:17" x14ac:dyDescent="0.3">
      <c r="A13" s="12" t="s">
        <v>26</v>
      </c>
      <c r="B13" s="9">
        <v>25</v>
      </c>
      <c r="C13" s="9">
        <v>12</v>
      </c>
      <c r="D13" s="9">
        <v>4</v>
      </c>
      <c r="E13" s="11">
        <v>953.1</v>
      </c>
      <c r="F13" s="11">
        <v>953.1</v>
      </c>
      <c r="G13" s="11">
        <v>953.1</v>
      </c>
      <c r="H13" s="11">
        <v>1.0446985</v>
      </c>
      <c r="I13" s="11">
        <v>1.0446985</v>
      </c>
      <c r="J13" s="11">
        <v>1.0495734999999999</v>
      </c>
      <c r="K13" s="11">
        <v>0</v>
      </c>
      <c r="L13" s="11">
        <f t="shared" si="0"/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</row>
    <row r="14" spans="1:17" x14ac:dyDescent="0.3">
      <c r="A14" s="9" t="s">
        <v>27</v>
      </c>
      <c r="B14" s="9">
        <v>25</v>
      </c>
      <c r="C14" s="9">
        <v>12</v>
      </c>
      <c r="D14" s="9">
        <v>2</v>
      </c>
      <c r="E14" s="11">
        <v>983.75</v>
      </c>
      <c r="F14" s="11">
        <v>983.10909089999996</v>
      </c>
      <c r="G14" s="11">
        <v>987.1</v>
      </c>
      <c r="H14" s="11">
        <v>1.5458021</v>
      </c>
      <c r="I14" s="11">
        <v>0.70954050000000002</v>
      </c>
      <c r="J14" s="11">
        <v>3.4632977999999999</v>
      </c>
      <c r="K14" s="11">
        <v>0.33937797588896701</v>
      </c>
      <c r="L14" s="11">
        <f t="shared" si="0"/>
        <v>0.40430646337757747</v>
      </c>
      <c r="M14" s="9">
        <v>5</v>
      </c>
      <c r="N14" s="9">
        <v>4</v>
      </c>
      <c r="O14" s="9">
        <v>4</v>
      </c>
      <c r="P14" s="9">
        <v>0</v>
      </c>
      <c r="Q14" s="9">
        <v>0</v>
      </c>
    </row>
    <row r="15" spans="1:17" x14ac:dyDescent="0.3">
      <c r="A15" s="9" t="s">
        <v>28</v>
      </c>
      <c r="B15" s="9">
        <v>25</v>
      </c>
      <c r="C15" s="9">
        <v>12</v>
      </c>
      <c r="D15" s="9">
        <v>2</v>
      </c>
      <c r="E15" s="11">
        <v>956.59230769230703</v>
      </c>
      <c r="F15" s="11">
        <v>950.67912090000004</v>
      </c>
      <c r="G15" s="11">
        <v>972.2</v>
      </c>
      <c r="H15" s="11">
        <v>6.5746202</v>
      </c>
      <c r="I15" s="11">
        <v>5.4601287000000003</v>
      </c>
      <c r="J15" s="11">
        <v>229.36015</v>
      </c>
      <c r="K15" s="11">
        <v>1.6053993322044799</v>
      </c>
      <c r="L15" s="11">
        <f t="shared" si="0"/>
        <v>2.213626733182473</v>
      </c>
      <c r="M15" s="9">
        <v>233</v>
      </c>
      <c r="N15" s="9">
        <v>1</v>
      </c>
      <c r="O15" s="9">
        <v>14</v>
      </c>
      <c r="P15" s="9">
        <v>0</v>
      </c>
      <c r="Q15" s="9">
        <v>0</v>
      </c>
    </row>
    <row r="16" spans="1:17" x14ac:dyDescent="0.3">
      <c r="A16" s="9" t="s">
        <v>29</v>
      </c>
      <c r="B16" s="9">
        <v>25</v>
      </c>
      <c r="C16" s="9">
        <v>12</v>
      </c>
      <c r="D16" s="9">
        <v>2</v>
      </c>
      <c r="E16" s="11">
        <v>920.82758620689594</v>
      </c>
      <c r="F16" s="11">
        <v>907.78495929999997</v>
      </c>
      <c r="G16" s="11">
        <v>938.3</v>
      </c>
      <c r="H16" s="11">
        <v>2.2382936</v>
      </c>
      <c r="I16" s="11">
        <v>1.9133627</v>
      </c>
      <c r="J16" s="11">
        <v>335.06147490000001</v>
      </c>
      <c r="K16" s="11">
        <v>1.8621351159653901</v>
      </c>
      <c r="L16" s="11">
        <f t="shared" si="0"/>
        <v>3.2521624960034092</v>
      </c>
      <c r="M16" s="9">
        <v>849</v>
      </c>
      <c r="N16" s="9">
        <v>1</v>
      </c>
      <c r="O16" s="9">
        <v>42</v>
      </c>
      <c r="P16" s="9">
        <v>0</v>
      </c>
      <c r="Q16" s="9">
        <v>0</v>
      </c>
    </row>
    <row r="17" spans="1:17" x14ac:dyDescent="0.3">
      <c r="A17" s="9" t="s">
        <v>31</v>
      </c>
      <c r="B17" s="9">
        <v>25</v>
      </c>
      <c r="C17" s="9">
        <v>12</v>
      </c>
      <c r="D17" s="9">
        <v>2</v>
      </c>
      <c r="E17" s="11">
        <v>918.202542372881</v>
      </c>
      <c r="F17" s="11">
        <v>901.55</v>
      </c>
      <c r="G17" s="11">
        <v>925.1</v>
      </c>
      <c r="H17" s="11">
        <v>1.1468039999999999</v>
      </c>
      <c r="I17" s="11">
        <v>0.94570390000000004</v>
      </c>
      <c r="J17" s="11">
        <v>31.069628600000001</v>
      </c>
      <c r="K17" s="11">
        <v>0.745590490446291</v>
      </c>
      <c r="L17" s="11">
        <f t="shared" si="0"/>
        <v>2.5456707382985697</v>
      </c>
      <c r="M17" s="9">
        <v>107</v>
      </c>
      <c r="N17" s="9">
        <v>1</v>
      </c>
      <c r="O17" s="9">
        <v>17</v>
      </c>
      <c r="P17" s="9">
        <v>0</v>
      </c>
      <c r="Q17" s="9">
        <v>0</v>
      </c>
    </row>
    <row r="18" spans="1:17" x14ac:dyDescent="0.3">
      <c r="A18" s="9" t="s">
        <v>32</v>
      </c>
      <c r="B18" s="9">
        <v>25</v>
      </c>
      <c r="C18" s="9">
        <v>12</v>
      </c>
      <c r="D18" s="9">
        <v>2</v>
      </c>
      <c r="E18" s="11">
        <v>976.09687499999995</v>
      </c>
      <c r="F18" s="11">
        <v>975.82442749999996</v>
      </c>
      <c r="G18" s="11">
        <v>994.7</v>
      </c>
      <c r="H18" s="11">
        <v>2.6069171</v>
      </c>
      <c r="I18" s="11">
        <v>2.0090930999999999</v>
      </c>
      <c r="J18" s="11">
        <v>94.789130099999994</v>
      </c>
      <c r="K18" s="11">
        <v>1.8702246908615601</v>
      </c>
      <c r="L18" s="11">
        <f t="shared" si="0"/>
        <v>1.8976146074193314</v>
      </c>
      <c r="M18" s="9">
        <v>103</v>
      </c>
      <c r="N18" s="9">
        <v>1</v>
      </c>
      <c r="O18" s="9">
        <v>16</v>
      </c>
      <c r="P18" s="9">
        <v>0</v>
      </c>
      <c r="Q18" s="9">
        <v>0</v>
      </c>
    </row>
    <row r="19" spans="1:17" x14ac:dyDescent="0.3">
      <c r="A19" s="9" t="s">
        <v>33</v>
      </c>
      <c r="B19" s="9">
        <v>25</v>
      </c>
      <c r="C19" s="9">
        <v>12</v>
      </c>
      <c r="D19" s="9">
        <v>2</v>
      </c>
      <c r="E19" s="11">
        <v>957.39444444444405</v>
      </c>
      <c r="F19" s="11">
        <v>949.06870649999996</v>
      </c>
      <c r="G19" s="11">
        <v>957.8</v>
      </c>
      <c r="H19" s="11">
        <v>17.755410399999999</v>
      </c>
      <c r="I19" s="11">
        <v>15.371866799999999</v>
      </c>
      <c r="J19" s="11">
        <v>21.081047399999999</v>
      </c>
      <c r="K19" s="11">
        <v>4.2342405048617297E-2</v>
      </c>
      <c r="L19" s="11">
        <f t="shared" si="0"/>
        <v>0.91159882021298744</v>
      </c>
      <c r="M19" s="9">
        <v>3</v>
      </c>
      <c r="N19" s="9">
        <v>2</v>
      </c>
      <c r="O19" s="9">
        <v>2</v>
      </c>
      <c r="P19" s="9">
        <v>0</v>
      </c>
      <c r="Q19" s="9">
        <v>0</v>
      </c>
    </row>
    <row r="20" spans="1:17" x14ac:dyDescent="0.3">
      <c r="A20" s="9" t="s">
        <v>34</v>
      </c>
      <c r="B20" s="9">
        <v>25</v>
      </c>
      <c r="C20" s="9">
        <v>12</v>
      </c>
      <c r="D20" s="9">
        <v>2</v>
      </c>
      <c r="E20" s="11">
        <v>922.66127946127904</v>
      </c>
      <c r="F20" s="11">
        <v>905.51607960000001</v>
      </c>
      <c r="G20" s="11">
        <v>934.9</v>
      </c>
      <c r="H20" s="11">
        <v>15.6913438</v>
      </c>
      <c r="I20" s="11">
        <v>13.479605100000001</v>
      </c>
      <c r="J20" s="11">
        <v>275.39036659999999</v>
      </c>
      <c r="K20" s="11">
        <v>1.30909407837421</v>
      </c>
      <c r="L20" s="11">
        <f t="shared" si="0"/>
        <v>3.1430014333083718</v>
      </c>
      <c r="M20" s="9">
        <v>191</v>
      </c>
      <c r="N20" s="9">
        <v>1</v>
      </c>
      <c r="O20" s="9">
        <v>14</v>
      </c>
      <c r="P20" s="9">
        <v>0</v>
      </c>
      <c r="Q20" s="9">
        <v>0</v>
      </c>
    </row>
    <row r="21" spans="1:17" x14ac:dyDescent="0.3">
      <c r="A21" s="12" t="s">
        <v>35</v>
      </c>
      <c r="B21" s="9">
        <v>25</v>
      </c>
      <c r="C21" s="9">
        <v>12</v>
      </c>
      <c r="D21" s="9">
        <v>2</v>
      </c>
      <c r="E21" s="11">
        <v>1175.8</v>
      </c>
      <c r="F21" s="11">
        <v>1175.8</v>
      </c>
      <c r="G21" s="11">
        <v>1175.8</v>
      </c>
      <c r="H21" s="11">
        <v>0.70847930000000003</v>
      </c>
      <c r="I21" s="11">
        <v>0.70847930000000003</v>
      </c>
      <c r="J21" s="11">
        <v>0.72098249999999997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</row>
    <row r="22" spans="1:17" x14ac:dyDescent="0.3">
      <c r="A22" s="9" t="s">
        <v>36</v>
      </c>
      <c r="B22" s="9">
        <v>25</v>
      </c>
      <c r="C22" s="9">
        <v>12</v>
      </c>
      <c r="D22" s="9">
        <v>2</v>
      </c>
      <c r="E22" s="11">
        <v>1060.7153846153799</v>
      </c>
      <c r="F22" s="11">
        <v>1048.485938</v>
      </c>
      <c r="G22" s="11">
        <v>1068.2</v>
      </c>
      <c r="H22" s="11">
        <v>12.1164895</v>
      </c>
      <c r="I22" s="11">
        <v>7.2328951000000004</v>
      </c>
      <c r="J22" s="11">
        <v>78.819567199999995</v>
      </c>
      <c r="K22" s="11">
        <v>0.70067547131765995</v>
      </c>
      <c r="L22" s="11">
        <f t="shared" si="0"/>
        <v>1.8455403482493926</v>
      </c>
      <c r="M22" s="9">
        <v>35</v>
      </c>
      <c r="N22" s="9">
        <v>3</v>
      </c>
      <c r="O22" s="9">
        <v>3</v>
      </c>
      <c r="P22" s="9">
        <v>0</v>
      </c>
      <c r="Q22" s="9">
        <v>0</v>
      </c>
    </row>
    <row r="23" spans="1:17" x14ac:dyDescent="0.3">
      <c r="A23" s="9" t="s">
        <v>37</v>
      </c>
      <c r="B23" s="9">
        <v>25</v>
      </c>
      <c r="C23" s="9">
        <v>12</v>
      </c>
      <c r="D23" s="9">
        <v>2</v>
      </c>
      <c r="E23" s="11">
        <v>945.75</v>
      </c>
      <c r="F23" s="11">
        <v>923.25238100000001</v>
      </c>
      <c r="G23" s="11">
        <v>954.2</v>
      </c>
      <c r="H23" s="11">
        <v>8.4664923999999999</v>
      </c>
      <c r="I23" s="11">
        <v>7.6390433</v>
      </c>
      <c r="J23" s="11">
        <v>104.49641889999999</v>
      </c>
      <c r="K23" s="11">
        <v>0.88555858310626701</v>
      </c>
      <c r="L23" s="11">
        <f t="shared" si="0"/>
        <v>3.2433052819115522</v>
      </c>
      <c r="M23" s="9">
        <v>63</v>
      </c>
      <c r="N23" s="9">
        <v>2</v>
      </c>
      <c r="O23" s="9">
        <v>7</v>
      </c>
      <c r="P23" s="9">
        <v>0</v>
      </c>
      <c r="Q23" s="9">
        <v>0</v>
      </c>
    </row>
    <row r="24" spans="1:17" x14ac:dyDescent="0.3">
      <c r="A24" s="9" t="s">
        <v>38</v>
      </c>
      <c r="B24" s="9">
        <v>25</v>
      </c>
      <c r="C24" s="9">
        <v>12</v>
      </c>
      <c r="D24" s="9">
        <v>2</v>
      </c>
      <c r="E24" s="14" t="s">
        <v>61</v>
      </c>
      <c r="F24" s="14"/>
      <c r="G24" s="14"/>
      <c r="H24" s="14"/>
      <c r="I24" s="11"/>
      <c r="J24" s="11"/>
      <c r="K24" s="11"/>
      <c r="L24" s="11" t="e">
        <f t="shared" si="0"/>
        <v>#DIV/0!</v>
      </c>
      <c r="M24" s="9"/>
      <c r="N24" s="9"/>
      <c r="O24" s="9"/>
      <c r="P24" s="9"/>
      <c r="Q24" s="9"/>
    </row>
    <row r="25" spans="1:17" x14ac:dyDescent="0.3">
      <c r="A25" s="9" t="s">
        <v>39</v>
      </c>
      <c r="B25" s="9">
        <v>25</v>
      </c>
      <c r="C25" s="9">
        <v>12</v>
      </c>
      <c r="D25" s="9">
        <v>2</v>
      </c>
      <c r="E25" s="11">
        <v>1113.96999999999</v>
      </c>
      <c r="F25" s="11">
        <v>1108.4384620000001</v>
      </c>
      <c r="G25" s="11">
        <v>1142</v>
      </c>
      <c r="H25" s="11">
        <v>27.706089800000001</v>
      </c>
      <c r="I25" s="11">
        <v>20.217629500000001</v>
      </c>
      <c r="J25" s="11">
        <v>1649.0311627000001</v>
      </c>
      <c r="K25" s="11">
        <v>2.4544658493870601</v>
      </c>
      <c r="L25" s="11">
        <f t="shared" si="0"/>
        <v>2.9388387040280146</v>
      </c>
      <c r="M25" s="9">
        <v>503</v>
      </c>
      <c r="N25" s="9">
        <v>2</v>
      </c>
      <c r="O25" s="9">
        <v>13</v>
      </c>
      <c r="P25" s="9">
        <v>0</v>
      </c>
      <c r="Q25" s="9">
        <v>0</v>
      </c>
    </row>
    <row r="26" spans="1:17" x14ac:dyDescent="0.3">
      <c r="A26" s="9" t="s">
        <v>40</v>
      </c>
      <c r="B26" s="9">
        <v>25</v>
      </c>
      <c r="C26" s="9">
        <v>12</v>
      </c>
      <c r="D26" s="9">
        <v>2</v>
      </c>
      <c r="E26" s="11">
        <v>1102.55323609845</v>
      </c>
      <c r="F26" s="11">
        <v>1095.7357139999999</v>
      </c>
      <c r="G26" s="11">
        <v>1110.5</v>
      </c>
      <c r="H26" s="11">
        <v>2.7285835000000001</v>
      </c>
      <c r="I26" s="11">
        <v>1.2144666</v>
      </c>
      <c r="J26" s="11">
        <v>49.213222899999998</v>
      </c>
      <c r="K26" s="11">
        <v>0.71560233242225002</v>
      </c>
      <c r="L26" s="11">
        <f t="shared" si="0"/>
        <v>1.3295169743358921</v>
      </c>
      <c r="M26" s="9">
        <v>57</v>
      </c>
      <c r="N26" s="9">
        <v>6</v>
      </c>
      <c r="O26" s="9">
        <v>12</v>
      </c>
      <c r="P26" s="9">
        <v>0</v>
      </c>
      <c r="Q26" s="9">
        <v>0</v>
      </c>
    </row>
    <row r="27" spans="1:17" x14ac:dyDescent="0.3">
      <c r="A27" s="9" t="s">
        <v>41</v>
      </c>
      <c r="B27" s="9">
        <v>25</v>
      </c>
      <c r="C27" s="9">
        <v>12</v>
      </c>
      <c r="D27" s="9">
        <v>2</v>
      </c>
      <c r="E27" s="11">
        <v>829.4</v>
      </c>
      <c r="F27" s="11">
        <v>810.23902439999995</v>
      </c>
      <c r="G27" s="11">
        <v>829.4</v>
      </c>
      <c r="H27" s="11">
        <v>8.6882775999999993</v>
      </c>
      <c r="I27" s="11">
        <v>6.0589192000000001</v>
      </c>
      <c r="J27" s="11">
        <v>8.6975654000000002</v>
      </c>
      <c r="K27" s="11">
        <v>0</v>
      </c>
      <c r="L27" s="11">
        <f t="shared" si="0"/>
        <v>2.3102213166144239</v>
      </c>
      <c r="M27" s="9">
        <v>1</v>
      </c>
      <c r="N27" s="9">
        <v>3</v>
      </c>
      <c r="O27" s="9">
        <v>3</v>
      </c>
      <c r="P27" s="9">
        <v>0</v>
      </c>
      <c r="Q27" s="9">
        <v>0</v>
      </c>
    </row>
    <row r="28" spans="1:17" x14ac:dyDescent="0.3">
      <c r="A28" s="9" t="s">
        <v>42</v>
      </c>
      <c r="B28" s="9">
        <v>25</v>
      </c>
      <c r="C28" s="9">
        <v>12</v>
      </c>
      <c r="D28" s="9">
        <v>2</v>
      </c>
      <c r="E28" s="11">
        <v>851.7</v>
      </c>
      <c r="F28" s="8">
        <v>824.31468531468499</v>
      </c>
      <c r="G28" s="11">
        <v>876.3</v>
      </c>
      <c r="H28" s="11">
        <v>63.439709800000003</v>
      </c>
      <c r="I28" s="11">
        <v>60.197501699999997</v>
      </c>
      <c r="J28" s="11">
        <v>7200.0318926999998</v>
      </c>
      <c r="K28" s="11">
        <v>2.8072577884286201</v>
      </c>
      <c r="L28" s="11">
        <f t="shared" si="0"/>
        <v>5.9323650217180148</v>
      </c>
      <c r="M28" s="9">
        <v>1045</v>
      </c>
      <c r="N28" s="9">
        <v>3</v>
      </c>
      <c r="O28" s="9">
        <v>262</v>
      </c>
      <c r="P28" s="9">
        <v>0</v>
      </c>
      <c r="Q28" s="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4CDF-A18A-2E48-9971-496A8601AD7F}">
  <dimension ref="A1:Q28"/>
  <sheetViews>
    <sheetView workbookViewId="0">
      <selection activeCell="Q1" sqref="Q1"/>
    </sheetView>
  </sheetViews>
  <sheetFormatPr defaultColWidth="10.90625" defaultRowHeight="15.6" x14ac:dyDescent="0.3"/>
  <sheetData>
    <row r="1" spans="1:17" x14ac:dyDescent="0.3">
      <c r="A1" s="7" t="s">
        <v>44</v>
      </c>
      <c r="B1" s="7" t="s">
        <v>45</v>
      </c>
      <c r="C1" s="7" t="s">
        <v>46</v>
      </c>
      <c r="D1" s="7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60</v>
      </c>
      <c r="M1" s="7" t="s">
        <v>56</v>
      </c>
      <c r="N1" s="7" t="s">
        <v>57</v>
      </c>
      <c r="O1" s="7" t="s">
        <v>58</v>
      </c>
      <c r="P1" s="7" t="s">
        <v>59</v>
      </c>
      <c r="Q1" s="1" t="s">
        <v>63</v>
      </c>
    </row>
    <row r="2" spans="1:17" x14ac:dyDescent="0.3">
      <c r="A2" s="9" t="s">
        <v>15</v>
      </c>
      <c r="B2" s="9">
        <v>25</v>
      </c>
      <c r="C2" s="9">
        <v>12</v>
      </c>
      <c r="D2" s="9">
        <v>2</v>
      </c>
      <c r="E2" s="10">
        <v>881.67499999999995</v>
      </c>
      <c r="F2" s="10">
        <v>881.67499999999995</v>
      </c>
      <c r="G2" s="10">
        <v>942.7</v>
      </c>
      <c r="H2" s="10">
        <v>0.39575650000000001</v>
      </c>
      <c r="I2" s="10">
        <v>0.39575650000000001</v>
      </c>
      <c r="J2" s="10">
        <v>16.753262400000001</v>
      </c>
      <c r="K2" s="10">
        <v>6.4734273894133798</v>
      </c>
      <c r="L2" s="11">
        <f>(G2-F2)/G2*100</f>
        <v>6.4734273894133967</v>
      </c>
      <c r="M2" s="9">
        <v>305</v>
      </c>
      <c r="N2" s="9">
        <v>0</v>
      </c>
      <c r="O2" s="9">
        <v>6</v>
      </c>
      <c r="P2" s="9">
        <v>0</v>
      </c>
      <c r="Q2" s="9">
        <v>0</v>
      </c>
    </row>
    <row r="3" spans="1:17" x14ac:dyDescent="0.3">
      <c r="A3" s="12" t="s">
        <v>16</v>
      </c>
      <c r="B3" s="9">
        <v>25</v>
      </c>
      <c r="C3" s="9">
        <v>12</v>
      </c>
      <c r="D3" s="9">
        <v>2</v>
      </c>
      <c r="E3" s="10">
        <v>856.69374999444801</v>
      </c>
      <c r="F3" s="10">
        <v>856.69375000000002</v>
      </c>
      <c r="G3" s="11">
        <v>876.30000001110204</v>
      </c>
      <c r="H3" s="10">
        <v>1.1939673</v>
      </c>
      <c r="I3" s="10">
        <v>1.1939673</v>
      </c>
      <c r="J3" s="10">
        <v>37.584705700000001</v>
      </c>
      <c r="K3" s="11">
        <f>(G3-E3)/G3*100</f>
        <v>2.2373901650582719</v>
      </c>
      <c r="L3" s="11">
        <f>(G3-F3)/G3*100</f>
        <v>2.2373901644246974</v>
      </c>
      <c r="M3" s="9">
        <v>163</v>
      </c>
      <c r="N3" s="9">
        <v>0</v>
      </c>
      <c r="O3" s="9">
        <v>9</v>
      </c>
      <c r="P3" s="9">
        <v>0</v>
      </c>
      <c r="Q3" s="9">
        <v>0</v>
      </c>
    </row>
    <row r="4" spans="1:17" x14ac:dyDescent="0.3">
      <c r="A4" s="9" t="s">
        <v>17</v>
      </c>
      <c r="B4" s="9">
        <v>25</v>
      </c>
      <c r="C4" s="9">
        <v>12</v>
      </c>
      <c r="D4" s="9">
        <v>2</v>
      </c>
      <c r="E4" s="10">
        <v>845.01739130434703</v>
      </c>
      <c r="F4" s="10">
        <v>845.01739129999999</v>
      </c>
      <c r="G4" s="10">
        <v>858</v>
      </c>
      <c r="H4" s="10">
        <v>0.71775180000000005</v>
      </c>
      <c r="I4" s="10">
        <v>0.71775180000000005</v>
      </c>
      <c r="J4" s="10">
        <v>335.89972770000003</v>
      </c>
      <c r="K4" s="10">
        <v>1.51312455660282</v>
      </c>
      <c r="L4" s="11">
        <f t="shared" ref="L4:L28" si="0">(G4-F4)/G4*100</f>
        <v>1.5131245571095586</v>
      </c>
      <c r="M4" s="9">
        <v>939</v>
      </c>
      <c r="N4" s="9">
        <v>0</v>
      </c>
      <c r="O4" s="9">
        <v>218</v>
      </c>
      <c r="P4" s="9">
        <v>0</v>
      </c>
      <c r="Q4" s="9">
        <v>0</v>
      </c>
    </row>
    <row r="5" spans="1:17" x14ac:dyDescent="0.3">
      <c r="A5" s="9" t="s">
        <v>18</v>
      </c>
      <c r="B5" s="9">
        <v>25</v>
      </c>
      <c r="C5" s="9">
        <v>12</v>
      </c>
      <c r="D5" s="9">
        <v>2</v>
      </c>
      <c r="E5" s="10">
        <v>742.26250000000005</v>
      </c>
      <c r="F5" s="10">
        <v>742.14374999999995</v>
      </c>
      <c r="G5" s="10">
        <v>0</v>
      </c>
      <c r="H5" s="10">
        <v>5.6875904999999998</v>
      </c>
      <c r="I5" s="10">
        <v>3.8860619999999999</v>
      </c>
      <c r="J5" s="10">
        <v>7200.0011893000001</v>
      </c>
      <c r="K5" s="10" t="e">
        <f>-Infinity</f>
        <v>#NAME?</v>
      </c>
      <c r="L5" s="11" t="e">
        <f t="shared" si="0"/>
        <v>#DIV/0!</v>
      </c>
      <c r="M5" s="9">
        <v>4776</v>
      </c>
      <c r="N5" s="9">
        <v>2</v>
      </c>
      <c r="O5" s="9">
        <v>777</v>
      </c>
      <c r="P5" s="9">
        <v>0</v>
      </c>
      <c r="Q5" s="9">
        <v>0</v>
      </c>
    </row>
    <row r="6" spans="1:17" x14ac:dyDescent="0.3">
      <c r="A6" s="9" t="s">
        <v>19</v>
      </c>
      <c r="B6" s="9">
        <v>25</v>
      </c>
      <c r="C6" s="9">
        <v>12</v>
      </c>
      <c r="D6" s="9">
        <v>2</v>
      </c>
      <c r="E6" s="10">
        <v>970.02549857549798</v>
      </c>
      <c r="F6" s="10">
        <v>970.02549859999999</v>
      </c>
      <c r="G6" s="10">
        <v>1014.2</v>
      </c>
      <c r="H6" s="10">
        <v>1.0275791000000001</v>
      </c>
      <c r="I6" s="10">
        <v>1.0275791000000001</v>
      </c>
      <c r="J6" s="10">
        <v>85.047027499999999</v>
      </c>
      <c r="K6" s="10">
        <v>4.3556006137351204</v>
      </c>
      <c r="L6" s="11">
        <f t="shared" si="0"/>
        <v>4.3556006113192716</v>
      </c>
      <c r="M6" s="9">
        <v>1146</v>
      </c>
      <c r="N6" s="9">
        <v>0</v>
      </c>
      <c r="O6" s="9">
        <v>119</v>
      </c>
      <c r="P6" s="9">
        <v>0</v>
      </c>
      <c r="Q6" s="9">
        <v>0</v>
      </c>
    </row>
    <row r="7" spans="1:17" x14ac:dyDescent="0.3">
      <c r="A7" s="9" t="s">
        <v>20</v>
      </c>
      <c r="B7" s="9">
        <v>25</v>
      </c>
      <c r="C7" s="9">
        <v>12</v>
      </c>
      <c r="D7" s="9">
        <v>2</v>
      </c>
      <c r="E7" s="10">
        <v>792.56</v>
      </c>
      <c r="F7" s="10">
        <v>785.99</v>
      </c>
      <c r="G7" s="10">
        <v>802</v>
      </c>
      <c r="H7" s="10">
        <v>0.58305240000000003</v>
      </c>
      <c r="I7" s="10">
        <v>0.4739119</v>
      </c>
      <c r="J7" s="10">
        <v>6.8271449000000004</v>
      </c>
      <c r="K7" s="10">
        <v>1.1770573566084599</v>
      </c>
      <c r="L7" s="11">
        <f t="shared" si="0"/>
        <v>1.9962593516209464</v>
      </c>
      <c r="M7" s="9">
        <v>31</v>
      </c>
      <c r="N7" s="9">
        <v>1</v>
      </c>
      <c r="O7" s="9">
        <v>2</v>
      </c>
      <c r="P7" s="9">
        <v>0</v>
      </c>
      <c r="Q7" s="9">
        <v>0</v>
      </c>
    </row>
    <row r="8" spans="1:17" x14ac:dyDescent="0.3">
      <c r="A8" s="9" t="s">
        <v>21</v>
      </c>
      <c r="B8" s="9">
        <v>25</v>
      </c>
      <c r="C8" s="9">
        <v>12</v>
      </c>
      <c r="D8" s="9">
        <v>2</v>
      </c>
      <c r="E8" s="10">
        <v>769.599999999999</v>
      </c>
      <c r="F8" s="10">
        <v>768.38888889999998</v>
      </c>
      <c r="G8" s="10">
        <v>787.2</v>
      </c>
      <c r="H8" s="10">
        <v>2.856147</v>
      </c>
      <c r="I8" s="10">
        <v>1.7100120000000001</v>
      </c>
      <c r="J8" s="10">
        <v>65.088617900000003</v>
      </c>
      <c r="K8" s="10">
        <v>2.2357723577235999</v>
      </c>
      <c r="L8" s="11">
        <f t="shared" si="0"/>
        <v>2.389622853150414</v>
      </c>
      <c r="M8" s="9">
        <v>109</v>
      </c>
      <c r="N8" s="9">
        <v>2</v>
      </c>
      <c r="O8" s="9">
        <v>11</v>
      </c>
      <c r="P8" s="9">
        <v>0</v>
      </c>
      <c r="Q8" s="9">
        <v>0</v>
      </c>
    </row>
    <row r="9" spans="1:17" x14ac:dyDescent="0.3">
      <c r="A9" s="9" t="s">
        <v>22</v>
      </c>
      <c r="B9" s="9">
        <v>25</v>
      </c>
      <c r="C9" s="9">
        <v>12</v>
      </c>
      <c r="D9" s="9">
        <v>2</v>
      </c>
      <c r="E9" s="10">
        <v>786.72982456140301</v>
      </c>
      <c r="F9" s="10">
        <v>778.04</v>
      </c>
      <c r="G9" s="10">
        <v>797.7</v>
      </c>
      <c r="H9" s="10">
        <v>0.72536800000000001</v>
      </c>
      <c r="I9" s="10">
        <v>0.42140060000000001</v>
      </c>
      <c r="J9" s="10">
        <v>21.3943017</v>
      </c>
      <c r="K9" s="10">
        <v>1.37522570372272</v>
      </c>
      <c r="L9" s="11">
        <f t="shared" si="0"/>
        <v>2.4645856838410531</v>
      </c>
      <c r="M9" s="9">
        <v>71</v>
      </c>
      <c r="N9" s="9">
        <v>2</v>
      </c>
      <c r="O9" s="9">
        <v>2</v>
      </c>
      <c r="P9" s="9">
        <v>0</v>
      </c>
      <c r="Q9" s="9">
        <v>0</v>
      </c>
    </row>
    <row r="10" spans="1:17" x14ac:dyDescent="0.3">
      <c r="A10" s="9" t="s">
        <v>23</v>
      </c>
      <c r="B10" s="9">
        <v>25</v>
      </c>
      <c r="C10" s="9">
        <v>12</v>
      </c>
      <c r="D10" s="9">
        <v>2</v>
      </c>
      <c r="E10" s="10">
        <v>1116.1499999999901</v>
      </c>
      <c r="F10" s="10">
        <v>1114.8916670000001</v>
      </c>
      <c r="G10" s="10">
        <v>1168.3</v>
      </c>
      <c r="H10" s="10">
        <v>0.79166559999999997</v>
      </c>
      <c r="I10" s="10">
        <v>0.67398080000000005</v>
      </c>
      <c r="J10" s="10">
        <v>179.52964249999999</v>
      </c>
      <c r="K10" s="10">
        <v>4.4637507489514796</v>
      </c>
      <c r="L10" s="11">
        <f t="shared" si="0"/>
        <v>4.5714570743815681</v>
      </c>
      <c r="M10" s="9">
        <v>831</v>
      </c>
      <c r="N10" s="9">
        <v>1</v>
      </c>
      <c r="O10" s="9">
        <v>19</v>
      </c>
      <c r="P10" s="9">
        <v>0</v>
      </c>
      <c r="Q10" s="9">
        <v>0</v>
      </c>
    </row>
    <row r="11" spans="1:17" x14ac:dyDescent="0.3">
      <c r="A11" s="12" t="s">
        <v>24</v>
      </c>
      <c r="B11" s="9">
        <v>25</v>
      </c>
      <c r="C11" s="9">
        <v>12</v>
      </c>
      <c r="D11" s="9">
        <v>2</v>
      </c>
      <c r="E11" s="10">
        <v>1020.73142853812</v>
      </c>
      <c r="F11" s="10">
        <v>1020.73142853812</v>
      </c>
      <c r="G11" s="10">
        <v>1024.0999999999999</v>
      </c>
      <c r="H11" s="10">
        <v>7.1553430999999996</v>
      </c>
      <c r="I11" s="10">
        <v>7.1553430999999996</v>
      </c>
      <c r="J11" s="10">
        <v>15.394958000000001</v>
      </c>
      <c r="K11" s="10">
        <v>0.32892993476009402</v>
      </c>
      <c r="L11" s="11">
        <f t="shared" si="0"/>
        <v>0.32892993476026988</v>
      </c>
      <c r="M11" s="9">
        <v>5</v>
      </c>
      <c r="N11" s="9">
        <v>0</v>
      </c>
      <c r="O11" s="9">
        <v>0</v>
      </c>
      <c r="P11" s="9">
        <v>0</v>
      </c>
      <c r="Q11" s="9">
        <v>0</v>
      </c>
    </row>
    <row r="12" spans="1:17" x14ac:dyDescent="0.3">
      <c r="A12" s="9" t="s">
        <v>25</v>
      </c>
      <c r="B12" s="9">
        <v>25</v>
      </c>
      <c r="C12" s="9">
        <v>12</v>
      </c>
      <c r="D12" s="9">
        <v>2</v>
      </c>
      <c r="E12" s="10">
        <v>938.58783783783701</v>
      </c>
      <c r="F12" s="10">
        <v>938.58783779999999</v>
      </c>
      <c r="G12" s="10">
        <v>962.6</v>
      </c>
      <c r="H12" s="10">
        <v>8.4256639999999994</v>
      </c>
      <c r="I12" s="10">
        <v>8.4256639999999994</v>
      </c>
      <c r="J12" s="10">
        <v>894.77810680000005</v>
      </c>
      <c r="K12" s="10">
        <v>2.4945109248038801</v>
      </c>
      <c r="L12" s="11">
        <f t="shared" si="0"/>
        <v>2.4945109287346803</v>
      </c>
      <c r="M12" s="9">
        <v>309</v>
      </c>
      <c r="N12" s="9">
        <v>0</v>
      </c>
      <c r="O12" s="9">
        <v>6</v>
      </c>
      <c r="P12" s="9">
        <v>0</v>
      </c>
      <c r="Q12" s="9">
        <v>0</v>
      </c>
    </row>
    <row r="13" spans="1:17" x14ac:dyDescent="0.3">
      <c r="A13" s="12" t="s">
        <v>26</v>
      </c>
      <c r="B13" s="9">
        <v>25</v>
      </c>
      <c r="C13" s="9">
        <v>12</v>
      </c>
      <c r="D13" s="9">
        <v>4</v>
      </c>
      <c r="E13" s="10">
        <v>953.1</v>
      </c>
      <c r="F13" s="10">
        <v>953.1</v>
      </c>
      <c r="G13" s="10">
        <v>953.1</v>
      </c>
      <c r="H13" s="10">
        <v>1.0446985</v>
      </c>
      <c r="I13" s="10">
        <v>1.0446985</v>
      </c>
      <c r="J13" s="10">
        <v>1.0495734999999999</v>
      </c>
      <c r="K13" s="10">
        <v>0</v>
      </c>
      <c r="L13" s="11">
        <f t="shared" si="0"/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</row>
    <row r="14" spans="1:17" x14ac:dyDescent="0.3">
      <c r="A14" s="9" t="s">
        <v>27</v>
      </c>
      <c r="B14" s="9">
        <v>25</v>
      </c>
      <c r="C14" s="9">
        <v>12</v>
      </c>
      <c r="D14" s="9">
        <v>2</v>
      </c>
      <c r="E14" s="10">
        <v>983.16363636363599</v>
      </c>
      <c r="F14" s="10">
        <v>983.10909089999996</v>
      </c>
      <c r="G14" s="10">
        <v>987.099999999999</v>
      </c>
      <c r="H14" s="10">
        <v>1.7404804</v>
      </c>
      <c r="I14" s="10">
        <v>0.71845150000000002</v>
      </c>
      <c r="J14" s="10">
        <v>9.1078524000000005</v>
      </c>
      <c r="K14" s="10">
        <v>0.39878063381246798</v>
      </c>
      <c r="L14" s="11">
        <f t="shared" si="0"/>
        <v>0.40430646337747428</v>
      </c>
      <c r="M14" s="9">
        <v>11</v>
      </c>
      <c r="N14" s="9">
        <v>2</v>
      </c>
      <c r="O14" s="9">
        <v>6</v>
      </c>
      <c r="P14" s="9">
        <v>0</v>
      </c>
      <c r="Q14" s="9">
        <v>0</v>
      </c>
    </row>
    <row r="15" spans="1:17" x14ac:dyDescent="0.3">
      <c r="A15" s="9" t="s">
        <v>28</v>
      </c>
      <c r="B15" s="9">
        <v>25</v>
      </c>
      <c r="C15" s="9">
        <v>12</v>
      </c>
      <c r="D15" s="9">
        <v>2</v>
      </c>
      <c r="E15" s="10">
        <v>950.67912087911998</v>
      </c>
      <c r="F15" s="10">
        <v>950.67912090000004</v>
      </c>
      <c r="G15" s="10">
        <v>972.2</v>
      </c>
      <c r="H15" s="10">
        <v>5.0610141000000004</v>
      </c>
      <c r="I15" s="10">
        <v>5.0610141000000004</v>
      </c>
      <c r="J15" s="10">
        <v>1470.3608488</v>
      </c>
      <c r="K15" s="10">
        <v>2.2136267353300898</v>
      </c>
      <c r="L15" s="11">
        <f t="shared" si="0"/>
        <v>2.213626733182473</v>
      </c>
      <c r="M15" s="9">
        <v>1219</v>
      </c>
      <c r="N15" s="9">
        <v>0</v>
      </c>
      <c r="O15" s="9">
        <v>108</v>
      </c>
      <c r="P15" s="9">
        <v>0</v>
      </c>
      <c r="Q15" s="9">
        <v>0</v>
      </c>
    </row>
    <row r="16" spans="1:17" x14ac:dyDescent="0.3">
      <c r="A16" s="9" t="s">
        <v>29</v>
      </c>
      <c r="B16" s="9">
        <v>25</v>
      </c>
      <c r="C16" s="9">
        <v>12</v>
      </c>
      <c r="D16" s="9">
        <v>2</v>
      </c>
      <c r="E16" s="10">
        <v>907.78495934959301</v>
      </c>
      <c r="F16" s="10">
        <v>907.78495929999997</v>
      </c>
      <c r="G16" s="10">
        <v>938.3</v>
      </c>
      <c r="H16" s="10">
        <v>3.7973990999999998</v>
      </c>
      <c r="I16" s="10">
        <v>3.7973990999999998</v>
      </c>
      <c r="J16" s="10">
        <v>7200.0035221999997</v>
      </c>
      <c r="K16" s="10">
        <v>3.2521624907179398</v>
      </c>
      <c r="L16" s="11">
        <f t="shared" si="0"/>
        <v>3.2521624960034092</v>
      </c>
      <c r="M16" s="9">
        <v>7235</v>
      </c>
      <c r="N16" s="9">
        <v>0</v>
      </c>
      <c r="O16" s="9">
        <v>421</v>
      </c>
      <c r="P16" s="9">
        <v>0</v>
      </c>
      <c r="Q16" s="9">
        <v>0</v>
      </c>
    </row>
    <row r="17" spans="1:17" x14ac:dyDescent="0.3">
      <c r="A17" s="9" t="s">
        <v>31</v>
      </c>
      <c r="B17" s="9">
        <v>25</v>
      </c>
      <c r="C17" s="9">
        <v>12</v>
      </c>
      <c r="D17" s="9">
        <v>2</v>
      </c>
      <c r="E17" s="10">
        <v>901.55</v>
      </c>
      <c r="F17" s="10">
        <v>901.55</v>
      </c>
      <c r="G17" s="10">
        <v>925.1</v>
      </c>
      <c r="H17" s="10">
        <v>1.8628682000000001</v>
      </c>
      <c r="I17" s="10">
        <v>1.8628682000000001</v>
      </c>
      <c r="J17" s="10">
        <v>4859.9676138000004</v>
      </c>
      <c r="K17" s="10">
        <v>2.5456707382985599</v>
      </c>
      <c r="L17" s="11">
        <f t="shared" si="0"/>
        <v>2.5456707382985697</v>
      </c>
      <c r="M17" s="9">
        <v>8242</v>
      </c>
      <c r="N17" s="9">
        <v>0</v>
      </c>
      <c r="O17" s="9">
        <v>509</v>
      </c>
      <c r="P17" s="9">
        <v>0</v>
      </c>
      <c r="Q17" s="9">
        <v>0</v>
      </c>
    </row>
    <row r="18" spans="1:17" x14ac:dyDescent="0.3">
      <c r="A18" s="9" t="s">
        <v>32</v>
      </c>
      <c r="B18" s="9">
        <v>25</v>
      </c>
      <c r="C18" s="9">
        <v>12</v>
      </c>
      <c r="D18" s="9">
        <v>2</v>
      </c>
      <c r="E18" s="10">
        <v>975.82442748091603</v>
      </c>
      <c r="F18" s="10">
        <v>975.82442749999996</v>
      </c>
      <c r="G18" s="10">
        <v>994.7</v>
      </c>
      <c r="H18" s="10">
        <v>2.2290830000000001</v>
      </c>
      <c r="I18" s="10">
        <v>2.2290830000000001</v>
      </c>
      <c r="J18" s="10">
        <v>128.31550050000001</v>
      </c>
      <c r="K18" s="10">
        <v>1.8976146093378501</v>
      </c>
      <c r="L18" s="11">
        <f t="shared" si="0"/>
        <v>1.8976146074193314</v>
      </c>
      <c r="M18" s="9">
        <v>149</v>
      </c>
      <c r="N18" s="9">
        <v>0</v>
      </c>
      <c r="O18" s="9">
        <v>16</v>
      </c>
      <c r="P18" s="9">
        <v>0</v>
      </c>
      <c r="Q18" s="9">
        <v>0</v>
      </c>
    </row>
    <row r="19" spans="1:17" x14ac:dyDescent="0.3">
      <c r="A19" s="9" t="s">
        <v>33</v>
      </c>
      <c r="B19" s="9">
        <v>25</v>
      </c>
      <c r="C19" s="9">
        <v>12</v>
      </c>
      <c r="D19" s="9">
        <v>2</v>
      </c>
      <c r="E19" s="10">
        <v>949.06870653685598</v>
      </c>
      <c r="F19" s="10">
        <v>949.06870649999996</v>
      </c>
      <c r="G19" s="10">
        <v>957.8</v>
      </c>
      <c r="H19" s="10">
        <v>15.8420738</v>
      </c>
      <c r="I19" s="10">
        <v>15.8420738</v>
      </c>
      <c r="J19" s="10">
        <v>111.57497650000001</v>
      </c>
      <c r="K19" s="10">
        <v>0.91159881636490703</v>
      </c>
      <c r="L19" s="11">
        <f t="shared" si="0"/>
        <v>0.91159882021298744</v>
      </c>
      <c r="M19" s="9">
        <v>33</v>
      </c>
      <c r="N19" s="9">
        <v>0</v>
      </c>
      <c r="O19" s="9">
        <v>0</v>
      </c>
      <c r="P19" s="9">
        <v>0</v>
      </c>
      <c r="Q19" s="9">
        <v>0</v>
      </c>
    </row>
    <row r="20" spans="1:17" x14ac:dyDescent="0.3">
      <c r="A20" s="9" t="s">
        <v>34</v>
      </c>
      <c r="B20" s="9">
        <v>25</v>
      </c>
      <c r="C20" s="9">
        <v>12</v>
      </c>
      <c r="D20" s="9">
        <v>2</v>
      </c>
      <c r="E20" s="10">
        <v>905.51607963246499</v>
      </c>
      <c r="F20" s="10">
        <v>905.51607960000001</v>
      </c>
      <c r="G20" s="10">
        <v>0</v>
      </c>
      <c r="H20" s="10">
        <v>15.121487</v>
      </c>
      <c r="I20" s="10">
        <v>15.121487</v>
      </c>
      <c r="J20" s="10">
        <v>7200.0012668999998</v>
      </c>
      <c r="K20" s="10" t="e">
        <f>-Infinity</f>
        <v>#NAME?</v>
      </c>
      <c r="L20" s="11" t="e">
        <f t="shared" si="0"/>
        <v>#DIV/0!</v>
      </c>
      <c r="M20" s="9">
        <v>2299</v>
      </c>
      <c r="N20" s="9">
        <v>0</v>
      </c>
      <c r="O20" s="9">
        <v>99</v>
      </c>
      <c r="P20" s="9">
        <v>0</v>
      </c>
      <c r="Q20" s="9">
        <v>0</v>
      </c>
    </row>
    <row r="21" spans="1:17" x14ac:dyDescent="0.3">
      <c r="A21" s="12" t="s">
        <v>35</v>
      </c>
      <c r="B21" s="9">
        <v>25</v>
      </c>
      <c r="C21" s="9">
        <v>12</v>
      </c>
      <c r="D21" s="9">
        <v>2</v>
      </c>
      <c r="E21" s="10">
        <v>1175.8</v>
      </c>
      <c r="F21" s="10">
        <v>1175.8</v>
      </c>
      <c r="G21" s="10">
        <v>1175.8</v>
      </c>
      <c r="H21" s="10">
        <v>0.70847930000000003</v>
      </c>
      <c r="I21" s="10">
        <v>0.70847930000000003</v>
      </c>
      <c r="J21" s="10">
        <v>0.72098249999999997</v>
      </c>
      <c r="K21" s="10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</row>
    <row r="22" spans="1:17" x14ac:dyDescent="0.3">
      <c r="A22" s="9" t="s">
        <v>36</v>
      </c>
      <c r="B22" s="9">
        <v>25</v>
      </c>
      <c r="C22" s="9">
        <v>12</v>
      </c>
      <c r="D22" s="9">
        <v>2</v>
      </c>
      <c r="E22" s="10">
        <v>1048.4859375000001</v>
      </c>
      <c r="F22" s="10">
        <v>1048.485938</v>
      </c>
      <c r="G22" s="10">
        <v>1068.2</v>
      </c>
      <c r="H22" s="10">
        <v>7.1521879999999998</v>
      </c>
      <c r="I22" s="10">
        <v>7.1521879999999998</v>
      </c>
      <c r="J22" s="10">
        <v>566.18515070000001</v>
      </c>
      <c r="K22" s="10">
        <v>1.8455403950571001</v>
      </c>
      <c r="L22" s="11">
        <f t="shared" si="0"/>
        <v>1.8455403482493926</v>
      </c>
      <c r="M22" s="9">
        <v>335</v>
      </c>
      <c r="N22" s="9">
        <v>0</v>
      </c>
      <c r="O22" s="9">
        <v>23</v>
      </c>
      <c r="P22" s="9">
        <v>0</v>
      </c>
      <c r="Q22" s="9">
        <v>0</v>
      </c>
    </row>
    <row r="23" spans="1:17" x14ac:dyDescent="0.3">
      <c r="A23" s="9" t="s">
        <v>37</v>
      </c>
      <c r="B23" s="9">
        <v>25</v>
      </c>
      <c r="C23" s="9">
        <v>12</v>
      </c>
      <c r="D23" s="9">
        <v>2</v>
      </c>
      <c r="E23" s="10">
        <v>923.86190476190404</v>
      </c>
      <c r="F23" s="10">
        <v>923.25238100000001</v>
      </c>
      <c r="G23" s="10">
        <v>954.2</v>
      </c>
      <c r="H23" s="10">
        <v>9.2883406999999991</v>
      </c>
      <c r="I23" s="10">
        <v>7.2921592999999998</v>
      </c>
      <c r="J23" s="10">
        <v>5938.7475562999998</v>
      </c>
      <c r="K23" s="10">
        <v>3.17942729386872</v>
      </c>
      <c r="L23" s="11">
        <f t="shared" si="0"/>
        <v>3.2433052819115522</v>
      </c>
      <c r="M23" s="9">
        <v>2063</v>
      </c>
      <c r="N23" s="9">
        <v>1</v>
      </c>
      <c r="O23" s="9">
        <v>123</v>
      </c>
      <c r="P23" s="9">
        <v>0</v>
      </c>
      <c r="Q23" s="9">
        <v>0</v>
      </c>
    </row>
    <row r="24" spans="1:17" x14ac:dyDescent="0.3">
      <c r="A24" s="9" t="s">
        <v>38</v>
      </c>
      <c r="B24" s="9">
        <v>25</v>
      </c>
      <c r="C24" s="9">
        <v>12</v>
      </c>
      <c r="D24" s="9">
        <v>2</v>
      </c>
      <c r="E24" s="15" t="s">
        <v>62</v>
      </c>
      <c r="F24" s="15"/>
      <c r="G24" s="15"/>
      <c r="H24" s="13"/>
      <c r="I24" s="13"/>
      <c r="J24" s="13"/>
      <c r="K24" s="13"/>
      <c r="L24" s="11" t="e">
        <f t="shared" si="0"/>
        <v>#DIV/0!</v>
      </c>
      <c r="M24" s="7"/>
      <c r="N24" s="7"/>
      <c r="O24" s="7"/>
      <c r="P24" s="7"/>
      <c r="Q24" s="7"/>
    </row>
    <row r="25" spans="1:17" x14ac:dyDescent="0.3">
      <c r="A25" s="9" t="s">
        <v>39</v>
      </c>
      <c r="B25" s="9">
        <v>25</v>
      </c>
      <c r="C25" s="9">
        <v>12</v>
      </c>
      <c r="D25" s="9">
        <v>2</v>
      </c>
      <c r="E25" s="13">
        <v>1108.6199999999999</v>
      </c>
      <c r="F25" s="10">
        <v>1108.4384620000001</v>
      </c>
      <c r="G25" s="13">
        <v>1142</v>
      </c>
      <c r="H25" s="13">
        <v>20.599597800000002</v>
      </c>
      <c r="I25" s="13">
        <v>16.7485982</v>
      </c>
      <c r="J25" s="13">
        <v>1988.7482264</v>
      </c>
      <c r="K25" s="13">
        <v>2.9229422066550002</v>
      </c>
      <c r="L25" s="11">
        <f t="shared" si="0"/>
        <v>2.9388387040280146</v>
      </c>
      <c r="M25" s="7">
        <v>1176</v>
      </c>
      <c r="N25" s="7">
        <v>1</v>
      </c>
      <c r="O25" s="7">
        <v>8</v>
      </c>
      <c r="P25" s="7">
        <v>0</v>
      </c>
      <c r="Q25" s="7">
        <v>0</v>
      </c>
    </row>
    <row r="26" spans="1:17" x14ac:dyDescent="0.3">
      <c r="A26" s="9" t="s">
        <v>40</v>
      </c>
      <c r="B26" s="9">
        <v>25</v>
      </c>
      <c r="C26" s="9">
        <v>12</v>
      </c>
      <c r="D26" s="9">
        <v>2</v>
      </c>
      <c r="E26" s="10">
        <v>1102.1958702064801</v>
      </c>
      <c r="F26" s="10">
        <v>1095.7357139999999</v>
      </c>
      <c r="G26" s="10">
        <v>1110.5</v>
      </c>
      <c r="H26" s="10">
        <v>3.9388030999999999</v>
      </c>
      <c r="I26" s="10">
        <v>2.8524866000000002</v>
      </c>
      <c r="J26" s="10">
        <v>16.7406471</v>
      </c>
      <c r="K26" s="10">
        <v>0.74778296204504402</v>
      </c>
      <c r="L26" s="11">
        <f t="shared" si="0"/>
        <v>1.3295169743358921</v>
      </c>
      <c r="M26" s="9">
        <v>15</v>
      </c>
      <c r="N26" s="9">
        <v>2</v>
      </c>
      <c r="O26" s="9">
        <v>7</v>
      </c>
      <c r="P26" s="9">
        <v>0</v>
      </c>
      <c r="Q26" s="9">
        <v>0</v>
      </c>
    </row>
    <row r="27" spans="1:17" x14ac:dyDescent="0.3">
      <c r="A27" s="9" t="s">
        <v>41</v>
      </c>
      <c r="B27" s="9">
        <v>25</v>
      </c>
      <c r="C27" s="9">
        <v>12</v>
      </c>
      <c r="D27" s="9">
        <v>2</v>
      </c>
      <c r="E27" s="10">
        <v>810.23902439024403</v>
      </c>
      <c r="F27" s="10">
        <v>810.23902439999995</v>
      </c>
      <c r="G27" s="10">
        <v>829.39999999999895</v>
      </c>
      <c r="H27" s="10">
        <v>8.1039116999999994</v>
      </c>
      <c r="I27" s="10">
        <v>8.1039116999999994</v>
      </c>
      <c r="J27" s="10">
        <v>2053.8578106999998</v>
      </c>
      <c r="K27" s="10">
        <v>2.3102213177906599</v>
      </c>
      <c r="L27" s="11">
        <f t="shared" si="0"/>
        <v>2.3102213166143031</v>
      </c>
      <c r="M27" s="9">
        <v>485</v>
      </c>
      <c r="N27" s="9">
        <v>0</v>
      </c>
      <c r="O27" s="9">
        <v>112</v>
      </c>
      <c r="P27" s="9">
        <v>0</v>
      </c>
      <c r="Q27" s="9">
        <v>0</v>
      </c>
    </row>
    <row r="28" spans="1:17" x14ac:dyDescent="0.3">
      <c r="A28" s="9" t="s">
        <v>42</v>
      </c>
      <c r="B28" s="9">
        <v>25</v>
      </c>
      <c r="C28" s="9">
        <v>12</v>
      </c>
      <c r="D28" s="9">
        <v>2</v>
      </c>
      <c r="E28" s="10">
        <v>837.69620060790203</v>
      </c>
      <c r="F28" s="13">
        <v>824.31468531468499</v>
      </c>
      <c r="G28" s="10">
        <v>0</v>
      </c>
      <c r="H28" s="10">
        <v>92.417938000000007</v>
      </c>
      <c r="I28" s="10">
        <v>52.464528600000001</v>
      </c>
      <c r="J28" s="10">
        <v>7200.0015713000003</v>
      </c>
      <c r="K28" s="10" t="e">
        <f>-Infinity</f>
        <v>#NAME?</v>
      </c>
      <c r="L28" s="11" t="e">
        <f t="shared" si="0"/>
        <v>#DIV/0!</v>
      </c>
      <c r="M28" s="9">
        <v>273</v>
      </c>
      <c r="N28" s="9">
        <v>3</v>
      </c>
      <c r="O28" s="9">
        <v>42</v>
      </c>
      <c r="P28" s="9">
        <v>0</v>
      </c>
      <c r="Q28" s="9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6B49-CC0F-6641-87C7-1F0FAED07A9A}">
  <dimension ref="A1:Q28"/>
  <sheetViews>
    <sheetView workbookViewId="0">
      <selection activeCell="Q1" sqref="Q1"/>
    </sheetView>
  </sheetViews>
  <sheetFormatPr defaultColWidth="10.90625" defaultRowHeight="15.6" x14ac:dyDescent="0.3"/>
  <sheetData>
    <row r="1" spans="1:17" x14ac:dyDescent="0.3">
      <c r="A1" s="7" t="s">
        <v>44</v>
      </c>
      <c r="B1" s="7" t="s">
        <v>45</v>
      </c>
      <c r="C1" s="7" t="s">
        <v>46</v>
      </c>
      <c r="D1" s="7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60</v>
      </c>
      <c r="M1" s="7" t="s">
        <v>56</v>
      </c>
      <c r="N1" s="7" t="s">
        <v>57</v>
      </c>
      <c r="O1" s="7" t="s">
        <v>58</v>
      </c>
      <c r="P1" s="7" t="s">
        <v>59</v>
      </c>
      <c r="Q1" s="1" t="s">
        <v>63</v>
      </c>
    </row>
    <row r="2" spans="1:17" x14ac:dyDescent="0.3">
      <c r="A2" s="9" t="s">
        <v>15</v>
      </c>
      <c r="B2" s="9">
        <v>25</v>
      </c>
      <c r="C2" s="9">
        <v>12</v>
      </c>
      <c r="D2" s="9">
        <v>2</v>
      </c>
      <c r="E2" s="11">
        <v>927.54047619325104</v>
      </c>
      <c r="F2" s="11">
        <v>881.67499999999995</v>
      </c>
      <c r="G2" s="11">
        <v>942.7</v>
      </c>
      <c r="H2" s="11">
        <v>1.6631275999999999</v>
      </c>
      <c r="I2" s="11">
        <v>0.35735240000000001</v>
      </c>
      <c r="J2" s="11">
        <v>7.1633016999999999</v>
      </c>
      <c r="K2" s="11">
        <v>1.60809629858367</v>
      </c>
      <c r="L2" s="11">
        <f>(G2-F2)/G2*100</f>
        <v>6.4734273894133967</v>
      </c>
      <c r="M2" s="9">
        <v>15</v>
      </c>
      <c r="N2" s="9">
        <v>1</v>
      </c>
      <c r="O2" s="9">
        <v>1</v>
      </c>
      <c r="P2" s="9">
        <v>61</v>
      </c>
      <c r="Q2" s="9">
        <v>114</v>
      </c>
    </row>
    <row r="3" spans="1:17" x14ac:dyDescent="0.3">
      <c r="A3" s="12" t="s">
        <v>16</v>
      </c>
      <c r="B3" s="9">
        <v>25</v>
      </c>
      <c r="C3" s="9">
        <v>12</v>
      </c>
      <c r="D3" s="9">
        <v>2</v>
      </c>
      <c r="E3" s="11">
        <v>876.30000001110204</v>
      </c>
      <c r="F3" s="11">
        <v>856.69375000000002</v>
      </c>
      <c r="G3" s="11">
        <v>876.30000001110204</v>
      </c>
      <c r="H3" s="11">
        <v>5.5386499000000002</v>
      </c>
      <c r="I3" s="11">
        <v>1.2939977</v>
      </c>
      <c r="J3" s="11">
        <v>5.5621273000000002</v>
      </c>
      <c r="K3" s="11">
        <v>0</v>
      </c>
      <c r="L3" s="11">
        <f t="shared" ref="L3:L28" si="0">(G3-F3)/G3*100</f>
        <v>2.2373901644246974</v>
      </c>
      <c r="M3" s="9">
        <v>1</v>
      </c>
      <c r="N3" s="9">
        <v>0</v>
      </c>
      <c r="O3" s="9">
        <v>0</v>
      </c>
      <c r="P3" s="9">
        <v>23</v>
      </c>
      <c r="Q3" s="9">
        <v>23</v>
      </c>
    </row>
    <row r="4" spans="1:17" x14ac:dyDescent="0.3">
      <c r="A4" s="9" t="s">
        <v>17</v>
      </c>
      <c r="B4" s="9">
        <v>25</v>
      </c>
      <c r="C4" s="9">
        <v>12</v>
      </c>
      <c r="D4" s="9">
        <v>2</v>
      </c>
      <c r="E4" s="11">
        <v>853.2</v>
      </c>
      <c r="F4" s="11">
        <v>845.01739129999999</v>
      </c>
      <c r="G4" s="11">
        <v>858</v>
      </c>
      <c r="H4" s="11">
        <v>7.2671375999999999</v>
      </c>
      <c r="I4" s="11">
        <v>0.80303250000000004</v>
      </c>
      <c r="J4" s="11">
        <v>51.015465300000002</v>
      </c>
      <c r="K4" s="11">
        <v>0.55944055944055904</v>
      </c>
      <c r="L4" s="11">
        <f t="shared" si="0"/>
        <v>1.5131245571095586</v>
      </c>
      <c r="M4" s="9">
        <v>17</v>
      </c>
      <c r="N4" s="9">
        <v>0</v>
      </c>
      <c r="O4" s="9">
        <v>0</v>
      </c>
      <c r="P4" s="9">
        <v>27</v>
      </c>
      <c r="Q4" s="9">
        <v>76</v>
      </c>
    </row>
    <row r="5" spans="1:17" x14ac:dyDescent="0.3">
      <c r="A5" s="9" t="s">
        <v>18</v>
      </c>
      <c r="B5" s="9">
        <v>25</v>
      </c>
      <c r="C5" s="9">
        <v>12</v>
      </c>
      <c r="D5" s="9">
        <v>2</v>
      </c>
      <c r="E5" s="11">
        <v>760.511764705882</v>
      </c>
      <c r="F5" s="11">
        <v>742.14374999999995</v>
      </c>
      <c r="G5" s="11">
        <v>768.99999999999898</v>
      </c>
      <c r="H5" s="11">
        <v>102.5722378</v>
      </c>
      <c r="I5" s="11">
        <v>3.5479826000000001</v>
      </c>
      <c r="J5" s="11">
        <v>7200.0147505000004</v>
      </c>
      <c r="K5" s="11">
        <v>1.1038017287538899</v>
      </c>
      <c r="L5" s="11">
        <f t="shared" si="0"/>
        <v>3.4923602080622964</v>
      </c>
      <c r="M5" s="9">
        <v>161</v>
      </c>
      <c r="N5" s="9">
        <v>1</v>
      </c>
      <c r="O5" s="9">
        <v>9</v>
      </c>
      <c r="P5" s="9">
        <v>44</v>
      </c>
      <c r="Q5" s="9">
        <v>144</v>
      </c>
    </row>
    <row r="6" spans="1:17" x14ac:dyDescent="0.3">
      <c r="A6" s="9" t="s">
        <v>19</v>
      </c>
      <c r="B6" s="9">
        <v>25</v>
      </c>
      <c r="C6" s="9">
        <v>12</v>
      </c>
      <c r="D6" s="9">
        <v>2</v>
      </c>
      <c r="E6" s="11">
        <v>991.07016129032195</v>
      </c>
      <c r="F6" s="11">
        <v>970.02549859999999</v>
      </c>
      <c r="G6" s="11">
        <v>1014.2</v>
      </c>
      <c r="H6" s="11">
        <v>0.84812290000000001</v>
      </c>
      <c r="I6" s="11">
        <v>0.28290979999999999</v>
      </c>
      <c r="J6" s="11">
        <v>15.1387134</v>
      </c>
      <c r="K6" s="11">
        <v>2.2805993600549801</v>
      </c>
      <c r="L6" s="11">
        <f t="shared" si="0"/>
        <v>4.3556006113192716</v>
      </c>
      <c r="M6" s="9">
        <v>55</v>
      </c>
      <c r="N6" s="9">
        <v>2</v>
      </c>
      <c r="O6" s="9">
        <v>8</v>
      </c>
      <c r="P6" s="9">
        <v>22</v>
      </c>
      <c r="Q6" s="9">
        <v>104</v>
      </c>
    </row>
    <row r="7" spans="1:17" x14ac:dyDescent="0.3">
      <c r="A7" s="9" t="s">
        <v>20</v>
      </c>
      <c r="B7" s="9">
        <v>25</v>
      </c>
      <c r="C7" s="9">
        <v>12</v>
      </c>
      <c r="D7" s="9">
        <v>2</v>
      </c>
      <c r="E7" s="11">
        <v>802</v>
      </c>
      <c r="F7" s="11">
        <v>785.99</v>
      </c>
      <c r="G7" s="11">
        <v>802</v>
      </c>
      <c r="H7" s="11">
        <v>2.2253778999999998</v>
      </c>
      <c r="I7" s="11">
        <v>0.40039400000000003</v>
      </c>
      <c r="J7" s="11">
        <v>2.2334930000000002</v>
      </c>
      <c r="K7" s="11">
        <v>0</v>
      </c>
      <c r="L7" s="11">
        <f t="shared" si="0"/>
        <v>1.9962593516209464</v>
      </c>
      <c r="M7" s="9">
        <v>1</v>
      </c>
      <c r="N7" s="9">
        <v>1</v>
      </c>
      <c r="O7" s="9">
        <v>1</v>
      </c>
      <c r="P7" s="9">
        <v>71</v>
      </c>
      <c r="Q7" s="9">
        <v>71</v>
      </c>
    </row>
    <row r="8" spans="1:17" x14ac:dyDescent="0.3">
      <c r="A8" s="9" t="s">
        <v>21</v>
      </c>
      <c r="B8" s="9">
        <v>25</v>
      </c>
      <c r="C8" s="9">
        <v>12</v>
      </c>
      <c r="D8" s="9">
        <v>2</v>
      </c>
      <c r="E8" s="11">
        <v>780.01927710843302</v>
      </c>
      <c r="F8" s="11">
        <v>768.38888889999998</v>
      </c>
      <c r="G8" s="11">
        <v>787.2</v>
      </c>
      <c r="H8" s="11">
        <v>19.6867938</v>
      </c>
      <c r="I8" s="11">
        <v>1.4870703999999999</v>
      </c>
      <c r="J8" s="11">
        <v>179.76325929999999</v>
      </c>
      <c r="K8" s="11">
        <v>0.91218532667251895</v>
      </c>
      <c r="L8" s="11">
        <f t="shared" si="0"/>
        <v>2.389622853150414</v>
      </c>
      <c r="M8" s="9">
        <v>19</v>
      </c>
      <c r="N8" s="9">
        <v>5</v>
      </c>
      <c r="O8" s="9">
        <v>6</v>
      </c>
      <c r="P8" s="9">
        <v>23</v>
      </c>
      <c r="Q8" s="9">
        <v>123</v>
      </c>
    </row>
    <row r="9" spans="1:17" x14ac:dyDescent="0.3">
      <c r="A9" s="9" t="s">
        <v>22</v>
      </c>
      <c r="B9" s="9">
        <v>25</v>
      </c>
      <c r="C9" s="9">
        <v>12</v>
      </c>
      <c r="D9" s="9">
        <v>2</v>
      </c>
      <c r="E9" s="11">
        <v>796.22272727272696</v>
      </c>
      <c r="F9" s="11">
        <v>778.04</v>
      </c>
      <c r="G9" s="11">
        <v>797.7</v>
      </c>
      <c r="H9" s="11">
        <v>4.0106659000000002</v>
      </c>
      <c r="I9" s="11">
        <v>0.39764539999999998</v>
      </c>
      <c r="J9" s="11">
        <v>12.4204387</v>
      </c>
      <c r="K9" s="11">
        <v>0.18519151651906801</v>
      </c>
      <c r="L9" s="11">
        <f t="shared" si="0"/>
        <v>2.4645856838410531</v>
      </c>
      <c r="M9" s="9">
        <v>3</v>
      </c>
      <c r="N9" s="9">
        <v>2</v>
      </c>
      <c r="O9" s="9">
        <v>2</v>
      </c>
      <c r="P9" s="9">
        <v>74</v>
      </c>
      <c r="Q9" s="9">
        <v>76</v>
      </c>
    </row>
    <row r="10" spans="1:17" x14ac:dyDescent="0.3">
      <c r="A10" s="9" t="s">
        <v>23</v>
      </c>
      <c r="B10" s="9">
        <v>25</v>
      </c>
      <c r="C10" s="9">
        <v>12</v>
      </c>
      <c r="D10" s="9">
        <v>2</v>
      </c>
      <c r="E10" s="11">
        <v>1140.8357142857101</v>
      </c>
      <c r="F10" s="11">
        <v>1114.8916670000001</v>
      </c>
      <c r="G10" s="11">
        <v>1168.29999999999</v>
      </c>
      <c r="H10" s="11">
        <v>1.1594099</v>
      </c>
      <c r="I10" s="11">
        <v>0.71388059999999998</v>
      </c>
      <c r="J10" s="11">
        <v>27.251105899999999</v>
      </c>
      <c r="K10" s="11">
        <v>2.3507905259167701</v>
      </c>
      <c r="L10" s="11">
        <f t="shared" si="0"/>
        <v>4.571457074380751</v>
      </c>
      <c r="M10" s="9">
        <v>33</v>
      </c>
      <c r="N10" s="9">
        <v>1</v>
      </c>
      <c r="O10" s="9">
        <v>2</v>
      </c>
      <c r="P10" s="9">
        <v>18</v>
      </c>
      <c r="Q10" s="9">
        <v>122</v>
      </c>
    </row>
    <row r="11" spans="1:17" x14ac:dyDescent="0.3">
      <c r="A11" s="12" t="s">
        <v>24</v>
      </c>
      <c r="B11" s="9">
        <v>25</v>
      </c>
      <c r="C11" s="9">
        <v>12</v>
      </c>
      <c r="D11" s="9">
        <v>2</v>
      </c>
      <c r="E11" s="11">
        <v>1023.36190476745</v>
      </c>
      <c r="F11" s="11">
        <v>1020.73142853812</v>
      </c>
      <c r="G11" s="11">
        <v>1024.0999999999999</v>
      </c>
      <c r="H11" s="11">
        <v>11.850037800000001</v>
      </c>
      <c r="I11" s="11">
        <v>6.8971575999999999</v>
      </c>
      <c r="J11" s="11">
        <v>23.449249399999999</v>
      </c>
      <c r="K11" s="11">
        <v>7.2072574215820598E-2</v>
      </c>
      <c r="L11" s="11">
        <f t="shared" si="0"/>
        <v>0.32892993476026988</v>
      </c>
      <c r="M11" s="9">
        <v>3</v>
      </c>
      <c r="N11" s="9">
        <v>0</v>
      </c>
      <c r="O11" s="9">
        <v>0</v>
      </c>
      <c r="P11" s="9">
        <v>6</v>
      </c>
      <c r="Q11" s="9">
        <v>9</v>
      </c>
    </row>
    <row r="12" spans="1:17" x14ac:dyDescent="0.3">
      <c r="A12" s="9" t="s">
        <v>25</v>
      </c>
      <c r="B12" s="9">
        <v>25</v>
      </c>
      <c r="C12" s="9">
        <v>12</v>
      </c>
      <c r="D12" s="9">
        <v>2</v>
      </c>
      <c r="E12" s="11">
        <v>954.96052631578902</v>
      </c>
      <c r="F12" s="11">
        <v>938.58783779999999</v>
      </c>
      <c r="G12" s="11">
        <v>962.6</v>
      </c>
      <c r="H12" s="11">
        <v>28.371518099999999</v>
      </c>
      <c r="I12" s="11">
        <v>7.4305912000000003</v>
      </c>
      <c r="J12" s="11">
        <v>411.61510679999998</v>
      </c>
      <c r="K12" s="11">
        <v>0.79362909663518699</v>
      </c>
      <c r="L12" s="11">
        <f t="shared" si="0"/>
        <v>2.4945109287346803</v>
      </c>
      <c r="M12" s="9">
        <v>43</v>
      </c>
      <c r="N12" s="9">
        <v>0</v>
      </c>
      <c r="O12" s="9">
        <v>0</v>
      </c>
      <c r="P12" s="9">
        <v>13</v>
      </c>
      <c r="Q12" s="9">
        <v>49</v>
      </c>
    </row>
    <row r="13" spans="1:17" x14ac:dyDescent="0.3">
      <c r="A13" s="12" t="s">
        <v>26</v>
      </c>
      <c r="B13" s="9">
        <v>25</v>
      </c>
      <c r="C13" s="9">
        <v>12</v>
      </c>
      <c r="D13" s="9">
        <v>4</v>
      </c>
      <c r="E13" s="11">
        <v>953.1</v>
      </c>
      <c r="F13" s="11">
        <v>953.1</v>
      </c>
      <c r="G13" s="11">
        <v>953.1</v>
      </c>
      <c r="H13" s="11">
        <v>1.0446985</v>
      </c>
      <c r="I13" s="11">
        <v>1.0446985</v>
      </c>
      <c r="J13" s="11">
        <v>1.0495734999999999</v>
      </c>
      <c r="K13" s="11">
        <v>0</v>
      </c>
      <c r="L13" s="11">
        <f t="shared" si="0"/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</row>
    <row r="14" spans="1:17" x14ac:dyDescent="0.3">
      <c r="A14" s="9" t="s">
        <v>27</v>
      </c>
      <c r="B14" s="9">
        <v>25</v>
      </c>
      <c r="C14" s="9">
        <v>12</v>
      </c>
      <c r="D14" s="9">
        <v>2</v>
      </c>
      <c r="E14" s="11">
        <v>987.1</v>
      </c>
      <c r="F14" s="11">
        <v>983.10909089999996</v>
      </c>
      <c r="G14" s="11">
        <v>987.1</v>
      </c>
      <c r="H14" s="11">
        <v>2.1283172000000001</v>
      </c>
      <c r="I14" s="11">
        <v>0.68616010000000005</v>
      </c>
      <c r="J14" s="11">
        <v>2.1341695999999999</v>
      </c>
      <c r="K14" s="11">
        <v>0</v>
      </c>
      <c r="L14" s="11">
        <f t="shared" si="0"/>
        <v>0.40430646337757747</v>
      </c>
      <c r="M14" s="9">
        <v>1</v>
      </c>
      <c r="N14" s="9">
        <v>1</v>
      </c>
      <c r="O14" s="9">
        <v>1</v>
      </c>
      <c r="P14" s="9">
        <v>13</v>
      </c>
      <c r="Q14" s="9">
        <v>13</v>
      </c>
    </row>
    <row r="15" spans="1:17" x14ac:dyDescent="0.3">
      <c r="A15" s="9" t="s">
        <v>28</v>
      </c>
      <c r="B15" s="9">
        <v>25</v>
      </c>
      <c r="C15" s="9">
        <v>12</v>
      </c>
      <c r="D15" s="9">
        <v>2</v>
      </c>
      <c r="E15" s="11">
        <v>955.75641025641005</v>
      </c>
      <c r="F15" s="11">
        <v>950.67912090000004</v>
      </c>
      <c r="G15" s="11">
        <v>972.2</v>
      </c>
      <c r="H15" s="11">
        <v>22.330774600000002</v>
      </c>
      <c r="I15" s="11">
        <v>4.8859183000000002</v>
      </c>
      <c r="J15" s="11">
        <v>1176.4264727</v>
      </c>
      <c r="K15" s="11">
        <v>1.69137931943936</v>
      </c>
      <c r="L15" s="11">
        <f t="shared" si="0"/>
        <v>2.213626733182473</v>
      </c>
      <c r="M15" s="9">
        <v>281</v>
      </c>
      <c r="N15" s="9">
        <v>0</v>
      </c>
      <c r="O15" s="9">
        <v>4</v>
      </c>
      <c r="P15" s="9">
        <v>20</v>
      </c>
      <c r="Q15" s="9">
        <v>149</v>
      </c>
    </row>
    <row r="16" spans="1:17" x14ac:dyDescent="0.3">
      <c r="A16" s="9" t="s">
        <v>29</v>
      </c>
      <c r="B16" s="9">
        <v>25</v>
      </c>
      <c r="C16" s="9">
        <v>12</v>
      </c>
      <c r="D16" s="9">
        <v>2</v>
      </c>
      <c r="E16" s="11">
        <v>918.30786350148298</v>
      </c>
      <c r="F16" s="11">
        <v>907.78495929999997</v>
      </c>
      <c r="G16" s="11">
        <v>938.3</v>
      </c>
      <c r="H16" s="11">
        <v>25.6428388</v>
      </c>
      <c r="I16" s="11">
        <v>1.8084644999999999</v>
      </c>
      <c r="J16" s="11">
        <v>6410.3586042999996</v>
      </c>
      <c r="K16" s="11">
        <v>2.1306763826618802</v>
      </c>
      <c r="L16" s="11">
        <f t="shared" si="0"/>
        <v>3.2521624960034092</v>
      </c>
      <c r="M16" s="9">
        <v>2397</v>
      </c>
      <c r="N16" s="9">
        <v>0</v>
      </c>
      <c r="O16" s="9">
        <v>128</v>
      </c>
      <c r="P16" s="9">
        <v>17</v>
      </c>
      <c r="Q16" s="9">
        <v>99</v>
      </c>
    </row>
    <row r="17" spans="1:17" x14ac:dyDescent="0.3">
      <c r="A17" s="9" t="s">
        <v>31</v>
      </c>
      <c r="B17" s="9">
        <v>25</v>
      </c>
      <c r="C17" s="9">
        <v>12</v>
      </c>
      <c r="D17" s="9">
        <v>2</v>
      </c>
      <c r="E17" s="11">
        <v>908.55200000000002</v>
      </c>
      <c r="F17" s="11">
        <v>901.55</v>
      </c>
      <c r="G17" s="11">
        <v>925.1</v>
      </c>
      <c r="H17" s="11">
        <v>3.1047631999999998</v>
      </c>
      <c r="I17" s="11">
        <v>0.89945359999999996</v>
      </c>
      <c r="J17" s="11">
        <v>1905.5521550000001</v>
      </c>
      <c r="K17" s="11">
        <v>1.78877959139552</v>
      </c>
      <c r="L17" s="11">
        <f t="shared" si="0"/>
        <v>2.5456707382985697</v>
      </c>
      <c r="M17" s="9">
        <v>1179</v>
      </c>
      <c r="N17" s="9">
        <v>0</v>
      </c>
      <c r="O17" s="9">
        <v>67</v>
      </c>
      <c r="P17" s="9">
        <v>12</v>
      </c>
      <c r="Q17" s="9">
        <v>201</v>
      </c>
    </row>
    <row r="18" spans="1:17" x14ac:dyDescent="0.3">
      <c r="A18" s="9" t="s">
        <v>32</v>
      </c>
      <c r="B18" s="9">
        <v>25</v>
      </c>
      <c r="C18" s="9">
        <v>12</v>
      </c>
      <c r="D18" s="9">
        <v>2</v>
      </c>
      <c r="E18" s="11">
        <v>990.252427184466</v>
      </c>
      <c r="F18" s="11">
        <v>975.82442749999996</v>
      </c>
      <c r="G18" s="11">
        <v>994.7</v>
      </c>
      <c r="H18" s="11">
        <v>22.464754200000002</v>
      </c>
      <c r="I18" s="11">
        <v>1.8407096000000001</v>
      </c>
      <c r="J18" s="11">
        <v>65.685557099999997</v>
      </c>
      <c r="K18" s="11">
        <v>0.44712705494459898</v>
      </c>
      <c r="L18" s="11">
        <f t="shared" si="0"/>
        <v>1.8976146074193314</v>
      </c>
      <c r="M18" s="9">
        <v>7</v>
      </c>
      <c r="N18" s="9">
        <v>1</v>
      </c>
      <c r="O18" s="9">
        <v>2</v>
      </c>
      <c r="P18" s="9">
        <v>31</v>
      </c>
      <c r="Q18" s="9">
        <v>78</v>
      </c>
    </row>
    <row r="19" spans="1:17" x14ac:dyDescent="0.3">
      <c r="A19" s="9" t="s">
        <v>33</v>
      </c>
      <c r="B19" s="9">
        <v>25</v>
      </c>
      <c r="C19" s="9">
        <v>12</v>
      </c>
      <c r="D19" s="9">
        <v>2</v>
      </c>
      <c r="E19" s="11">
        <v>949.06870653685598</v>
      </c>
      <c r="F19" s="11">
        <v>949.06870649999996</v>
      </c>
      <c r="G19" s="11">
        <v>957.8</v>
      </c>
      <c r="H19" s="11">
        <v>13.8435241</v>
      </c>
      <c r="I19" s="11">
        <v>13.8435241</v>
      </c>
      <c r="J19" s="11">
        <v>111.66965639999999</v>
      </c>
      <c r="K19" s="11">
        <v>0.91159881636490703</v>
      </c>
      <c r="L19" s="11">
        <f t="shared" si="0"/>
        <v>0.91159882021298744</v>
      </c>
      <c r="M19" s="9">
        <v>13</v>
      </c>
      <c r="N19" s="9">
        <v>0</v>
      </c>
      <c r="O19" s="9">
        <v>0</v>
      </c>
      <c r="P19" s="9">
        <v>0</v>
      </c>
      <c r="Q19" s="9">
        <v>41</v>
      </c>
    </row>
    <row r="20" spans="1:17" x14ac:dyDescent="0.3">
      <c r="A20" s="9" t="s">
        <v>34</v>
      </c>
      <c r="B20" s="9">
        <v>25</v>
      </c>
      <c r="C20" s="9">
        <v>12</v>
      </c>
      <c r="D20" s="9">
        <v>2</v>
      </c>
      <c r="E20" s="11">
        <v>916.33916666666596</v>
      </c>
      <c r="F20" s="11">
        <v>905.51607960000001</v>
      </c>
      <c r="G20" s="11">
        <v>951.3</v>
      </c>
      <c r="H20" s="11">
        <v>45.200967400000003</v>
      </c>
      <c r="I20" s="11">
        <v>12.113266299999999</v>
      </c>
      <c r="J20" s="11">
        <v>7200.0123938999996</v>
      </c>
      <c r="K20" s="11">
        <v>3.6750586916149999</v>
      </c>
      <c r="L20" s="11">
        <f t="shared" si="0"/>
        <v>4.8127741406496316</v>
      </c>
      <c r="M20" s="9">
        <v>373</v>
      </c>
      <c r="N20" s="9">
        <v>0</v>
      </c>
      <c r="O20" s="9">
        <v>5</v>
      </c>
      <c r="P20" s="9">
        <v>22</v>
      </c>
      <c r="Q20" s="9">
        <v>148</v>
      </c>
    </row>
    <row r="21" spans="1:17" x14ac:dyDescent="0.3">
      <c r="A21" s="12" t="s">
        <v>35</v>
      </c>
      <c r="B21" s="9">
        <v>25</v>
      </c>
      <c r="C21" s="9">
        <v>12</v>
      </c>
      <c r="D21" s="9">
        <v>2</v>
      </c>
      <c r="E21" s="11">
        <v>1175.8</v>
      </c>
      <c r="F21" s="11">
        <v>1175.8</v>
      </c>
      <c r="G21" s="11">
        <v>1175.8</v>
      </c>
      <c r="H21" s="11">
        <v>0.70847930000000003</v>
      </c>
      <c r="I21" s="11">
        <v>0.70847930000000003</v>
      </c>
      <c r="J21" s="11">
        <v>0.72098249999999997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</row>
    <row r="22" spans="1:17" x14ac:dyDescent="0.3">
      <c r="A22" s="9" t="s">
        <v>36</v>
      </c>
      <c r="B22" s="9">
        <v>25</v>
      </c>
      <c r="C22" s="9">
        <v>12</v>
      </c>
      <c r="D22" s="9">
        <v>2</v>
      </c>
      <c r="E22" s="11">
        <v>1068.2</v>
      </c>
      <c r="F22" s="11">
        <v>1048.485938</v>
      </c>
      <c r="G22" s="11">
        <v>1068.2</v>
      </c>
      <c r="H22" s="11">
        <v>19.9982109</v>
      </c>
      <c r="I22" s="11">
        <v>6.6359905000000001</v>
      </c>
      <c r="J22" s="11">
        <v>20.014092300000002</v>
      </c>
      <c r="K22" s="11">
        <v>0</v>
      </c>
      <c r="L22" s="11">
        <f t="shared" si="0"/>
        <v>1.8455403482493926</v>
      </c>
      <c r="M22" s="9">
        <v>1</v>
      </c>
      <c r="N22" s="9">
        <v>0</v>
      </c>
      <c r="O22" s="9">
        <v>0</v>
      </c>
      <c r="P22" s="9">
        <v>8</v>
      </c>
      <c r="Q22" s="9">
        <v>8</v>
      </c>
    </row>
    <row r="23" spans="1:17" x14ac:dyDescent="0.3">
      <c r="A23" s="9" t="s">
        <v>37</v>
      </c>
      <c r="B23" s="9">
        <v>25</v>
      </c>
      <c r="C23" s="9">
        <v>12</v>
      </c>
      <c r="D23" s="9">
        <v>2</v>
      </c>
      <c r="E23" s="11">
        <v>923.86190476190404</v>
      </c>
      <c r="F23" s="11">
        <v>923.25238100000001</v>
      </c>
      <c r="G23" s="11">
        <v>954.20000000000402</v>
      </c>
      <c r="H23" s="11">
        <v>8.6757200999999995</v>
      </c>
      <c r="I23" s="11">
        <v>6.8422526000000001</v>
      </c>
      <c r="J23" s="11">
        <v>4588.5508276</v>
      </c>
      <c r="K23" s="11">
        <v>3.1794272938691499</v>
      </c>
      <c r="L23" s="11">
        <f t="shared" si="0"/>
        <v>3.2433052819119554</v>
      </c>
      <c r="M23" s="9">
        <v>1205</v>
      </c>
      <c r="N23" s="9">
        <v>1</v>
      </c>
      <c r="O23" s="9">
        <v>43</v>
      </c>
      <c r="P23" s="9">
        <v>0</v>
      </c>
      <c r="Q23" s="9">
        <v>146</v>
      </c>
    </row>
    <row r="24" spans="1:17" x14ac:dyDescent="0.3">
      <c r="A24" s="9" t="s">
        <v>38</v>
      </c>
      <c r="B24" s="9">
        <v>25</v>
      </c>
      <c r="C24" s="9">
        <v>12</v>
      </c>
      <c r="D24" s="9">
        <v>2</v>
      </c>
      <c r="E24" s="11">
        <v>923.86402439024403</v>
      </c>
      <c r="F24" s="11">
        <v>911.67692309999995</v>
      </c>
      <c r="G24" s="11">
        <v>950.8</v>
      </c>
      <c r="H24" s="11">
        <v>75.847410300000007</v>
      </c>
      <c r="I24" s="11">
        <v>8.2619606000000001</v>
      </c>
      <c r="J24" s="11">
        <v>7200.0065248000001</v>
      </c>
      <c r="K24" s="11">
        <v>2.8329801861333301</v>
      </c>
      <c r="L24" s="11">
        <f t="shared" si="0"/>
        <v>4.1147535654185958</v>
      </c>
      <c r="M24" s="9">
        <v>1780</v>
      </c>
      <c r="N24" s="9">
        <v>4</v>
      </c>
      <c r="O24" s="9">
        <v>147</v>
      </c>
      <c r="P24" s="9">
        <v>39</v>
      </c>
      <c r="Q24" s="9">
        <v>130</v>
      </c>
    </row>
    <row r="25" spans="1:17" x14ac:dyDescent="0.3">
      <c r="A25" s="9" t="s">
        <v>39</v>
      </c>
      <c r="B25" s="9">
        <v>25</v>
      </c>
      <c r="C25" s="9">
        <v>12</v>
      </c>
      <c r="D25" s="9">
        <v>2</v>
      </c>
      <c r="E25" s="11">
        <v>1125.4871794871699</v>
      </c>
      <c r="F25" s="11">
        <v>1108.4384620000001</v>
      </c>
      <c r="G25" s="11">
        <v>1142</v>
      </c>
      <c r="H25" s="11">
        <v>40.909945700000002</v>
      </c>
      <c r="I25" s="11">
        <v>15.629944</v>
      </c>
      <c r="J25" s="11">
        <v>1563.7158141</v>
      </c>
      <c r="K25" s="11">
        <v>1.4459562620683299</v>
      </c>
      <c r="L25" s="11">
        <f t="shared" si="0"/>
        <v>2.9388387040280146</v>
      </c>
      <c r="M25" s="9">
        <v>263</v>
      </c>
      <c r="N25" s="9">
        <v>1</v>
      </c>
      <c r="O25" s="9">
        <v>1</v>
      </c>
      <c r="P25" s="9">
        <v>12</v>
      </c>
      <c r="Q25" s="9">
        <v>84</v>
      </c>
    </row>
    <row r="26" spans="1:17" x14ac:dyDescent="0.3">
      <c r="A26" s="9" t="s">
        <v>40</v>
      </c>
      <c r="B26" s="9">
        <v>25</v>
      </c>
      <c r="C26" s="9">
        <v>12</v>
      </c>
      <c r="D26" s="9">
        <v>2</v>
      </c>
      <c r="E26" s="11">
        <v>1110.5</v>
      </c>
      <c r="F26" s="11">
        <v>1095.7357139999999</v>
      </c>
      <c r="G26" s="11">
        <v>1110.5</v>
      </c>
      <c r="H26" s="11">
        <v>5.3186635000000004</v>
      </c>
      <c r="I26" s="11">
        <v>1.1755114</v>
      </c>
      <c r="J26" s="11">
        <v>5.3325196999999998</v>
      </c>
      <c r="K26" s="11">
        <v>0</v>
      </c>
      <c r="L26" s="11">
        <f t="shared" si="0"/>
        <v>1.3295169743358921</v>
      </c>
      <c r="M26" s="9">
        <v>1</v>
      </c>
      <c r="N26" s="9">
        <v>2</v>
      </c>
      <c r="O26" s="9">
        <v>2</v>
      </c>
      <c r="P26" s="9">
        <v>25</v>
      </c>
      <c r="Q26" s="9">
        <v>25</v>
      </c>
    </row>
    <row r="27" spans="1:17" x14ac:dyDescent="0.3">
      <c r="A27" s="9" t="s">
        <v>41</v>
      </c>
      <c r="B27" s="9">
        <v>25</v>
      </c>
      <c r="C27" s="9">
        <v>12</v>
      </c>
      <c r="D27" s="9">
        <v>2</v>
      </c>
      <c r="E27" s="11">
        <v>826.15318138651401</v>
      </c>
      <c r="F27" s="11">
        <v>810.23902439999995</v>
      </c>
      <c r="G27" s="11">
        <v>829.4</v>
      </c>
      <c r="H27" s="11">
        <v>393.725174901</v>
      </c>
      <c r="I27" s="11">
        <v>5.7375055010000002</v>
      </c>
      <c r="J27" s="11">
        <v>2061.7926424000002</v>
      </c>
      <c r="K27" s="11">
        <v>0.39146595291597303</v>
      </c>
      <c r="L27" s="11">
        <f t="shared" si="0"/>
        <v>2.3102213166144239</v>
      </c>
      <c r="M27" s="9">
        <v>17</v>
      </c>
      <c r="N27" s="9">
        <v>0</v>
      </c>
      <c r="O27" s="9">
        <v>4</v>
      </c>
      <c r="P27" s="9">
        <v>35</v>
      </c>
      <c r="Q27" s="9">
        <v>49</v>
      </c>
    </row>
    <row r="28" spans="1:17" x14ac:dyDescent="0.3">
      <c r="A28" s="9" t="s">
        <v>42</v>
      </c>
      <c r="B28" s="9">
        <v>25</v>
      </c>
      <c r="C28" s="9">
        <v>12</v>
      </c>
      <c r="D28" s="9">
        <v>2</v>
      </c>
      <c r="E28" s="11">
        <v>858.08958333333305</v>
      </c>
      <c r="F28" s="8">
        <v>824.31468531468499</v>
      </c>
      <c r="G28" s="11">
        <v>0</v>
      </c>
      <c r="H28" s="11">
        <v>1965.3729983000001</v>
      </c>
      <c r="I28" s="11">
        <v>53.957944300000001</v>
      </c>
      <c r="J28" s="11">
        <v>7200.0046850999997</v>
      </c>
      <c r="K28" s="11" t="e">
        <f>-Infinity</f>
        <v>#NAME?</v>
      </c>
      <c r="L28" s="11" t="e">
        <f t="shared" si="0"/>
        <v>#DIV/0!</v>
      </c>
      <c r="M28" s="9">
        <v>18</v>
      </c>
      <c r="N28" s="9">
        <v>4</v>
      </c>
      <c r="O28" s="9">
        <v>4</v>
      </c>
      <c r="P28" s="9">
        <v>95</v>
      </c>
      <c r="Q28" s="9">
        <v>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6D8C-D52F-AC46-93BC-A18A54D3671F}">
  <dimension ref="A1:Q29"/>
  <sheetViews>
    <sheetView tabSelected="1" workbookViewId="0">
      <selection activeCell="P10" sqref="P10"/>
    </sheetView>
  </sheetViews>
  <sheetFormatPr defaultColWidth="10.90625" defaultRowHeight="15.6" x14ac:dyDescent="0.3"/>
  <sheetData>
    <row r="1" spans="1:17" x14ac:dyDescent="0.3">
      <c r="A1" s="7" t="s">
        <v>44</v>
      </c>
      <c r="B1" s="7" t="s">
        <v>45</v>
      </c>
      <c r="C1" s="7" t="s">
        <v>46</v>
      </c>
      <c r="D1" s="7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60</v>
      </c>
      <c r="M1" s="7" t="s">
        <v>56</v>
      </c>
      <c r="N1" s="7" t="s">
        <v>64</v>
      </c>
      <c r="O1" s="7" t="s">
        <v>65</v>
      </c>
      <c r="P1" s="7" t="s">
        <v>59</v>
      </c>
      <c r="Q1" s="1" t="s">
        <v>63</v>
      </c>
    </row>
    <row r="2" spans="1:17" x14ac:dyDescent="0.3">
      <c r="A2" s="9" t="s">
        <v>15</v>
      </c>
      <c r="B2" s="9">
        <v>25</v>
      </c>
      <c r="C2" s="9">
        <v>12</v>
      </c>
      <c r="D2" s="9">
        <v>2</v>
      </c>
      <c r="E2" s="11">
        <v>927.54047619999994</v>
      </c>
      <c r="F2" s="11">
        <v>881.67499999999995</v>
      </c>
      <c r="G2" s="11">
        <v>942.7</v>
      </c>
      <c r="H2" s="11">
        <v>2.3300299999999998</v>
      </c>
      <c r="I2" s="11">
        <v>0.36084040000000001</v>
      </c>
      <c r="J2" s="11">
        <v>7.1939457000000004</v>
      </c>
      <c r="K2" s="11">
        <v>1.6080962969999999</v>
      </c>
      <c r="L2" s="11">
        <f>(G2-F2)/G2*100</f>
        <v>6.4734273894133967</v>
      </c>
      <c r="M2" s="9">
        <v>17</v>
      </c>
      <c r="N2" s="9">
        <v>2</v>
      </c>
      <c r="O2" s="9">
        <v>4</v>
      </c>
      <c r="P2" s="9">
        <v>61</v>
      </c>
      <c r="Q2" s="9">
        <v>134</v>
      </c>
    </row>
    <row r="3" spans="1:17" x14ac:dyDescent="0.3">
      <c r="A3" s="9" t="s">
        <v>16</v>
      </c>
      <c r="B3" s="9">
        <v>25</v>
      </c>
      <c r="C3" s="9">
        <v>12</v>
      </c>
      <c r="D3" s="9">
        <v>2</v>
      </c>
      <c r="E3" s="11">
        <v>876.3</v>
      </c>
      <c r="F3" s="11">
        <v>856.69375000000002</v>
      </c>
      <c r="G3" s="11">
        <v>876.3</v>
      </c>
      <c r="H3" s="11">
        <v>4.2849525000000002</v>
      </c>
      <c r="I3" s="11">
        <v>1.1584398</v>
      </c>
      <c r="J3" s="11">
        <v>4.3064168</v>
      </c>
      <c r="K3" s="11">
        <v>0</v>
      </c>
      <c r="L3" s="11">
        <f t="shared" ref="L3:L28" si="0">(G3-F3)/G3*100</f>
        <v>2.2373901631861157</v>
      </c>
      <c r="M3" s="9">
        <v>1</v>
      </c>
      <c r="N3" s="9">
        <v>1</v>
      </c>
      <c r="O3" s="9">
        <v>1</v>
      </c>
      <c r="P3" s="9">
        <v>23</v>
      </c>
      <c r="Q3" s="9">
        <v>23</v>
      </c>
    </row>
    <row r="4" spans="1:17" x14ac:dyDescent="0.3">
      <c r="A4" s="9" t="s">
        <v>17</v>
      </c>
      <c r="B4" s="9">
        <v>25</v>
      </c>
      <c r="C4" s="9">
        <v>12</v>
      </c>
      <c r="D4" s="9">
        <v>2</v>
      </c>
      <c r="E4" s="11">
        <v>853.52</v>
      </c>
      <c r="F4" s="11">
        <v>845.01739129999999</v>
      </c>
      <c r="G4" s="11">
        <v>858</v>
      </c>
      <c r="H4" s="11">
        <v>10.3075224</v>
      </c>
      <c r="I4" s="11">
        <v>0.85676090000000005</v>
      </c>
      <c r="J4" s="11">
        <v>57.906939999999999</v>
      </c>
      <c r="K4" s="11">
        <v>0.52214452200000006</v>
      </c>
      <c r="L4" s="11">
        <f t="shared" si="0"/>
        <v>1.5131245571095586</v>
      </c>
      <c r="M4" s="9">
        <v>17</v>
      </c>
      <c r="N4" s="9">
        <v>3</v>
      </c>
      <c r="O4" s="9">
        <v>5</v>
      </c>
      <c r="P4" s="9">
        <v>27</v>
      </c>
      <c r="Q4" s="9">
        <v>37</v>
      </c>
    </row>
    <row r="5" spans="1:17" x14ac:dyDescent="0.3">
      <c r="A5" s="9" t="s">
        <v>18</v>
      </c>
      <c r="B5" s="9">
        <v>25</v>
      </c>
      <c r="C5" s="9">
        <v>12</v>
      </c>
      <c r="D5" s="9">
        <v>2</v>
      </c>
      <c r="E5" s="11">
        <v>769</v>
      </c>
      <c r="F5" s="11">
        <v>742.14374999999995</v>
      </c>
      <c r="G5" s="11">
        <v>769</v>
      </c>
      <c r="H5" s="11">
        <v>26.247434399999999</v>
      </c>
      <c r="I5" s="11">
        <v>3.9140375000000001</v>
      </c>
      <c r="J5" s="11">
        <v>26.288742599999999</v>
      </c>
      <c r="K5" s="11">
        <v>0</v>
      </c>
      <c r="L5" s="11">
        <f t="shared" si="0"/>
        <v>3.4923602080624248</v>
      </c>
      <c r="M5" s="9">
        <v>1</v>
      </c>
      <c r="N5" s="9">
        <v>6</v>
      </c>
      <c r="O5" s="9">
        <v>6</v>
      </c>
      <c r="P5" s="9">
        <v>63</v>
      </c>
      <c r="Q5" s="9">
        <v>63</v>
      </c>
    </row>
    <row r="6" spans="1:17" x14ac:dyDescent="0.3">
      <c r="A6" s="9" t="s">
        <v>19</v>
      </c>
      <c r="B6" s="9">
        <v>25</v>
      </c>
      <c r="C6" s="9">
        <v>12</v>
      </c>
      <c r="D6" s="9">
        <v>2</v>
      </c>
      <c r="E6" s="11">
        <v>991.0701613</v>
      </c>
      <c r="F6" s="11">
        <v>970.02549859999999</v>
      </c>
      <c r="G6" s="11">
        <v>1014.2</v>
      </c>
      <c r="H6" s="11">
        <v>0.89020940000000004</v>
      </c>
      <c r="I6" s="11">
        <v>0.26124829999999999</v>
      </c>
      <c r="J6" s="11">
        <v>10.131904799999999</v>
      </c>
      <c r="K6" s="11">
        <v>2.2805993600000001</v>
      </c>
      <c r="L6" s="11">
        <f t="shared" si="0"/>
        <v>4.3556006113192716</v>
      </c>
      <c r="M6" s="9">
        <v>22</v>
      </c>
      <c r="N6" s="9">
        <v>5</v>
      </c>
      <c r="O6" s="9">
        <v>8</v>
      </c>
      <c r="P6" s="9">
        <v>22</v>
      </c>
      <c r="Q6" s="9">
        <v>104</v>
      </c>
    </row>
    <row r="7" spans="1:17" x14ac:dyDescent="0.3">
      <c r="A7" s="9" t="s">
        <v>20</v>
      </c>
      <c r="B7" s="9">
        <v>25</v>
      </c>
      <c r="C7" s="9">
        <v>12</v>
      </c>
      <c r="D7" s="9">
        <v>2</v>
      </c>
      <c r="E7" s="11">
        <v>802</v>
      </c>
      <c r="F7" s="11">
        <v>785.99</v>
      </c>
      <c r="G7" s="11">
        <v>802</v>
      </c>
      <c r="H7" s="11">
        <v>2.5482947</v>
      </c>
      <c r="I7" s="11">
        <v>0.43786170000000002</v>
      </c>
      <c r="J7" s="11">
        <v>2.5633262000000001</v>
      </c>
      <c r="K7" s="11">
        <v>0</v>
      </c>
      <c r="L7" s="11">
        <f t="shared" si="0"/>
        <v>1.9962593516209464</v>
      </c>
      <c r="M7" s="9">
        <v>1</v>
      </c>
      <c r="N7" s="9">
        <v>2</v>
      </c>
      <c r="O7" s="9">
        <v>2</v>
      </c>
      <c r="P7" s="9">
        <v>71</v>
      </c>
      <c r="Q7" s="9">
        <v>71</v>
      </c>
    </row>
    <row r="8" spans="1:17" x14ac:dyDescent="0.3">
      <c r="A8" s="9" t="s">
        <v>21</v>
      </c>
      <c r="B8" s="9">
        <v>25</v>
      </c>
      <c r="C8" s="9">
        <v>12</v>
      </c>
      <c r="D8" s="9">
        <v>2</v>
      </c>
      <c r="E8" s="11">
        <v>787.2</v>
      </c>
      <c r="F8" s="11">
        <v>768.38888889999998</v>
      </c>
      <c r="G8" s="11">
        <v>787.2</v>
      </c>
      <c r="H8" s="11">
        <v>18.646535100000001</v>
      </c>
      <c r="I8" s="11">
        <v>1.7525781</v>
      </c>
      <c r="J8" s="11">
        <v>18.6722112</v>
      </c>
      <c r="K8" s="11">
        <v>0</v>
      </c>
      <c r="L8" s="11">
        <f t="shared" si="0"/>
        <v>2.389622853150414</v>
      </c>
      <c r="M8" s="9">
        <v>1</v>
      </c>
      <c r="N8" s="9">
        <v>5</v>
      </c>
      <c r="O8" s="9">
        <v>5</v>
      </c>
      <c r="P8" s="9">
        <v>25</v>
      </c>
      <c r="Q8" s="9">
        <v>25</v>
      </c>
    </row>
    <row r="9" spans="1:17" x14ac:dyDescent="0.3">
      <c r="A9" s="9" t="s">
        <v>22</v>
      </c>
      <c r="B9" s="9">
        <v>25</v>
      </c>
      <c r="C9" s="9">
        <v>12</v>
      </c>
      <c r="D9" s="9">
        <v>2</v>
      </c>
      <c r="E9" s="11">
        <v>797.7</v>
      </c>
      <c r="F9" s="11">
        <v>778.04</v>
      </c>
      <c r="G9" s="11">
        <v>797.7</v>
      </c>
      <c r="H9" s="11">
        <v>9.5591585000000006</v>
      </c>
      <c r="I9" s="11">
        <v>0.42430040000000002</v>
      </c>
      <c r="J9" s="11">
        <v>9.5860471</v>
      </c>
      <c r="K9" s="11">
        <v>0</v>
      </c>
      <c r="L9" s="11">
        <f t="shared" si="0"/>
        <v>2.4645856838410531</v>
      </c>
      <c r="M9" s="9">
        <v>1</v>
      </c>
      <c r="N9" s="9">
        <v>4</v>
      </c>
      <c r="O9" s="9">
        <v>4</v>
      </c>
      <c r="P9" s="9">
        <v>77</v>
      </c>
      <c r="Q9" s="9">
        <v>77</v>
      </c>
    </row>
    <row r="10" spans="1:17" x14ac:dyDescent="0.3">
      <c r="A10" s="9" t="s">
        <v>23</v>
      </c>
      <c r="B10" s="9">
        <v>25</v>
      </c>
      <c r="C10" s="9">
        <v>12</v>
      </c>
      <c r="D10" s="9">
        <v>2</v>
      </c>
      <c r="E10" s="11">
        <v>1140.8357140000001</v>
      </c>
      <c r="F10" s="11">
        <v>1114.8916670000001</v>
      </c>
      <c r="G10" s="11">
        <v>1168.3</v>
      </c>
      <c r="H10" s="11">
        <v>1.2308555999999999</v>
      </c>
      <c r="I10" s="11">
        <v>0.70944989999999997</v>
      </c>
      <c r="J10" s="11">
        <v>35.825960600000002</v>
      </c>
      <c r="K10" s="11">
        <v>2.3507905259999999</v>
      </c>
      <c r="L10" s="11">
        <f t="shared" si="0"/>
        <v>4.5714570743815681</v>
      </c>
      <c r="M10" s="9">
        <v>31</v>
      </c>
      <c r="N10" s="9">
        <v>2</v>
      </c>
      <c r="O10" s="9">
        <v>3</v>
      </c>
      <c r="P10" s="9">
        <v>18</v>
      </c>
      <c r="Q10" s="9">
        <v>101</v>
      </c>
    </row>
    <row r="11" spans="1:17" x14ac:dyDescent="0.3">
      <c r="A11" s="9" t="s">
        <v>24</v>
      </c>
      <c r="B11" s="9">
        <v>25</v>
      </c>
      <c r="C11" s="9">
        <v>12</v>
      </c>
      <c r="D11" s="9">
        <v>2</v>
      </c>
      <c r="E11" s="11">
        <v>1051.4000000000001</v>
      </c>
      <c r="F11" s="11">
        <v>1039.4375</v>
      </c>
      <c r="G11" s="11">
        <v>1051.4000000000001</v>
      </c>
      <c r="H11" s="11">
        <v>27.403656099999999</v>
      </c>
      <c r="I11" s="11">
        <v>13.691813</v>
      </c>
      <c r="J11" s="11">
        <v>27.4197351</v>
      </c>
      <c r="K11" s="11">
        <v>0</v>
      </c>
      <c r="L11" s="11">
        <f t="shared" si="0"/>
        <v>1.1377686893665675</v>
      </c>
      <c r="M11" s="9">
        <v>1</v>
      </c>
      <c r="N11" s="9">
        <v>1</v>
      </c>
      <c r="O11" s="9">
        <v>1</v>
      </c>
      <c r="P11" s="9">
        <v>22</v>
      </c>
      <c r="Q11" s="9">
        <v>22</v>
      </c>
    </row>
    <row r="12" spans="1:17" x14ac:dyDescent="0.3">
      <c r="A12" s="9" t="s">
        <v>25</v>
      </c>
      <c r="B12" s="9">
        <v>25</v>
      </c>
      <c r="C12" s="9">
        <v>12</v>
      </c>
      <c r="D12" s="9">
        <v>2</v>
      </c>
      <c r="E12" s="11">
        <v>959.2</v>
      </c>
      <c r="F12" s="11">
        <v>938.58783779999999</v>
      </c>
      <c r="G12" s="11">
        <v>962.6</v>
      </c>
      <c r="H12" s="11">
        <v>11.416718100000001</v>
      </c>
      <c r="I12" s="11">
        <v>8.9040368999999995</v>
      </c>
      <c r="J12" s="11">
        <v>38.636139499999999</v>
      </c>
      <c r="K12" s="11">
        <v>0.35321005599999999</v>
      </c>
      <c r="L12" s="11">
        <f t="shared" si="0"/>
        <v>2.4945109287346803</v>
      </c>
      <c r="M12" s="9">
        <v>9</v>
      </c>
      <c r="N12" s="9">
        <v>1</v>
      </c>
      <c r="O12" s="9">
        <v>1</v>
      </c>
      <c r="P12" s="9">
        <v>13</v>
      </c>
      <c r="Q12" s="9">
        <v>27</v>
      </c>
    </row>
    <row r="13" spans="1:17" x14ac:dyDescent="0.3">
      <c r="A13" s="12" t="s">
        <v>26</v>
      </c>
      <c r="B13" s="9">
        <v>25</v>
      </c>
      <c r="C13" s="9">
        <v>12</v>
      </c>
      <c r="D13" s="9">
        <v>2</v>
      </c>
      <c r="E13" s="11">
        <v>953.1</v>
      </c>
      <c r="F13" s="11">
        <v>953.1</v>
      </c>
      <c r="G13" s="11">
        <v>953.1</v>
      </c>
      <c r="H13" s="11">
        <v>1.7228394</v>
      </c>
      <c r="I13" s="11">
        <v>0.4445442</v>
      </c>
      <c r="J13" s="11">
        <v>1.7289751</v>
      </c>
      <c r="K13" s="11">
        <v>0</v>
      </c>
      <c r="L13" s="11">
        <f t="shared" si="0"/>
        <v>0</v>
      </c>
      <c r="M13" s="9">
        <v>1</v>
      </c>
      <c r="N13" s="9">
        <v>1</v>
      </c>
      <c r="O13" s="9">
        <v>1</v>
      </c>
      <c r="P13" s="9">
        <v>21</v>
      </c>
      <c r="Q13" s="9">
        <v>21</v>
      </c>
    </row>
    <row r="14" spans="1:17" x14ac:dyDescent="0.3">
      <c r="A14" s="9" t="s">
        <v>27</v>
      </c>
      <c r="B14" s="9">
        <v>25</v>
      </c>
      <c r="C14" s="9">
        <v>12</v>
      </c>
      <c r="D14" s="9">
        <v>2</v>
      </c>
      <c r="E14" s="11">
        <v>987.1</v>
      </c>
      <c r="F14" s="11">
        <v>983.10909089999996</v>
      </c>
      <c r="G14" s="11">
        <v>987.1</v>
      </c>
      <c r="H14" s="11">
        <v>1.4133009000000001</v>
      </c>
      <c r="I14" s="11">
        <v>0.74483739999999998</v>
      </c>
      <c r="J14" s="11">
        <v>1.4194001999999999</v>
      </c>
      <c r="K14" s="11">
        <v>0</v>
      </c>
      <c r="L14" s="11">
        <f t="shared" si="0"/>
        <v>0.40430646337757747</v>
      </c>
      <c r="M14" s="9">
        <v>1</v>
      </c>
      <c r="N14" s="9">
        <v>2</v>
      </c>
      <c r="O14" s="9">
        <v>2</v>
      </c>
      <c r="P14" s="9">
        <v>13</v>
      </c>
      <c r="Q14" s="9">
        <v>13</v>
      </c>
    </row>
    <row r="15" spans="1:17" x14ac:dyDescent="0.3">
      <c r="A15" s="9" t="s">
        <v>28</v>
      </c>
      <c r="B15" s="9">
        <v>25</v>
      </c>
      <c r="C15" s="9">
        <v>12</v>
      </c>
      <c r="D15" s="9">
        <v>2</v>
      </c>
      <c r="E15" s="11">
        <v>960.24883720000003</v>
      </c>
      <c r="F15" s="11">
        <v>950.67912090000004</v>
      </c>
      <c r="G15" s="11">
        <v>972.2</v>
      </c>
      <c r="H15" s="11">
        <v>22.866091300000001</v>
      </c>
      <c r="I15" s="11">
        <v>5.7113157000000001</v>
      </c>
      <c r="J15" s="11">
        <v>400.16320539999998</v>
      </c>
      <c r="K15" s="11">
        <v>1.2292905569999999</v>
      </c>
      <c r="L15" s="11">
        <f t="shared" si="0"/>
        <v>2.213626733182473</v>
      </c>
      <c r="M15" s="9">
        <v>59</v>
      </c>
      <c r="N15" s="9">
        <v>2</v>
      </c>
      <c r="O15" s="9">
        <v>3</v>
      </c>
      <c r="P15" s="9">
        <v>14</v>
      </c>
      <c r="Q15" s="9">
        <v>83</v>
      </c>
    </row>
    <row r="16" spans="1:17" x14ac:dyDescent="0.3">
      <c r="A16" s="9" t="s">
        <v>29</v>
      </c>
      <c r="B16" s="9">
        <v>25</v>
      </c>
      <c r="C16" s="9">
        <v>12</v>
      </c>
      <c r="D16" s="9">
        <v>2</v>
      </c>
      <c r="E16" s="11">
        <v>931.71369860000004</v>
      </c>
      <c r="F16" s="11">
        <v>907.78495929999997</v>
      </c>
      <c r="G16" s="11">
        <v>938.3</v>
      </c>
      <c r="H16" s="11">
        <v>6.0728900000000001</v>
      </c>
      <c r="I16" s="11">
        <v>1.9452503999999999</v>
      </c>
      <c r="J16" s="11">
        <v>144.104231</v>
      </c>
      <c r="K16" s="11">
        <v>0.70193982399999999</v>
      </c>
      <c r="L16" s="11">
        <f t="shared" si="0"/>
        <v>3.2521624960034092</v>
      </c>
      <c r="M16" s="9">
        <v>85</v>
      </c>
      <c r="N16" s="9">
        <v>1</v>
      </c>
      <c r="O16" s="9">
        <v>7</v>
      </c>
      <c r="P16" s="9">
        <v>18</v>
      </c>
      <c r="Q16" s="9">
        <v>93</v>
      </c>
    </row>
    <row r="17" spans="1:17" x14ac:dyDescent="0.3">
      <c r="A17" s="9" t="s">
        <v>31</v>
      </c>
      <c r="B17" s="9">
        <v>25</v>
      </c>
      <c r="C17" s="9">
        <v>12</v>
      </c>
      <c r="D17" s="9">
        <v>2</v>
      </c>
      <c r="E17" s="11">
        <v>925.1</v>
      </c>
      <c r="F17" s="11">
        <v>901.55</v>
      </c>
      <c r="G17" s="11">
        <v>925.1</v>
      </c>
      <c r="H17" s="11">
        <v>2.4546853</v>
      </c>
      <c r="I17" s="11">
        <v>1.0195818000000001</v>
      </c>
      <c r="J17" s="11">
        <v>2.4617282</v>
      </c>
      <c r="K17" s="11">
        <v>0</v>
      </c>
      <c r="L17" s="11">
        <f t="shared" si="0"/>
        <v>2.5456707382985697</v>
      </c>
      <c r="M17" s="9">
        <v>1</v>
      </c>
      <c r="N17" s="9">
        <v>2</v>
      </c>
      <c r="O17" s="9">
        <v>2</v>
      </c>
      <c r="P17" s="9">
        <v>24</v>
      </c>
      <c r="Q17" s="9">
        <v>24</v>
      </c>
    </row>
    <row r="18" spans="1:17" x14ac:dyDescent="0.3">
      <c r="A18" s="9" t="s">
        <v>32</v>
      </c>
      <c r="B18" s="9">
        <v>25</v>
      </c>
      <c r="C18" s="9">
        <v>12</v>
      </c>
      <c r="D18" s="9">
        <v>2</v>
      </c>
      <c r="E18" s="11">
        <v>991.47145829999999</v>
      </c>
      <c r="F18" s="11">
        <v>975.82442749999996</v>
      </c>
      <c r="G18" s="11">
        <v>994.7</v>
      </c>
      <c r="H18" s="11">
        <v>23.666253399999999</v>
      </c>
      <c r="I18" s="11">
        <v>2.0136375000000002</v>
      </c>
      <c r="J18" s="11">
        <v>54.639960299999998</v>
      </c>
      <c r="K18" s="11">
        <v>0.32457441100000001</v>
      </c>
      <c r="L18" s="11">
        <f t="shared" si="0"/>
        <v>1.8976146074193314</v>
      </c>
      <c r="M18" s="9">
        <v>7</v>
      </c>
      <c r="N18" s="9">
        <v>1</v>
      </c>
      <c r="O18" s="9">
        <v>3</v>
      </c>
      <c r="P18" s="9">
        <v>30</v>
      </c>
      <c r="Q18" s="9">
        <v>54</v>
      </c>
    </row>
    <row r="19" spans="1:17" x14ac:dyDescent="0.3">
      <c r="A19" s="9" t="s">
        <v>33</v>
      </c>
      <c r="B19" s="9">
        <v>25</v>
      </c>
      <c r="C19" s="9">
        <v>12</v>
      </c>
      <c r="D19" s="9">
        <v>2</v>
      </c>
      <c r="E19" s="11">
        <v>957.8</v>
      </c>
      <c r="F19" s="11">
        <v>949.06870649999996</v>
      </c>
      <c r="G19" s="11">
        <v>957.8</v>
      </c>
      <c r="H19" s="11">
        <v>20.095362900000001</v>
      </c>
      <c r="I19" s="11">
        <v>16.662129799999999</v>
      </c>
      <c r="J19" s="11">
        <v>20.100883499999998</v>
      </c>
      <c r="K19" s="11">
        <v>0</v>
      </c>
      <c r="L19" s="11">
        <f t="shared" si="0"/>
        <v>0.91159882021298744</v>
      </c>
      <c r="M19" s="9">
        <v>1</v>
      </c>
      <c r="N19" s="9">
        <v>2</v>
      </c>
      <c r="O19" s="9">
        <v>2</v>
      </c>
      <c r="P19" s="9">
        <v>7</v>
      </c>
      <c r="Q19" s="9">
        <v>7</v>
      </c>
    </row>
    <row r="20" spans="1:17" x14ac:dyDescent="0.3">
      <c r="A20" s="9" t="s">
        <v>34</v>
      </c>
      <c r="B20" s="9">
        <v>25</v>
      </c>
      <c r="C20" s="9">
        <v>12</v>
      </c>
      <c r="D20" s="9">
        <v>2</v>
      </c>
      <c r="E20" s="11">
        <v>931.43585370000005</v>
      </c>
      <c r="F20" s="11">
        <v>905.51607960000001</v>
      </c>
      <c r="G20" s="11">
        <v>934.9</v>
      </c>
      <c r="H20" s="11">
        <v>23.624038599999999</v>
      </c>
      <c r="I20" s="11">
        <v>13.4509112</v>
      </c>
      <c r="J20" s="11">
        <v>108.169853</v>
      </c>
      <c r="K20" s="11">
        <v>0.37053656400000001</v>
      </c>
      <c r="L20" s="11">
        <f t="shared" si="0"/>
        <v>3.1430014333083718</v>
      </c>
      <c r="M20" s="9">
        <v>25</v>
      </c>
      <c r="N20" s="9">
        <v>1</v>
      </c>
      <c r="O20" s="9">
        <v>1</v>
      </c>
      <c r="P20" s="9">
        <v>18</v>
      </c>
      <c r="Q20" s="9">
        <v>43</v>
      </c>
    </row>
    <row r="21" spans="1:17" x14ac:dyDescent="0.3">
      <c r="A21" s="12" t="s">
        <v>35</v>
      </c>
      <c r="B21" s="9">
        <v>25</v>
      </c>
      <c r="C21" s="9">
        <v>12</v>
      </c>
      <c r="D21" s="9">
        <v>2</v>
      </c>
      <c r="E21" s="11">
        <v>1175.8</v>
      </c>
      <c r="F21" s="11">
        <v>1175.8</v>
      </c>
      <c r="G21" s="11">
        <v>1175.8</v>
      </c>
      <c r="H21" s="11">
        <v>1.0374234</v>
      </c>
      <c r="I21" s="11">
        <v>0.455955</v>
      </c>
      <c r="J21" s="11">
        <v>1.0435356</v>
      </c>
      <c r="K21" s="11">
        <v>0</v>
      </c>
      <c r="L21" s="11">
        <f t="shared" si="0"/>
        <v>0</v>
      </c>
      <c r="M21" s="9">
        <v>1</v>
      </c>
      <c r="N21" s="9">
        <v>2</v>
      </c>
      <c r="O21" s="9">
        <v>2</v>
      </c>
      <c r="P21" s="9">
        <v>31</v>
      </c>
      <c r="Q21" s="9">
        <v>31</v>
      </c>
    </row>
    <row r="22" spans="1:17" x14ac:dyDescent="0.3">
      <c r="A22" s="9" t="s">
        <v>36</v>
      </c>
      <c r="B22" s="9">
        <v>25</v>
      </c>
      <c r="C22" s="9">
        <v>12</v>
      </c>
      <c r="D22" s="9">
        <v>2</v>
      </c>
      <c r="E22" s="11">
        <v>1068.2</v>
      </c>
      <c r="F22" s="11">
        <v>1048.485938</v>
      </c>
      <c r="G22" s="11">
        <v>1068.2</v>
      </c>
      <c r="H22" s="11">
        <v>39.231252599999998</v>
      </c>
      <c r="I22" s="11">
        <v>7.3366423999999997</v>
      </c>
      <c r="J22" s="11">
        <v>39.247419100000002</v>
      </c>
      <c r="K22" s="11">
        <v>0</v>
      </c>
      <c r="L22" s="11">
        <f t="shared" si="0"/>
        <v>1.8455403482493926</v>
      </c>
      <c r="M22" s="9">
        <v>1</v>
      </c>
      <c r="N22" s="9">
        <v>2</v>
      </c>
      <c r="O22" s="9">
        <v>2</v>
      </c>
      <c r="P22" s="9">
        <v>8</v>
      </c>
      <c r="Q22" s="9">
        <v>8</v>
      </c>
    </row>
    <row r="23" spans="1:17" x14ac:dyDescent="0.3">
      <c r="A23" s="9" t="s">
        <v>37</v>
      </c>
      <c r="B23" s="9">
        <v>25</v>
      </c>
      <c r="C23" s="9">
        <v>12</v>
      </c>
      <c r="D23" s="9">
        <v>2</v>
      </c>
      <c r="E23" s="11">
        <v>945.75</v>
      </c>
      <c r="F23" s="11">
        <v>923.25238100000001</v>
      </c>
      <c r="G23" s="11">
        <v>954.2</v>
      </c>
      <c r="H23" s="11">
        <v>8.4308847999999994</v>
      </c>
      <c r="I23" s="11">
        <v>7.6483676000000003</v>
      </c>
      <c r="J23" s="11">
        <v>106.0963649</v>
      </c>
      <c r="K23" s="11">
        <v>0.88555858300000001</v>
      </c>
      <c r="L23" s="11">
        <f t="shared" si="0"/>
        <v>3.2433052819115522</v>
      </c>
      <c r="M23" s="9">
        <v>59</v>
      </c>
      <c r="N23" s="9">
        <v>2</v>
      </c>
      <c r="O23" s="9">
        <v>7</v>
      </c>
      <c r="P23" s="9">
        <v>0</v>
      </c>
      <c r="Q23" s="9">
        <v>22</v>
      </c>
    </row>
    <row r="24" spans="1:17" x14ac:dyDescent="0.3">
      <c r="A24" s="9" t="s">
        <v>38</v>
      </c>
      <c r="B24" s="9">
        <v>25</v>
      </c>
      <c r="C24" s="9">
        <v>12</v>
      </c>
      <c r="D24" s="9">
        <v>2</v>
      </c>
      <c r="E24" s="11">
        <v>936.27777779999997</v>
      </c>
      <c r="F24" s="11">
        <v>911.67692309999995</v>
      </c>
      <c r="G24" s="11">
        <v>947.8</v>
      </c>
      <c r="H24" s="11">
        <v>48.765072199999999</v>
      </c>
      <c r="I24" s="11">
        <v>6.0478320999999999</v>
      </c>
      <c r="J24" s="11">
        <v>1727.3195760000001</v>
      </c>
      <c r="K24" s="11">
        <v>1.215680758</v>
      </c>
      <c r="L24" s="11">
        <f t="shared" si="0"/>
        <v>3.8112552120700576</v>
      </c>
      <c r="M24" s="9">
        <v>1225</v>
      </c>
      <c r="N24" s="9">
        <v>7</v>
      </c>
      <c r="O24" s="9">
        <v>13</v>
      </c>
      <c r="P24" s="9">
        <v>49</v>
      </c>
      <c r="Q24" s="9">
        <v>97</v>
      </c>
    </row>
    <row r="25" spans="1:17" x14ac:dyDescent="0.3">
      <c r="A25" s="9" t="s">
        <v>39</v>
      </c>
      <c r="B25" s="9">
        <v>25</v>
      </c>
      <c r="C25" s="9">
        <v>12</v>
      </c>
      <c r="D25" s="9">
        <v>2</v>
      </c>
      <c r="E25" s="11">
        <v>1125.487179</v>
      </c>
      <c r="F25" s="11">
        <v>1108.4384620000001</v>
      </c>
      <c r="G25" s="11">
        <v>1142</v>
      </c>
      <c r="H25" s="11">
        <v>44.413993699999999</v>
      </c>
      <c r="I25" s="11">
        <v>17.215687500000001</v>
      </c>
      <c r="J25" s="11">
        <v>1646.901429</v>
      </c>
      <c r="K25" s="11">
        <v>1.4459562619999999</v>
      </c>
      <c r="L25" s="11">
        <f t="shared" si="0"/>
        <v>2.9388387040280146</v>
      </c>
      <c r="M25" s="9">
        <v>255</v>
      </c>
      <c r="N25" s="9">
        <v>1</v>
      </c>
      <c r="O25" s="9">
        <v>4</v>
      </c>
      <c r="P25" s="9">
        <v>12</v>
      </c>
      <c r="Q25" s="9">
        <v>91</v>
      </c>
    </row>
    <row r="26" spans="1:17" x14ac:dyDescent="0.3">
      <c r="A26" s="9" t="s">
        <v>40</v>
      </c>
      <c r="B26" s="9">
        <v>25</v>
      </c>
      <c r="C26" s="9">
        <v>12</v>
      </c>
      <c r="D26" s="9">
        <v>2</v>
      </c>
      <c r="E26" s="11">
        <v>1110.5</v>
      </c>
      <c r="F26" s="11">
        <v>1095.7357139999999</v>
      </c>
      <c r="G26" s="11">
        <v>1110.5</v>
      </c>
      <c r="H26" s="11">
        <v>4.4240329000000003</v>
      </c>
      <c r="I26" s="11">
        <v>1.2715922</v>
      </c>
      <c r="J26" s="11">
        <v>4.4365088000000004</v>
      </c>
      <c r="K26" s="11">
        <v>0</v>
      </c>
      <c r="L26" s="11">
        <f t="shared" si="0"/>
        <v>1.3295169743358921</v>
      </c>
      <c r="M26" s="9">
        <v>1</v>
      </c>
      <c r="N26" s="9">
        <v>4</v>
      </c>
      <c r="O26" s="9">
        <v>4</v>
      </c>
      <c r="P26" s="9">
        <v>25</v>
      </c>
      <c r="Q26" s="9">
        <v>25</v>
      </c>
    </row>
    <row r="27" spans="1:17" x14ac:dyDescent="0.3">
      <c r="A27" s="9" t="s">
        <v>41</v>
      </c>
      <c r="B27" s="9">
        <v>25</v>
      </c>
      <c r="C27" s="9">
        <v>12</v>
      </c>
      <c r="D27" s="9">
        <v>2</v>
      </c>
      <c r="E27" s="11">
        <v>829.4</v>
      </c>
      <c r="F27" s="11">
        <v>810.23902439999995</v>
      </c>
      <c r="G27" s="11">
        <v>829.4</v>
      </c>
      <c r="H27" s="11">
        <v>12.866451100000001</v>
      </c>
      <c r="I27" s="11">
        <v>7.8929789000000001</v>
      </c>
      <c r="J27" s="11">
        <v>12.901874899999999</v>
      </c>
      <c r="K27" s="11">
        <v>0</v>
      </c>
      <c r="L27" s="11">
        <f t="shared" si="0"/>
        <v>2.3102213166144239</v>
      </c>
      <c r="M27" s="9">
        <v>1</v>
      </c>
      <c r="N27" s="9">
        <v>1</v>
      </c>
      <c r="O27" s="9">
        <v>1</v>
      </c>
      <c r="P27" s="9">
        <v>5</v>
      </c>
      <c r="Q27" s="9">
        <v>5</v>
      </c>
    </row>
    <row r="28" spans="1:17" x14ac:dyDescent="0.3">
      <c r="A28" s="7" t="s">
        <v>42</v>
      </c>
      <c r="B28" s="7">
        <v>25</v>
      </c>
      <c r="C28" s="7">
        <v>12</v>
      </c>
      <c r="D28" s="7">
        <v>2</v>
      </c>
      <c r="E28" s="8">
        <v>871.66923076923001</v>
      </c>
      <c r="F28" s="8">
        <v>824.31468531468499</v>
      </c>
      <c r="G28" s="8">
        <v>872.9</v>
      </c>
      <c r="H28" s="8">
        <v>165.7555807</v>
      </c>
      <c r="I28" s="8">
        <v>67.686036700000002</v>
      </c>
      <c r="J28" s="8">
        <v>236.7498784</v>
      </c>
      <c r="K28" s="8">
        <v>0.14099773522390999</v>
      </c>
      <c r="L28" s="11">
        <f t="shared" si="0"/>
        <v>5.5659657103121765</v>
      </c>
      <c r="M28" s="7">
        <v>3</v>
      </c>
      <c r="N28" s="7">
        <v>4</v>
      </c>
      <c r="O28" s="7">
        <v>4</v>
      </c>
      <c r="P28" s="7">
        <v>59</v>
      </c>
      <c r="Q28" s="7">
        <v>61</v>
      </c>
    </row>
    <row r="29" spans="1:17" x14ac:dyDescent="0.3">
      <c r="A29" s="9"/>
      <c r="B29" s="7"/>
      <c r="C29" s="7"/>
      <c r="D29" s="7"/>
      <c r="E29" s="8"/>
      <c r="F29" s="8"/>
      <c r="G29" s="8">
        <f>SUM(G2:G28)/27</f>
        <v>955.31111111111125</v>
      </c>
      <c r="H29" s="8">
        <f t="shared" ref="H29:I29" si="1">SUM(H2:H28)/27</f>
        <v>20.063167407407406</v>
      </c>
      <c r="I29" s="8">
        <f t="shared" si="1"/>
        <v>7.0377284185185189</v>
      </c>
      <c r="J29" s="8">
        <f>SUM(J2:J28)/27</f>
        <v>175.77837751851851</v>
      </c>
      <c r="K29" s="8">
        <f t="shared" ref="K29:Q29" si="2">SUM(K2:K28)/27</f>
        <v>0.49738427611940411</v>
      </c>
      <c r="L29" s="8">
        <f t="shared" si="2"/>
        <v>2.5384715685003783</v>
      </c>
      <c r="M29" s="8">
        <f t="shared" si="2"/>
        <v>67.703703703703709</v>
      </c>
      <c r="N29" s="8">
        <f t="shared" si="2"/>
        <v>2.4814814814814814</v>
      </c>
      <c r="O29" s="8">
        <f t="shared" si="2"/>
        <v>3.6296296296296298</v>
      </c>
      <c r="P29" s="8">
        <f t="shared" si="2"/>
        <v>28</v>
      </c>
      <c r="Q29" s="8">
        <f t="shared" si="2"/>
        <v>50.444444444444443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25-4-1No-cut</vt:lpstr>
      <vt:lpstr>25-4-1 SR</vt:lpstr>
      <vt:lpstr>25-4-1 SB</vt:lpstr>
      <vt:lpstr>25-4-1 k-path</vt:lpstr>
      <vt:lpstr>25-1-4 SR+k</vt:lpstr>
      <vt:lpstr>25-1-4 SR+SB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2023-03-28T03:32:45Z</dcterms:created>
  <dcterms:modified xsi:type="dcterms:W3CDTF">2023-03-28T05:11:15Z</dcterms:modified>
</cp:coreProperties>
</file>