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论文写作\王莉-MTVRPTW-MSM\MTVRPTW-MSM\result\"/>
    </mc:Choice>
  </mc:AlternateContent>
  <xr:revisionPtr revIDLastSave="0" documentId="13_ncr:1_{357407FB-00C9-41B5-AA67-4B8B2984B259}" xr6:coauthVersionLast="47" xr6:coauthVersionMax="47" xr10:uidLastSave="{00000000-0000-0000-0000-000000000000}"/>
  <bookViews>
    <workbookView xWindow="-108" yWindow="-108" windowWidth="30936" windowHeight="16896" xr2:uid="{350835A6-542E-8449-B766-063B560969CE}"/>
  </bookViews>
  <sheets>
    <sheet name="25-0-1-4" sheetId="1" r:id="rId1"/>
    <sheet name="25-0-0-5" sheetId="2" r:id="rId2"/>
    <sheet name="25-0-2-3" sheetId="3" r:id="rId3"/>
    <sheet name="25-1-1--3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" i="2"/>
  <c r="Q29" i="3" l="1"/>
  <c r="P29" i="3"/>
  <c r="O29" i="3"/>
  <c r="N29" i="3"/>
  <c r="M29" i="3"/>
  <c r="K29" i="3"/>
  <c r="J29" i="3"/>
  <c r="I29" i="3"/>
  <c r="H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K28" i="4"/>
  <c r="K4" i="4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29" i="3" l="1"/>
</calcChain>
</file>

<file path=xl/sharedStrings.xml><?xml version="1.0" encoding="utf-8"?>
<sst xmlns="http://schemas.openxmlformats.org/spreadsheetml/2006/main" count="177" uniqueCount="64">
  <si>
    <t>instance</t>
    <phoneticPr fontId="2" type="noConversion"/>
  </si>
  <si>
    <t>num</t>
    <phoneticPr fontId="2" type="noConversion"/>
  </si>
  <si>
    <t>Q</t>
    <phoneticPr fontId="2" type="noConversion"/>
  </si>
  <si>
    <t>vehicle</t>
    <phoneticPr fontId="2" type="noConversion"/>
  </si>
  <si>
    <t>lp-cut</t>
    <phoneticPr fontId="2" type="noConversion"/>
  </si>
  <si>
    <t>lp</t>
    <phoneticPr fontId="2" type="noConversion"/>
  </si>
  <si>
    <t>UB</t>
    <phoneticPr fontId="2" type="noConversion"/>
  </si>
  <si>
    <t>lp-cut-t</t>
    <phoneticPr fontId="2" type="noConversion"/>
  </si>
  <si>
    <t>lp-time</t>
    <phoneticPr fontId="2" type="noConversion"/>
  </si>
  <si>
    <t>time</t>
    <phoneticPr fontId="2" type="noConversion"/>
  </si>
  <si>
    <t>gap-cut</t>
    <phoneticPr fontId="2" type="noConversion"/>
  </si>
  <si>
    <t>gap-lp</t>
    <phoneticPr fontId="2" type="noConversion"/>
  </si>
  <si>
    <t>node</t>
    <phoneticPr fontId="2" type="noConversion"/>
  </si>
  <si>
    <t>sr-root</t>
    <phoneticPr fontId="2" type="noConversion"/>
  </si>
  <si>
    <t>C201</t>
  </si>
  <si>
    <t>C202</t>
  </si>
  <si>
    <t>C203</t>
  </si>
  <si>
    <t>C204</t>
  </si>
  <si>
    <t>C205</t>
  </si>
  <si>
    <t>C206</t>
  </si>
  <si>
    <t>C207</t>
  </si>
  <si>
    <t>C208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</si>
  <si>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</si>
  <si>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</si>
  <si>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</si>
  <si>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</si>
  <si>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</si>
  <si>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</si>
  <si>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</si>
  <si>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</si>
  <si>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</si>
  <si>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</si>
  <si>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</si>
  <si>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</si>
  <si>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</si>
  <si>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</si>
  <si>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</si>
  <si>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</si>
  <si>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</si>
  <si>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</si>
  <si>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</si>
  <si>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gap-lp</t>
    <phoneticPr fontId="1" type="noConversion"/>
  </si>
  <si>
    <t>All</t>
    <phoneticPr fontId="2" type="noConversion"/>
  </si>
  <si>
    <t>R204</t>
    <phoneticPr fontId="2" type="noConversion"/>
  </si>
  <si>
    <t>out of memory</t>
    <phoneticPr fontId="2" type="noConversion"/>
  </si>
  <si>
    <t>instance</t>
  </si>
  <si>
    <t>num</t>
  </si>
  <si>
    <t>Q</t>
  </si>
  <si>
    <t>vehicle</t>
  </si>
  <si>
    <t>lp-cut</t>
  </si>
  <si>
    <t>lp</t>
  </si>
  <si>
    <t>UB</t>
  </si>
  <si>
    <t>lp-cut-t</t>
  </si>
  <si>
    <t>lp-time</t>
  </si>
  <si>
    <t>time</t>
  </si>
  <si>
    <t>gap-cut</t>
  </si>
  <si>
    <t>node</t>
  </si>
  <si>
    <t>sr-root</t>
  </si>
  <si>
    <t>SB-root</t>
    <phoneticPr fontId="2" type="noConversion"/>
  </si>
  <si>
    <t>SB-total</t>
    <phoneticPr fontId="2" type="noConversion"/>
  </si>
  <si>
    <t>sr-total</t>
    <phoneticPr fontId="2" type="noConversion"/>
  </si>
  <si>
    <t>sr-total</t>
    <phoneticPr fontId="1" type="noConversion"/>
  </si>
  <si>
    <t>SB-root</t>
    <phoneticPr fontId="1" type="noConversion"/>
  </si>
  <si>
    <t>SB-total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</si>
</sst>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_);[Red]\(0.0\)"/>
  </numFmts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176" fontId="0" fillId="0" borderId="0" xfId="0" applyNumberFormat="1" applyAlignment="1"/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9A850-5B28-0F41-893F-383738A7C170}">
  <dimension ref="A1:Q29"/>
  <sheetViews>
    <sheetView tabSelected="1" workbookViewId="0">
      <selection activeCell="Q2" sqref="Q2"/>
    </sheetView>
  </sheetViews>
  <sheetFormatPr defaultColWidth="10.90625" defaultRowHeight="15.6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58</v>
      </c>
      <c r="O1" s="1" t="s">
        <v>59</v>
      </c>
      <c r="P1" s="1" t="s">
        <v>13</v>
      </c>
      <c r="Q1" s="1" t="s">
        <v>60</v>
      </c>
    </row>
    <row r="2" spans="1:17" x14ac:dyDescent="0.3">
      <c r="A2" s="3" t="s">
        <v>14</v>
      </c>
      <c r="B2" s="3">
        <v>25</v>
      </c>
      <c r="C2" s="3">
        <v>12</v>
      </c>
      <c r="D2" s="3">
        <v>2</v>
      </c>
      <c r="E2" s="4">
        <v>927.54047619999994</v>
      </c>
      <c r="F2" s="4">
        <v>881.67499999999995</v>
      </c>
      <c r="G2" s="4">
        <v>942.7</v>
      </c>
      <c r="H2" s="4">
        <v>2.3300299999999998</v>
      </c>
      <c r="I2" s="4">
        <v>0.36084040000000001</v>
      </c>
      <c r="J2" s="4">
        <v>7.1939457000000004</v>
      </c>
      <c r="K2" s="4">
        <v>1.6080962969999999</v>
      </c>
      <c r="L2" s="4">
        <f>(G2-F2)/G2*100</f>
        <v>6.4734273894133967</v>
      </c>
      <c r="M2" s="3">
        <v>17</v>
      </c>
      <c r="N2" s="3">
        <v>2</v>
      </c>
      <c r="O2" s="3">
        <v>4</v>
      </c>
      <c r="P2" s="3">
        <v>61</v>
      </c>
      <c r="Q2" s="3">
        <v>134</v>
      </c>
    </row>
    <row r="3" spans="1:17" x14ac:dyDescent="0.3">
      <c r="A3" s="3" t="s">
        <v>15</v>
      </c>
      <c r="B3" s="3">
        <v>25</v>
      </c>
      <c r="C3" s="3">
        <v>12</v>
      </c>
      <c r="D3" s="3">
        <v>2</v>
      </c>
      <c r="E3" s="4">
        <v>876.3</v>
      </c>
      <c r="F3" s="4">
        <v>856.69375000000002</v>
      </c>
      <c r="G3" s="4">
        <v>876.3</v>
      </c>
      <c r="H3" s="4">
        <v>4.2849525000000002</v>
      </c>
      <c r="I3" s="4">
        <v>1.1584398</v>
      </c>
      <c r="J3" s="4">
        <v>4.3064168</v>
      </c>
      <c r="K3" s="4">
        <v>0</v>
      </c>
      <c r="L3" s="4">
        <f t="shared" ref="L3:L28" si="0">(G3-F3)/G3*100</f>
        <v>2.2373901631861157</v>
      </c>
      <c r="M3" s="3">
        <v>1</v>
      </c>
      <c r="N3" s="3">
        <v>1</v>
      </c>
      <c r="O3" s="3">
        <v>1</v>
      </c>
      <c r="P3" s="3">
        <v>23</v>
      </c>
      <c r="Q3" s="3">
        <v>23</v>
      </c>
    </row>
    <row r="4" spans="1:17" x14ac:dyDescent="0.3">
      <c r="A4" s="3" t="s">
        <v>16</v>
      </c>
      <c r="B4" s="3">
        <v>25</v>
      </c>
      <c r="C4" s="3">
        <v>12</v>
      </c>
      <c r="D4" s="3">
        <v>2</v>
      </c>
      <c r="E4" s="4">
        <v>853.52</v>
      </c>
      <c r="F4" s="4">
        <v>845.01739129999999</v>
      </c>
      <c r="G4" s="4">
        <v>858</v>
      </c>
      <c r="H4" s="4">
        <v>10.3075224</v>
      </c>
      <c r="I4" s="4">
        <v>0.85676090000000005</v>
      </c>
      <c r="J4" s="4">
        <v>57.906939999999999</v>
      </c>
      <c r="K4" s="4">
        <v>0.52214452200000006</v>
      </c>
      <c r="L4" s="4">
        <f t="shared" si="0"/>
        <v>1.5131245571095586</v>
      </c>
      <c r="M4" s="3">
        <v>17</v>
      </c>
      <c r="N4" s="3">
        <v>3</v>
      </c>
      <c r="O4" s="3">
        <v>5</v>
      </c>
      <c r="P4" s="3">
        <v>27</v>
      </c>
      <c r="Q4" s="3">
        <v>37</v>
      </c>
    </row>
    <row r="5" spans="1:17" x14ac:dyDescent="0.3">
      <c r="A5" s="3" t="s">
        <v>17</v>
      </c>
      <c r="B5" s="3">
        <v>25</v>
      </c>
      <c r="C5" s="3">
        <v>12</v>
      </c>
      <c r="D5" s="3">
        <v>2</v>
      </c>
      <c r="E5" s="4">
        <v>769</v>
      </c>
      <c r="F5" s="4">
        <v>742.14374999999995</v>
      </c>
      <c r="G5" s="4">
        <v>769</v>
      </c>
      <c r="H5" s="4">
        <v>26.247434399999999</v>
      </c>
      <c r="I5" s="4">
        <v>3.9140375000000001</v>
      </c>
      <c r="J5" s="4">
        <v>26.288742599999999</v>
      </c>
      <c r="K5" s="4">
        <v>0</v>
      </c>
      <c r="L5" s="4">
        <f t="shared" si="0"/>
        <v>3.4923602080624248</v>
      </c>
      <c r="M5" s="3">
        <v>1</v>
      </c>
      <c r="N5" s="3">
        <v>6</v>
      </c>
      <c r="O5" s="3">
        <v>6</v>
      </c>
      <c r="P5" s="3">
        <v>63</v>
      </c>
      <c r="Q5" s="3">
        <v>63</v>
      </c>
    </row>
    <row r="6" spans="1:17" x14ac:dyDescent="0.3">
      <c r="A6" s="3" t="s">
        <v>18</v>
      </c>
      <c r="B6" s="3">
        <v>25</v>
      </c>
      <c r="C6" s="3">
        <v>12</v>
      </c>
      <c r="D6" s="3">
        <v>2</v>
      </c>
      <c r="E6" s="4">
        <v>991.0701613</v>
      </c>
      <c r="F6" s="4">
        <v>970.02549859999999</v>
      </c>
      <c r="G6" s="4">
        <v>1014.2</v>
      </c>
      <c r="H6" s="4">
        <v>0.89020940000000004</v>
      </c>
      <c r="I6" s="4">
        <v>0.26124829999999999</v>
      </c>
      <c r="J6" s="4">
        <v>10.131904799999999</v>
      </c>
      <c r="K6" s="4">
        <v>2.2805993600000001</v>
      </c>
      <c r="L6" s="4">
        <f t="shared" si="0"/>
        <v>4.3556006113192716</v>
      </c>
      <c r="M6" s="3">
        <v>22</v>
      </c>
      <c r="N6" s="3">
        <v>5</v>
      </c>
      <c r="O6" s="3">
        <v>8</v>
      </c>
      <c r="P6" s="3">
        <v>22</v>
      </c>
      <c r="Q6" s="3">
        <v>104</v>
      </c>
    </row>
    <row r="7" spans="1:17" x14ac:dyDescent="0.3">
      <c r="A7" s="3" t="s">
        <v>19</v>
      </c>
      <c r="B7" s="3">
        <v>25</v>
      </c>
      <c r="C7" s="3">
        <v>12</v>
      </c>
      <c r="D7" s="3">
        <v>2</v>
      </c>
      <c r="E7" s="4">
        <v>802</v>
      </c>
      <c r="F7" s="4">
        <v>785.99</v>
      </c>
      <c r="G7" s="4">
        <v>802</v>
      </c>
      <c r="H7" s="4">
        <v>2.5482947</v>
      </c>
      <c r="I7" s="4">
        <v>0.43786170000000002</v>
      </c>
      <c r="J7" s="4">
        <v>2.5633262000000001</v>
      </c>
      <c r="K7" s="4">
        <v>0</v>
      </c>
      <c r="L7" s="4">
        <f t="shared" si="0"/>
        <v>1.9962593516209464</v>
      </c>
      <c r="M7" s="3">
        <v>1</v>
      </c>
      <c r="N7" s="3">
        <v>2</v>
      </c>
      <c r="O7" s="3">
        <v>2</v>
      </c>
      <c r="P7" s="3">
        <v>71</v>
      </c>
      <c r="Q7" s="3">
        <v>71</v>
      </c>
    </row>
    <row r="8" spans="1:17" x14ac:dyDescent="0.3">
      <c r="A8" s="3" t="s">
        <v>20</v>
      </c>
      <c r="B8" s="3">
        <v>25</v>
      </c>
      <c r="C8" s="3">
        <v>12</v>
      </c>
      <c r="D8" s="3">
        <v>2</v>
      </c>
      <c r="E8" s="4">
        <v>787.2</v>
      </c>
      <c r="F8" s="4">
        <v>768.38888889999998</v>
      </c>
      <c r="G8" s="4">
        <v>787.2</v>
      </c>
      <c r="H8" s="4">
        <v>18.646535100000001</v>
      </c>
      <c r="I8" s="4">
        <v>1.7525781</v>
      </c>
      <c r="J8" s="4">
        <v>18.6722112</v>
      </c>
      <c r="K8" s="4">
        <v>0</v>
      </c>
      <c r="L8" s="4">
        <f t="shared" si="0"/>
        <v>2.389622853150414</v>
      </c>
      <c r="M8" s="3">
        <v>1</v>
      </c>
      <c r="N8" s="3">
        <v>5</v>
      </c>
      <c r="O8" s="3">
        <v>5</v>
      </c>
      <c r="P8" s="3">
        <v>25</v>
      </c>
      <c r="Q8" s="3">
        <v>25</v>
      </c>
    </row>
    <row r="9" spans="1:17" x14ac:dyDescent="0.3">
      <c r="A9" s="3" t="s">
        <v>21</v>
      </c>
      <c r="B9" s="3">
        <v>25</v>
      </c>
      <c r="C9" s="3">
        <v>12</v>
      </c>
      <c r="D9" s="3">
        <v>2</v>
      </c>
      <c r="E9" s="4">
        <v>797.7</v>
      </c>
      <c r="F9" s="4">
        <v>778.04</v>
      </c>
      <c r="G9" s="4">
        <v>797.7</v>
      </c>
      <c r="H9" s="4">
        <v>9.5591585000000006</v>
      </c>
      <c r="I9" s="4">
        <v>0.42430040000000002</v>
      </c>
      <c r="J9" s="4">
        <v>9.5860471</v>
      </c>
      <c r="K9" s="4">
        <v>0</v>
      </c>
      <c r="L9" s="4">
        <f t="shared" si="0"/>
        <v>2.4645856838410531</v>
      </c>
      <c r="M9" s="3">
        <v>1</v>
      </c>
      <c r="N9" s="3">
        <v>4</v>
      </c>
      <c r="O9" s="3">
        <v>4</v>
      </c>
      <c r="P9" s="3">
        <v>77</v>
      </c>
      <c r="Q9" s="3">
        <v>77</v>
      </c>
    </row>
    <row r="10" spans="1:17" x14ac:dyDescent="0.3">
      <c r="A10" s="3" t="s">
        <v>22</v>
      </c>
      <c r="B10" s="3">
        <v>25</v>
      </c>
      <c r="C10" s="3">
        <v>12</v>
      </c>
      <c r="D10" s="3">
        <v>2</v>
      </c>
      <c r="E10" s="4">
        <v>1140.8357140000001</v>
      </c>
      <c r="F10" s="4">
        <v>1114.8916670000001</v>
      </c>
      <c r="G10" s="4">
        <v>1168.3</v>
      </c>
      <c r="H10" s="4">
        <v>1.2308555999999999</v>
      </c>
      <c r="I10" s="4">
        <v>0.70944989999999997</v>
      </c>
      <c r="J10" s="4">
        <v>35.825960600000002</v>
      </c>
      <c r="K10" s="4">
        <v>2.3507905259999999</v>
      </c>
      <c r="L10" s="4">
        <f t="shared" si="0"/>
        <v>4.5714570743815681</v>
      </c>
      <c r="M10" s="3">
        <v>31</v>
      </c>
      <c r="N10" s="3">
        <v>2</v>
      </c>
      <c r="O10" s="3">
        <v>3</v>
      </c>
      <c r="P10" s="3">
        <v>18</v>
      </c>
      <c r="Q10" s="3">
        <v>101</v>
      </c>
    </row>
    <row r="11" spans="1:17" x14ac:dyDescent="0.3">
      <c r="A11" s="3" t="s">
        <v>23</v>
      </c>
      <c r="B11" s="3">
        <v>25</v>
      </c>
      <c r="C11" s="3">
        <v>12</v>
      </c>
      <c r="D11" s="3">
        <v>2</v>
      </c>
      <c r="E11" s="4">
        <v>1051.4000000000001</v>
      </c>
      <c r="F11" s="4">
        <v>1039.4375</v>
      </c>
      <c r="G11" s="4">
        <v>1051.4000000000001</v>
      </c>
      <c r="H11" s="4">
        <v>27.403656099999999</v>
      </c>
      <c r="I11" s="4">
        <v>13.691813</v>
      </c>
      <c r="J11" s="4">
        <v>27.4197351</v>
      </c>
      <c r="K11" s="4">
        <v>0</v>
      </c>
      <c r="L11" s="4">
        <f t="shared" si="0"/>
        <v>1.1377686893665675</v>
      </c>
      <c r="M11" s="3">
        <v>1</v>
      </c>
      <c r="N11" s="3">
        <v>1</v>
      </c>
      <c r="O11" s="3">
        <v>1</v>
      </c>
      <c r="P11" s="3">
        <v>22</v>
      </c>
      <c r="Q11" s="3">
        <v>22</v>
      </c>
    </row>
    <row r="12" spans="1:17" x14ac:dyDescent="0.3">
      <c r="A12" s="3" t="s">
        <v>24</v>
      </c>
      <c r="B12" s="3">
        <v>25</v>
      </c>
      <c r="C12" s="3">
        <v>12</v>
      </c>
      <c r="D12" s="3">
        <v>2</v>
      </c>
      <c r="E12" s="4">
        <v>959.2</v>
      </c>
      <c r="F12" s="4">
        <v>938.58783779999999</v>
      </c>
      <c r="G12" s="4">
        <v>962.6</v>
      </c>
      <c r="H12" s="4">
        <v>11.416718100000001</v>
      </c>
      <c r="I12" s="4">
        <v>8.9040368999999995</v>
      </c>
      <c r="J12" s="4">
        <v>38.636139499999999</v>
      </c>
      <c r="K12" s="4">
        <v>0.35321005599999999</v>
      </c>
      <c r="L12" s="4">
        <f t="shared" si="0"/>
        <v>2.4945109287346803</v>
      </c>
      <c r="M12" s="3">
        <v>9</v>
      </c>
      <c r="N12" s="3">
        <v>1</v>
      </c>
      <c r="O12" s="3">
        <v>1</v>
      </c>
      <c r="P12" s="3">
        <v>13</v>
      </c>
      <c r="Q12" s="3">
        <v>27</v>
      </c>
    </row>
    <row r="13" spans="1:17" x14ac:dyDescent="0.3">
      <c r="A13" s="5" t="s">
        <v>25</v>
      </c>
      <c r="B13" s="3">
        <v>25</v>
      </c>
      <c r="C13" s="3">
        <v>12</v>
      </c>
      <c r="D13" s="3">
        <v>2</v>
      </c>
      <c r="E13" s="4">
        <v>953.1</v>
      </c>
      <c r="F13" s="4">
        <v>953.1</v>
      </c>
      <c r="G13" s="4">
        <v>953.1</v>
      </c>
      <c r="H13" s="4">
        <v>1.7228394</v>
      </c>
      <c r="I13" s="4">
        <v>0.4445442</v>
      </c>
      <c r="J13" s="4">
        <v>1.7289751</v>
      </c>
      <c r="K13" s="4">
        <v>0</v>
      </c>
      <c r="L13" s="4">
        <f t="shared" si="0"/>
        <v>0</v>
      </c>
      <c r="M13" s="3">
        <v>1</v>
      </c>
      <c r="N13" s="3">
        <v>1</v>
      </c>
      <c r="O13" s="3">
        <v>1</v>
      </c>
      <c r="P13" s="3">
        <v>21</v>
      </c>
      <c r="Q13" s="3">
        <v>21</v>
      </c>
    </row>
    <row r="14" spans="1:17" x14ac:dyDescent="0.3">
      <c r="A14" s="3" t="s">
        <v>26</v>
      </c>
      <c r="B14" s="3">
        <v>25</v>
      </c>
      <c r="C14" s="3">
        <v>12</v>
      </c>
      <c r="D14" s="3">
        <v>2</v>
      </c>
      <c r="E14" s="4">
        <v>987.1</v>
      </c>
      <c r="F14" s="4">
        <v>983.10909089999996</v>
      </c>
      <c r="G14" s="4">
        <v>987.1</v>
      </c>
      <c r="H14" s="4">
        <v>1.4133009000000001</v>
      </c>
      <c r="I14" s="4">
        <v>0.74483739999999998</v>
      </c>
      <c r="J14" s="4">
        <v>1.4194001999999999</v>
      </c>
      <c r="K14" s="4">
        <v>0</v>
      </c>
      <c r="L14" s="4">
        <f t="shared" si="0"/>
        <v>0.40430646337757747</v>
      </c>
      <c r="M14" s="3">
        <v>1</v>
      </c>
      <c r="N14" s="3">
        <v>2</v>
      </c>
      <c r="O14" s="3">
        <v>2</v>
      </c>
      <c r="P14" s="3">
        <v>13</v>
      </c>
      <c r="Q14" s="3">
        <v>13</v>
      </c>
    </row>
    <row r="15" spans="1:17" x14ac:dyDescent="0.3">
      <c r="A15" s="3" t="s">
        <v>27</v>
      </c>
      <c r="B15" s="3">
        <v>25</v>
      </c>
      <c r="C15" s="3">
        <v>12</v>
      </c>
      <c r="D15" s="3">
        <v>2</v>
      </c>
      <c r="E15" s="4">
        <v>960.24883720000003</v>
      </c>
      <c r="F15" s="4">
        <v>950.67912090000004</v>
      </c>
      <c r="G15" s="4">
        <v>972.2</v>
      </c>
      <c r="H15" s="4">
        <v>22.866091300000001</v>
      </c>
      <c r="I15" s="4">
        <v>5.7113157000000001</v>
      </c>
      <c r="J15" s="4">
        <v>400.16320539999998</v>
      </c>
      <c r="K15" s="4">
        <v>1.2292905569999999</v>
      </c>
      <c r="L15" s="4">
        <f t="shared" si="0"/>
        <v>2.213626733182473</v>
      </c>
      <c r="M15" s="3">
        <v>59</v>
      </c>
      <c r="N15" s="3">
        <v>2</v>
      </c>
      <c r="O15" s="3">
        <v>3</v>
      </c>
      <c r="P15" s="3">
        <v>14</v>
      </c>
      <c r="Q15" s="3">
        <v>83</v>
      </c>
    </row>
    <row r="16" spans="1:17" x14ac:dyDescent="0.3">
      <c r="A16" s="3" t="s">
        <v>28</v>
      </c>
      <c r="B16" s="3">
        <v>25</v>
      </c>
      <c r="C16" s="3">
        <v>12</v>
      </c>
      <c r="D16" s="3">
        <v>2</v>
      </c>
      <c r="E16" s="4">
        <v>931.71369860000004</v>
      </c>
      <c r="F16" s="4">
        <v>907.78495929999997</v>
      </c>
      <c r="G16" s="4">
        <v>938.3</v>
      </c>
      <c r="H16" s="4">
        <v>6.0728900000000001</v>
      </c>
      <c r="I16" s="4">
        <v>1.9452503999999999</v>
      </c>
      <c r="J16" s="4">
        <v>144.104231</v>
      </c>
      <c r="K16" s="4">
        <v>0.70193982399999999</v>
      </c>
      <c r="L16" s="4">
        <f t="shared" si="0"/>
        <v>3.2521624960034092</v>
      </c>
      <c r="M16" s="3">
        <v>85</v>
      </c>
      <c r="N16" s="3">
        <v>1</v>
      </c>
      <c r="O16" s="3">
        <v>7</v>
      </c>
      <c r="P16" s="3">
        <v>18</v>
      </c>
      <c r="Q16" s="3">
        <v>93</v>
      </c>
    </row>
    <row r="17" spans="1:17" x14ac:dyDescent="0.3">
      <c r="A17" s="3" t="s">
        <v>29</v>
      </c>
      <c r="B17" s="3">
        <v>25</v>
      </c>
      <c r="C17" s="3">
        <v>12</v>
      </c>
      <c r="D17" s="3">
        <v>2</v>
      </c>
      <c r="E17" s="4">
        <v>925.1</v>
      </c>
      <c r="F17" s="4">
        <v>901.55</v>
      </c>
      <c r="G17" s="4">
        <v>925.1</v>
      </c>
      <c r="H17" s="4">
        <v>2.4546853</v>
      </c>
      <c r="I17" s="4">
        <v>1.0195818000000001</v>
      </c>
      <c r="J17" s="4">
        <v>2.4617282</v>
      </c>
      <c r="K17" s="4">
        <v>0</v>
      </c>
      <c r="L17" s="4">
        <f t="shared" si="0"/>
        <v>2.5456707382985697</v>
      </c>
      <c r="M17" s="3">
        <v>1</v>
      </c>
      <c r="N17" s="3">
        <v>2</v>
      </c>
      <c r="O17" s="3">
        <v>2</v>
      </c>
      <c r="P17" s="3">
        <v>24</v>
      </c>
      <c r="Q17" s="3">
        <v>24</v>
      </c>
    </row>
    <row r="18" spans="1:17" x14ac:dyDescent="0.3">
      <c r="A18" s="3" t="s">
        <v>30</v>
      </c>
      <c r="B18" s="3">
        <v>25</v>
      </c>
      <c r="C18" s="3">
        <v>12</v>
      </c>
      <c r="D18" s="3">
        <v>2</v>
      </c>
      <c r="E18" s="4">
        <v>991.47145829999999</v>
      </c>
      <c r="F18" s="4">
        <v>975.82442749999996</v>
      </c>
      <c r="G18" s="4">
        <v>994.7</v>
      </c>
      <c r="H18" s="4">
        <v>23.666253399999999</v>
      </c>
      <c r="I18" s="4">
        <v>2.0136375000000002</v>
      </c>
      <c r="J18" s="4">
        <v>54.639960299999998</v>
      </c>
      <c r="K18" s="4">
        <v>0.32457441100000001</v>
      </c>
      <c r="L18" s="4">
        <f t="shared" si="0"/>
        <v>1.8976146074193314</v>
      </c>
      <c r="M18" s="3">
        <v>7</v>
      </c>
      <c r="N18" s="3">
        <v>1</v>
      </c>
      <c r="O18" s="3">
        <v>3</v>
      </c>
      <c r="P18" s="3">
        <v>30</v>
      </c>
      <c r="Q18" s="3">
        <v>54</v>
      </c>
    </row>
    <row r="19" spans="1:17" x14ac:dyDescent="0.3">
      <c r="A19" s="3" t="s">
        <v>31</v>
      </c>
      <c r="B19" s="3">
        <v>25</v>
      </c>
      <c r="C19" s="3">
        <v>12</v>
      </c>
      <c r="D19" s="3">
        <v>2</v>
      </c>
      <c r="E19" s="4">
        <v>957.8</v>
      </c>
      <c r="F19" s="4">
        <v>949.06870649999996</v>
      </c>
      <c r="G19" s="4">
        <v>957.8</v>
      </c>
      <c r="H19" s="4">
        <v>20.095362900000001</v>
      </c>
      <c r="I19" s="4">
        <v>16.662129799999999</v>
      </c>
      <c r="J19" s="4">
        <v>20.100883499999998</v>
      </c>
      <c r="K19" s="4">
        <v>0</v>
      </c>
      <c r="L19" s="4">
        <f t="shared" si="0"/>
        <v>0.91159882021298744</v>
      </c>
      <c r="M19" s="3">
        <v>1</v>
      </c>
      <c r="N19" s="3">
        <v>2</v>
      </c>
      <c r="O19" s="3">
        <v>2</v>
      </c>
      <c r="P19" s="3">
        <v>7</v>
      </c>
      <c r="Q19" s="3">
        <v>7</v>
      </c>
    </row>
    <row r="20" spans="1:17" x14ac:dyDescent="0.3">
      <c r="A20" s="3" t="s">
        <v>32</v>
      </c>
      <c r="B20" s="3">
        <v>25</v>
      </c>
      <c r="C20" s="3">
        <v>12</v>
      </c>
      <c r="D20" s="3">
        <v>2</v>
      </c>
      <c r="E20" s="4">
        <v>931.43585370000005</v>
      </c>
      <c r="F20" s="4">
        <v>905.51607960000001</v>
      </c>
      <c r="G20" s="4">
        <v>934.9</v>
      </c>
      <c r="H20" s="4">
        <v>23.624038599999999</v>
      </c>
      <c r="I20" s="4">
        <v>13.4509112</v>
      </c>
      <c r="J20" s="4">
        <v>108.169853</v>
      </c>
      <c r="K20" s="4">
        <v>0.37053656400000001</v>
      </c>
      <c r="L20" s="4">
        <f t="shared" si="0"/>
        <v>3.1430014333083718</v>
      </c>
      <c r="M20" s="3">
        <v>25</v>
      </c>
      <c r="N20" s="3">
        <v>1</v>
      </c>
      <c r="O20" s="3">
        <v>1</v>
      </c>
      <c r="P20" s="3">
        <v>18</v>
      </c>
      <c r="Q20" s="3">
        <v>43</v>
      </c>
    </row>
    <row r="21" spans="1:17" x14ac:dyDescent="0.3">
      <c r="A21" s="5" t="s">
        <v>33</v>
      </c>
      <c r="B21" s="3">
        <v>25</v>
      </c>
      <c r="C21" s="3">
        <v>12</v>
      </c>
      <c r="D21" s="3">
        <v>2</v>
      </c>
      <c r="E21" s="4">
        <v>1175.8</v>
      </c>
      <c r="F21" s="4">
        <v>1175.8</v>
      </c>
      <c r="G21" s="4">
        <v>1175.8</v>
      </c>
      <c r="H21" s="4">
        <v>1.0374234</v>
      </c>
      <c r="I21" s="4">
        <v>0.455955</v>
      </c>
      <c r="J21" s="4">
        <v>1.0435356</v>
      </c>
      <c r="K21" s="4">
        <v>0</v>
      </c>
      <c r="L21" s="4">
        <f t="shared" si="0"/>
        <v>0</v>
      </c>
      <c r="M21" s="3">
        <v>1</v>
      </c>
      <c r="N21" s="3">
        <v>2</v>
      </c>
      <c r="O21" s="3">
        <v>2</v>
      </c>
      <c r="P21" s="3">
        <v>31</v>
      </c>
      <c r="Q21" s="3">
        <v>31</v>
      </c>
    </row>
    <row r="22" spans="1:17" x14ac:dyDescent="0.3">
      <c r="A22" s="3" t="s">
        <v>34</v>
      </c>
      <c r="B22" s="3">
        <v>25</v>
      </c>
      <c r="C22" s="3">
        <v>12</v>
      </c>
      <c r="D22" s="3">
        <v>2</v>
      </c>
      <c r="E22" s="4">
        <v>1068.2</v>
      </c>
      <c r="F22" s="4">
        <v>1048.485938</v>
      </c>
      <c r="G22" s="4">
        <v>1068.2</v>
      </c>
      <c r="H22" s="4">
        <v>39.231252599999998</v>
      </c>
      <c r="I22" s="4">
        <v>7.3366423999999997</v>
      </c>
      <c r="J22" s="4">
        <v>39.247419100000002</v>
      </c>
      <c r="K22" s="4">
        <v>0</v>
      </c>
      <c r="L22" s="4">
        <f t="shared" si="0"/>
        <v>1.8455403482493926</v>
      </c>
      <c r="M22" s="3">
        <v>1</v>
      </c>
      <c r="N22" s="3">
        <v>2</v>
      </c>
      <c r="O22" s="3">
        <v>2</v>
      </c>
      <c r="P22" s="3">
        <v>8</v>
      </c>
      <c r="Q22" s="3">
        <v>8</v>
      </c>
    </row>
    <row r="23" spans="1:17" x14ac:dyDescent="0.3">
      <c r="A23" s="3" t="s">
        <v>35</v>
      </c>
      <c r="B23" s="3">
        <v>25</v>
      </c>
      <c r="C23" s="3">
        <v>12</v>
      </c>
      <c r="D23" s="3">
        <v>2</v>
      </c>
      <c r="E23" s="4">
        <v>945.75</v>
      </c>
      <c r="F23" s="4">
        <v>923.25238100000001</v>
      </c>
      <c r="G23" s="4">
        <v>954.2</v>
      </c>
      <c r="H23" s="4">
        <v>8.4308847999999994</v>
      </c>
      <c r="I23" s="4">
        <v>7.6483676000000003</v>
      </c>
      <c r="J23" s="4">
        <v>106.0963649</v>
      </c>
      <c r="K23" s="4">
        <v>0.88555858300000001</v>
      </c>
      <c r="L23" s="4">
        <f t="shared" si="0"/>
        <v>3.2433052819115522</v>
      </c>
      <c r="M23" s="3">
        <v>59</v>
      </c>
      <c r="N23" s="3">
        <v>2</v>
      </c>
      <c r="O23" s="3">
        <v>7</v>
      </c>
      <c r="P23" s="3">
        <v>0</v>
      </c>
      <c r="Q23" s="3">
        <v>22</v>
      </c>
    </row>
    <row r="24" spans="1:17" x14ac:dyDescent="0.3">
      <c r="A24" s="3" t="s">
        <v>36</v>
      </c>
      <c r="B24" s="3">
        <v>25</v>
      </c>
      <c r="C24" s="3">
        <v>12</v>
      </c>
      <c r="D24" s="3">
        <v>2</v>
      </c>
      <c r="E24" s="4">
        <v>936.27777779999997</v>
      </c>
      <c r="F24" s="4">
        <v>911.67692309999995</v>
      </c>
      <c r="G24" s="4">
        <v>947.8</v>
      </c>
      <c r="H24" s="4">
        <v>48.765072199999999</v>
      </c>
      <c r="I24" s="4">
        <v>6.0478320999999999</v>
      </c>
      <c r="J24" s="4">
        <v>1727.3195760000001</v>
      </c>
      <c r="K24" s="4">
        <v>1.215680758</v>
      </c>
      <c r="L24" s="4">
        <f t="shared" si="0"/>
        <v>3.8112552120700576</v>
      </c>
      <c r="M24" s="3">
        <v>1225</v>
      </c>
      <c r="N24" s="3">
        <v>7</v>
      </c>
      <c r="O24" s="3">
        <v>13</v>
      </c>
      <c r="P24" s="3">
        <v>49</v>
      </c>
      <c r="Q24" s="3">
        <v>97</v>
      </c>
    </row>
    <row r="25" spans="1:17" x14ac:dyDescent="0.3">
      <c r="A25" s="3" t="s">
        <v>37</v>
      </c>
      <c r="B25" s="3">
        <v>25</v>
      </c>
      <c r="C25" s="3">
        <v>12</v>
      </c>
      <c r="D25" s="3">
        <v>2</v>
      </c>
      <c r="E25" s="4">
        <v>1125.487179</v>
      </c>
      <c r="F25" s="4">
        <v>1108.4384620000001</v>
      </c>
      <c r="G25" s="4">
        <v>1142</v>
      </c>
      <c r="H25" s="4">
        <v>44.413993699999999</v>
      </c>
      <c r="I25" s="4">
        <v>17.215687500000001</v>
      </c>
      <c r="J25" s="4">
        <v>1646.901429</v>
      </c>
      <c r="K25" s="4">
        <v>1.4459562619999999</v>
      </c>
      <c r="L25" s="4">
        <f t="shared" si="0"/>
        <v>2.9388387040280146</v>
      </c>
      <c r="M25" s="3">
        <v>255</v>
      </c>
      <c r="N25" s="3">
        <v>1</v>
      </c>
      <c r="O25" s="3">
        <v>4</v>
      </c>
      <c r="P25" s="3">
        <v>12</v>
      </c>
      <c r="Q25" s="3">
        <v>91</v>
      </c>
    </row>
    <row r="26" spans="1:17" x14ac:dyDescent="0.3">
      <c r="A26" s="3" t="s">
        <v>38</v>
      </c>
      <c r="B26" s="3">
        <v>25</v>
      </c>
      <c r="C26" s="3">
        <v>12</v>
      </c>
      <c r="D26" s="3">
        <v>2</v>
      </c>
      <c r="E26" s="4">
        <v>1110.5</v>
      </c>
      <c r="F26" s="4">
        <v>1095.7357139999999</v>
      </c>
      <c r="G26" s="4">
        <v>1110.5</v>
      </c>
      <c r="H26" s="4">
        <v>4.4240329000000003</v>
      </c>
      <c r="I26" s="4">
        <v>1.2715922</v>
      </c>
      <c r="J26" s="4">
        <v>4.4365088000000004</v>
      </c>
      <c r="K26" s="4">
        <v>0</v>
      </c>
      <c r="L26" s="4">
        <f t="shared" si="0"/>
        <v>1.3295169743358921</v>
      </c>
      <c r="M26" s="3">
        <v>1</v>
      </c>
      <c r="N26" s="3">
        <v>4</v>
      </c>
      <c r="O26" s="3">
        <v>4</v>
      </c>
      <c r="P26" s="3">
        <v>25</v>
      </c>
      <c r="Q26" s="3">
        <v>25</v>
      </c>
    </row>
    <row r="27" spans="1:17" x14ac:dyDescent="0.3">
      <c r="A27" s="3" t="s">
        <v>39</v>
      </c>
      <c r="B27" s="3">
        <v>25</v>
      </c>
      <c r="C27" s="3">
        <v>12</v>
      </c>
      <c r="D27" s="3">
        <v>2</v>
      </c>
      <c r="E27" s="4">
        <v>829.4</v>
      </c>
      <c r="F27" s="4">
        <v>810.23902439999995</v>
      </c>
      <c r="G27" s="4">
        <v>829.4</v>
      </c>
      <c r="H27" s="4">
        <v>12.866451100000001</v>
      </c>
      <c r="I27" s="4">
        <v>7.8929789000000001</v>
      </c>
      <c r="J27" s="4">
        <v>12.901874899999999</v>
      </c>
      <c r="K27" s="4">
        <v>0</v>
      </c>
      <c r="L27" s="4">
        <f t="shared" si="0"/>
        <v>2.3102213166144239</v>
      </c>
      <c r="M27" s="3">
        <v>1</v>
      </c>
      <c r="N27" s="3">
        <v>1</v>
      </c>
      <c r="O27" s="3">
        <v>1</v>
      </c>
      <c r="P27" s="3">
        <v>5</v>
      </c>
      <c r="Q27" s="3">
        <v>5</v>
      </c>
    </row>
    <row r="28" spans="1:17" x14ac:dyDescent="0.3">
      <c r="A28" s="1" t="s">
        <v>40</v>
      </c>
      <c r="B28" s="1">
        <v>25</v>
      </c>
      <c r="C28" s="1">
        <v>12</v>
      </c>
      <c r="D28" s="1">
        <v>2</v>
      </c>
      <c r="E28" s="2">
        <v>871.66923076923001</v>
      </c>
      <c r="F28" s="2">
        <v>824.31468531468499</v>
      </c>
      <c r="G28" s="2">
        <v>872.9</v>
      </c>
      <c r="H28" s="2">
        <v>165.7555807</v>
      </c>
      <c r="I28" s="2">
        <v>67.686036700000002</v>
      </c>
      <c r="J28" s="2">
        <v>236.7498784</v>
      </c>
      <c r="K28" s="2">
        <v>0.14099773522390999</v>
      </c>
      <c r="L28" s="4">
        <f t="shared" si="0"/>
        <v>5.5659657103121765</v>
      </c>
      <c r="M28" s="1">
        <v>3</v>
      </c>
      <c r="N28" s="1">
        <v>4</v>
      </c>
      <c r="O28" s="1">
        <v>4</v>
      </c>
      <c r="P28" s="1">
        <v>59</v>
      </c>
      <c r="Q28" s="1">
        <v>61</v>
      </c>
    </row>
    <row r="29" spans="1:17" x14ac:dyDescent="0.3">
      <c r="A29" s="3"/>
      <c r="B29" s="1"/>
      <c r="C29" s="1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67A6A-84FF-5A4F-8B2C-E103D95BCC15}">
  <dimension ref="A1:Q29"/>
  <sheetViews>
    <sheetView workbookViewId="0">
      <selection activeCell="S6" sqref="S6"/>
    </sheetView>
  </sheetViews>
  <sheetFormatPr defaultColWidth="10.90625" defaultRowHeight="15.6" x14ac:dyDescent="0.3"/>
  <sheetData>
    <row r="1" spans="1:17" x14ac:dyDescent="0.3">
      <c r="A1" s="1" t="s">
        <v>45</v>
      </c>
      <c r="B1" s="1" t="s">
        <v>46</v>
      </c>
      <c r="C1" s="1" t="s">
        <v>47</v>
      </c>
      <c r="D1" s="1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41</v>
      </c>
      <c r="M1" s="1" t="s">
        <v>56</v>
      </c>
      <c r="N1" s="1" t="s">
        <v>62</v>
      </c>
      <c r="O1" s="1" t="s">
        <v>63</v>
      </c>
      <c r="P1" s="1" t="s">
        <v>57</v>
      </c>
      <c r="Q1" s="1" t="s">
        <v>61</v>
      </c>
    </row>
    <row r="2" spans="1:17" x14ac:dyDescent="0.3">
      <c r="A2" s="3" t="s">
        <v>14</v>
      </c>
      <c r="B2" s="3">
        <v>25</v>
      </c>
      <c r="C2" s="3">
        <v>12</v>
      </c>
      <c r="D2" s="3">
        <v>2</v>
      </c>
      <c r="E2" s="4">
        <v>886.51807228915595</v>
      </c>
      <c r="F2" s="4">
        <v>861.99363636363603</v>
      </c>
      <c r="G2" s="4">
        <v>914.3</v>
      </c>
      <c r="H2" s="4">
        <v>1.2681171</v>
      </c>
      <c r="I2" s="4">
        <v>0.50173880000000004</v>
      </c>
      <c r="J2" s="4">
        <v>9.1600446000000009</v>
      </c>
      <c r="K2" s="4">
        <v>3.0386008652349901</v>
      </c>
      <c r="L2" s="4">
        <f>(G2-F2)/G2*100</f>
        <v>5.7209191333658458</v>
      </c>
      <c r="M2" s="3">
        <v>33</v>
      </c>
      <c r="N2" s="3">
        <v>2</v>
      </c>
      <c r="O2" s="3">
        <v>6</v>
      </c>
      <c r="P2" s="3">
        <v>44</v>
      </c>
      <c r="Q2" s="3">
        <v>150</v>
      </c>
    </row>
    <row r="3" spans="1:17" x14ac:dyDescent="0.3">
      <c r="A3" s="3" t="s">
        <v>15</v>
      </c>
      <c r="B3" s="3">
        <v>25</v>
      </c>
      <c r="C3" s="3">
        <v>12</v>
      </c>
      <c r="D3" s="3">
        <v>2</v>
      </c>
      <c r="E3" s="4">
        <v>846.70499999999902</v>
      </c>
      <c r="F3" s="4">
        <v>839.93409090908995</v>
      </c>
      <c r="G3" s="4">
        <v>862.4</v>
      </c>
      <c r="H3" s="4">
        <v>2.3036609000000001</v>
      </c>
      <c r="I3" s="4">
        <v>1.3398227</v>
      </c>
      <c r="J3" s="4">
        <v>70.366872700000002</v>
      </c>
      <c r="K3" s="4">
        <v>1.8199211502782999</v>
      </c>
      <c r="L3" s="4">
        <f t="shared" ref="L3:L28" si="0">(G3-F3)/G3*100</f>
        <v>2.6050451172205511</v>
      </c>
      <c r="M3" s="3">
        <v>39</v>
      </c>
      <c r="N3" s="3">
        <v>0</v>
      </c>
      <c r="O3" s="3">
        <v>18</v>
      </c>
      <c r="P3" s="3">
        <v>21</v>
      </c>
      <c r="Q3" s="3">
        <v>230</v>
      </c>
    </row>
    <row r="4" spans="1:17" x14ac:dyDescent="0.3">
      <c r="A4" s="3" t="s">
        <v>16</v>
      </c>
      <c r="B4" s="3">
        <v>25</v>
      </c>
      <c r="C4" s="3">
        <v>12</v>
      </c>
      <c r="D4" s="3">
        <v>2</v>
      </c>
      <c r="E4" s="4">
        <v>819.6</v>
      </c>
      <c r="F4" s="4">
        <v>817.24444444444396</v>
      </c>
      <c r="G4" s="4">
        <v>819.6</v>
      </c>
      <c r="H4" s="4">
        <v>4.8241225999999999</v>
      </c>
      <c r="I4" s="4">
        <v>0.78555379999999997</v>
      </c>
      <c r="J4" s="4">
        <v>4.8344711</v>
      </c>
      <c r="K4" s="4">
        <v>0</v>
      </c>
      <c r="L4" s="4">
        <f t="shared" si="0"/>
        <v>0.28740306924793385</v>
      </c>
      <c r="M4" s="3">
        <v>1</v>
      </c>
      <c r="N4" s="3">
        <v>0</v>
      </c>
      <c r="O4" s="3">
        <v>0</v>
      </c>
      <c r="P4" s="3">
        <v>49</v>
      </c>
      <c r="Q4" s="3">
        <v>49</v>
      </c>
    </row>
    <row r="5" spans="1:17" x14ac:dyDescent="0.3">
      <c r="A5" s="3" t="s">
        <v>17</v>
      </c>
      <c r="B5" s="3">
        <v>25</v>
      </c>
      <c r="C5" s="3">
        <v>12</v>
      </c>
      <c r="D5" s="3">
        <v>2</v>
      </c>
      <c r="E5" s="4">
        <v>759</v>
      </c>
      <c r="F5" s="4">
        <v>729.45999999999901</v>
      </c>
      <c r="G5" s="4">
        <v>759</v>
      </c>
      <c r="H5" s="4">
        <v>28.928979099999999</v>
      </c>
      <c r="I5" s="4">
        <v>3.0808422000000002</v>
      </c>
      <c r="J5" s="4">
        <v>28.982400500000001</v>
      </c>
      <c r="K5" s="4">
        <v>0</v>
      </c>
      <c r="L5" s="4">
        <f t="shared" si="0"/>
        <v>3.8919631093545437</v>
      </c>
      <c r="M5" s="3">
        <v>1</v>
      </c>
      <c r="N5" s="3">
        <v>4</v>
      </c>
      <c r="O5" s="3">
        <v>4</v>
      </c>
      <c r="P5" s="3">
        <v>73</v>
      </c>
      <c r="Q5" s="3">
        <v>73</v>
      </c>
    </row>
    <row r="6" spans="1:17" x14ac:dyDescent="0.3">
      <c r="A6" s="3" t="s">
        <v>18</v>
      </c>
      <c r="B6" s="3">
        <v>25</v>
      </c>
      <c r="C6" s="3">
        <v>12</v>
      </c>
      <c r="D6" s="3">
        <v>2</v>
      </c>
      <c r="E6" s="4">
        <v>886.3</v>
      </c>
      <c r="F6" s="4">
        <v>868.63636363636294</v>
      </c>
      <c r="G6" s="4">
        <v>887</v>
      </c>
      <c r="H6" s="4">
        <v>0.89322800000000002</v>
      </c>
      <c r="I6" s="4">
        <v>0.31682749999999998</v>
      </c>
      <c r="J6" s="4">
        <v>1.7604594</v>
      </c>
      <c r="K6" s="4">
        <v>7.8917700112739506E-2</v>
      </c>
      <c r="L6" s="4">
        <f t="shared" si="0"/>
        <v>2.0703084964641549</v>
      </c>
      <c r="M6" s="3">
        <v>3</v>
      </c>
      <c r="N6" s="3">
        <v>2</v>
      </c>
      <c r="O6" s="3">
        <v>2</v>
      </c>
      <c r="P6" s="3">
        <v>35</v>
      </c>
      <c r="Q6" s="3">
        <v>42</v>
      </c>
    </row>
    <row r="7" spans="1:17" x14ac:dyDescent="0.3">
      <c r="A7" s="3" t="s">
        <v>19</v>
      </c>
      <c r="B7" s="3">
        <v>25</v>
      </c>
      <c r="C7" s="3">
        <v>12</v>
      </c>
      <c r="D7" s="3">
        <v>2</v>
      </c>
      <c r="E7" s="4">
        <v>787.89999999999895</v>
      </c>
      <c r="F7" s="4">
        <v>775.99</v>
      </c>
      <c r="G7" s="4">
        <v>787.89999999999895</v>
      </c>
      <c r="H7" s="4">
        <v>4.5018019000000002</v>
      </c>
      <c r="I7" s="4">
        <v>1.3921231000000001</v>
      </c>
      <c r="J7" s="4">
        <v>4.5353098999999997</v>
      </c>
      <c r="K7" s="4">
        <v>0</v>
      </c>
      <c r="L7" s="4">
        <f t="shared" si="0"/>
        <v>1.5116131488766291</v>
      </c>
      <c r="M7" s="3">
        <v>1</v>
      </c>
      <c r="N7" s="3">
        <v>1</v>
      </c>
      <c r="O7" s="3">
        <v>1</v>
      </c>
      <c r="P7" s="3">
        <v>71</v>
      </c>
      <c r="Q7" s="3">
        <v>71</v>
      </c>
    </row>
    <row r="8" spans="1:17" x14ac:dyDescent="0.3">
      <c r="A8" s="3" t="s">
        <v>20</v>
      </c>
      <c r="B8" s="3">
        <v>25</v>
      </c>
      <c r="C8" s="3">
        <v>12</v>
      </c>
      <c r="D8" s="3">
        <v>2</v>
      </c>
      <c r="E8" s="4">
        <v>776.232710280373</v>
      </c>
      <c r="F8" s="4">
        <v>755.86224489795904</v>
      </c>
      <c r="G8" s="4">
        <v>777.19999999999902</v>
      </c>
      <c r="H8" s="4">
        <v>24.755031899999999</v>
      </c>
      <c r="I8" s="4">
        <v>2.2741159</v>
      </c>
      <c r="J8" s="4">
        <v>91.460996800000004</v>
      </c>
      <c r="K8" s="4">
        <v>0.12445827581393799</v>
      </c>
      <c r="L8" s="4">
        <f t="shared" si="0"/>
        <v>2.7454651443695322</v>
      </c>
      <c r="M8" s="3">
        <v>9</v>
      </c>
      <c r="N8" s="3">
        <v>7</v>
      </c>
      <c r="O8" s="3">
        <v>9</v>
      </c>
      <c r="P8" s="3">
        <v>30</v>
      </c>
      <c r="Q8" s="3">
        <v>34</v>
      </c>
    </row>
    <row r="9" spans="1:17" x14ac:dyDescent="0.3">
      <c r="A9" s="3" t="s">
        <v>21</v>
      </c>
      <c r="B9" s="3">
        <v>25</v>
      </c>
      <c r="C9" s="3">
        <v>12</v>
      </c>
      <c r="D9" s="3">
        <v>2</v>
      </c>
      <c r="E9" s="4">
        <v>787.7</v>
      </c>
      <c r="F9" s="4">
        <v>769.85294117647004</v>
      </c>
      <c r="G9" s="4">
        <v>787.7</v>
      </c>
      <c r="H9" s="4">
        <v>12.1413101</v>
      </c>
      <c r="I9" s="4">
        <v>0.41566979999999998</v>
      </c>
      <c r="J9" s="4">
        <v>12.167171400000001</v>
      </c>
      <c r="K9" s="4">
        <v>0</v>
      </c>
      <c r="L9" s="4">
        <f t="shared" si="0"/>
        <v>2.2657177635559229</v>
      </c>
      <c r="M9" s="3">
        <v>1</v>
      </c>
      <c r="N9" s="3">
        <v>5</v>
      </c>
      <c r="O9" s="3">
        <v>5</v>
      </c>
      <c r="P9" s="3">
        <v>103</v>
      </c>
      <c r="Q9" s="3">
        <v>103</v>
      </c>
    </row>
    <row r="10" spans="1:17" x14ac:dyDescent="0.3">
      <c r="A10" s="3" t="s">
        <v>22</v>
      </c>
      <c r="B10" s="3">
        <v>25</v>
      </c>
      <c r="C10" s="3">
        <v>12</v>
      </c>
      <c r="D10" s="3">
        <v>2</v>
      </c>
      <c r="E10" s="4">
        <v>1101.9000000000001</v>
      </c>
      <c r="F10" s="4">
        <v>1072.56923076923</v>
      </c>
      <c r="G10" s="4">
        <v>1128.2</v>
      </c>
      <c r="H10" s="4">
        <v>0.92917309999999997</v>
      </c>
      <c r="I10" s="4">
        <v>0.34379589999999999</v>
      </c>
      <c r="J10" s="4">
        <v>29.865327600000001</v>
      </c>
      <c r="K10" s="4">
        <v>2.3311469597588999</v>
      </c>
      <c r="L10" s="4">
        <f t="shared" si="0"/>
        <v>4.9309315042341835</v>
      </c>
      <c r="M10" s="3">
        <v>103</v>
      </c>
      <c r="N10" s="3">
        <v>4</v>
      </c>
      <c r="O10" s="3">
        <v>7</v>
      </c>
      <c r="P10" s="3">
        <v>33</v>
      </c>
      <c r="Q10" s="3">
        <v>116</v>
      </c>
    </row>
    <row r="11" spans="1:17" x14ac:dyDescent="0.3">
      <c r="A11" s="3" t="s">
        <v>23</v>
      </c>
      <c r="B11" s="3">
        <v>25</v>
      </c>
      <c r="C11" s="3">
        <v>12</v>
      </c>
      <c r="D11" s="3">
        <v>2</v>
      </c>
      <c r="E11" s="4">
        <v>1020.2</v>
      </c>
      <c r="F11" s="4">
        <v>999.55555555555497</v>
      </c>
      <c r="G11" s="4">
        <v>1036.4000000000001</v>
      </c>
      <c r="H11" s="4">
        <v>14.0115596</v>
      </c>
      <c r="I11" s="4">
        <v>1.8447621000000001</v>
      </c>
      <c r="J11" s="4">
        <v>208.38617099999999</v>
      </c>
      <c r="K11" s="4">
        <v>1.56310304901582</v>
      </c>
      <c r="L11" s="4">
        <f t="shared" si="0"/>
        <v>3.5550409537287839</v>
      </c>
      <c r="M11" s="3">
        <v>55</v>
      </c>
      <c r="N11" s="3">
        <v>2</v>
      </c>
      <c r="O11" s="3">
        <v>9</v>
      </c>
      <c r="P11" s="3">
        <v>39</v>
      </c>
      <c r="Q11" s="3">
        <v>106</v>
      </c>
    </row>
    <row r="12" spans="1:17" x14ac:dyDescent="0.3">
      <c r="A12" s="3" t="s">
        <v>24</v>
      </c>
      <c r="B12" s="3">
        <v>25</v>
      </c>
      <c r="C12" s="3">
        <v>12</v>
      </c>
      <c r="D12" s="3">
        <v>2</v>
      </c>
      <c r="E12" s="4">
        <v>947.6</v>
      </c>
      <c r="F12" s="4">
        <v>924.17121212121197</v>
      </c>
      <c r="G12" s="4">
        <v>947.6</v>
      </c>
      <c r="H12" s="4">
        <v>9.2713728</v>
      </c>
      <c r="I12" s="4">
        <v>6.5590476000000004</v>
      </c>
      <c r="J12" s="4">
        <v>9.2786259999999992</v>
      </c>
      <c r="K12" s="4">
        <v>0</v>
      </c>
      <c r="L12" s="4">
        <f t="shared" si="0"/>
        <v>2.4724343476981909</v>
      </c>
      <c r="M12" s="3">
        <v>1</v>
      </c>
      <c r="N12" s="3">
        <v>4</v>
      </c>
      <c r="O12" s="3">
        <v>4</v>
      </c>
      <c r="P12" s="3">
        <v>27</v>
      </c>
      <c r="Q12" s="3">
        <v>27</v>
      </c>
    </row>
    <row r="13" spans="1:17" x14ac:dyDescent="0.3">
      <c r="A13" s="3" t="s">
        <v>25</v>
      </c>
      <c r="B13" s="3">
        <v>25</v>
      </c>
      <c r="C13" s="3">
        <v>12</v>
      </c>
      <c r="D13" s="3">
        <v>2</v>
      </c>
      <c r="E13" s="4">
        <v>914.7</v>
      </c>
      <c r="F13" s="4">
        <v>909.479999999999</v>
      </c>
      <c r="G13" s="4">
        <v>914.7</v>
      </c>
      <c r="H13" s="4">
        <v>2.7369219</v>
      </c>
      <c r="I13" s="4">
        <v>0.4006266</v>
      </c>
      <c r="J13" s="4">
        <v>2.7437681999999999</v>
      </c>
      <c r="K13" s="4">
        <v>0</v>
      </c>
      <c r="L13" s="4">
        <f t="shared" si="0"/>
        <v>0.57067891111851432</v>
      </c>
      <c r="M13" s="3">
        <v>1</v>
      </c>
      <c r="N13" s="3">
        <v>4</v>
      </c>
      <c r="O13" s="3">
        <v>4</v>
      </c>
      <c r="P13" s="3">
        <v>42</v>
      </c>
      <c r="Q13" s="3">
        <v>42</v>
      </c>
    </row>
    <row r="14" spans="1:17" x14ac:dyDescent="0.3">
      <c r="A14" s="3" t="s">
        <v>26</v>
      </c>
      <c r="B14" s="3">
        <v>25</v>
      </c>
      <c r="C14" s="3">
        <v>12</v>
      </c>
      <c r="D14" s="3">
        <v>2</v>
      </c>
      <c r="E14" s="4">
        <v>973</v>
      </c>
      <c r="F14" s="4">
        <v>968.89722222222201</v>
      </c>
      <c r="G14" s="4">
        <v>973</v>
      </c>
      <c r="H14" s="4">
        <v>1.3094650000000001</v>
      </c>
      <c r="I14" s="4">
        <v>0.4164447</v>
      </c>
      <c r="J14" s="4">
        <v>1.3186248</v>
      </c>
      <c r="K14" s="4">
        <v>0</v>
      </c>
      <c r="L14" s="4">
        <f t="shared" si="0"/>
        <v>0.42166266986413031</v>
      </c>
      <c r="M14" s="3">
        <v>1</v>
      </c>
      <c r="N14" s="3">
        <v>5</v>
      </c>
      <c r="O14" s="3">
        <v>5</v>
      </c>
      <c r="P14" s="3">
        <v>20</v>
      </c>
      <c r="Q14" s="3">
        <v>20</v>
      </c>
    </row>
    <row r="15" spans="1:17" x14ac:dyDescent="0.3">
      <c r="A15" s="3" t="s">
        <v>27</v>
      </c>
      <c r="B15" s="3">
        <v>25</v>
      </c>
      <c r="C15" s="3">
        <v>12</v>
      </c>
      <c r="D15" s="3">
        <v>2</v>
      </c>
      <c r="E15" s="4">
        <v>949.28947368420995</v>
      </c>
      <c r="F15" s="4">
        <v>935.95173267326697</v>
      </c>
      <c r="G15" s="4">
        <v>962.2</v>
      </c>
      <c r="H15" s="4">
        <v>7.3348471999999996</v>
      </c>
      <c r="I15" s="4">
        <v>1.9097474000000001</v>
      </c>
      <c r="J15" s="4">
        <v>328.29665069999999</v>
      </c>
      <c r="K15" s="4">
        <v>1.3417715979826901</v>
      </c>
      <c r="L15" s="4">
        <f t="shared" si="0"/>
        <v>2.7279429772119177</v>
      </c>
      <c r="M15" s="3">
        <v>113</v>
      </c>
      <c r="N15" s="3">
        <v>2</v>
      </c>
      <c r="O15" s="3">
        <v>2</v>
      </c>
      <c r="P15" s="3">
        <v>34</v>
      </c>
      <c r="Q15" s="3">
        <v>125</v>
      </c>
    </row>
    <row r="16" spans="1:17" x14ac:dyDescent="0.3">
      <c r="A16" s="3" t="s">
        <v>28</v>
      </c>
      <c r="B16" s="3">
        <v>25</v>
      </c>
      <c r="C16" s="3">
        <v>12</v>
      </c>
      <c r="D16" s="3">
        <v>2</v>
      </c>
      <c r="E16" s="4">
        <v>919.20322580645097</v>
      </c>
      <c r="F16" s="4">
        <v>894.73599999999999</v>
      </c>
      <c r="G16" s="4">
        <v>923.3</v>
      </c>
      <c r="H16" s="4">
        <v>4.1930075999999996</v>
      </c>
      <c r="I16" s="4">
        <v>0.76315699999999997</v>
      </c>
      <c r="J16" s="4">
        <v>27.8960659</v>
      </c>
      <c r="K16" s="4">
        <v>0.44370997439058801</v>
      </c>
      <c r="L16" s="4">
        <f t="shared" si="0"/>
        <v>3.0936856926242791</v>
      </c>
      <c r="M16" s="3">
        <v>21</v>
      </c>
      <c r="N16" s="3">
        <v>1</v>
      </c>
      <c r="O16" s="3">
        <v>1</v>
      </c>
      <c r="P16" s="3">
        <v>25</v>
      </c>
      <c r="Q16" s="3">
        <v>43</v>
      </c>
    </row>
    <row r="17" spans="1:17" x14ac:dyDescent="0.3">
      <c r="A17" s="3" t="s">
        <v>29</v>
      </c>
      <c r="B17" s="3">
        <v>25</v>
      </c>
      <c r="C17" s="3">
        <v>12</v>
      </c>
      <c r="D17" s="3">
        <v>2</v>
      </c>
      <c r="E17" s="4">
        <v>914.138461538461</v>
      </c>
      <c r="F17" s="4">
        <v>889.05</v>
      </c>
      <c r="G17" s="4">
        <v>915.1</v>
      </c>
      <c r="H17" s="4">
        <v>1.8585049</v>
      </c>
      <c r="I17" s="4">
        <v>0.68517620000000001</v>
      </c>
      <c r="J17" s="4">
        <v>4.2515742000000003</v>
      </c>
      <c r="K17" s="4">
        <v>0.105074687087563</v>
      </c>
      <c r="L17" s="4">
        <f t="shared" si="0"/>
        <v>2.846683422576775</v>
      </c>
      <c r="M17" s="3">
        <v>5</v>
      </c>
      <c r="N17" s="3">
        <v>1</v>
      </c>
      <c r="O17" s="3">
        <v>1</v>
      </c>
      <c r="P17" s="3">
        <v>26</v>
      </c>
      <c r="Q17" s="3">
        <v>32</v>
      </c>
    </row>
    <row r="18" spans="1:17" x14ac:dyDescent="0.3">
      <c r="A18" s="3" t="s">
        <v>30</v>
      </c>
      <c r="B18" s="3">
        <v>25</v>
      </c>
      <c r="C18" s="3">
        <v>12</v>
      </c>
      <c r="D18" s="3">
        <v>2</v>
      </c>
      <c r="E18" s="4">
        <v>938.15416666666601</v>
      </c>
      <c r="F18" s="4">
        <v>922.29999999999905</v>
      </c>
      <c r="G18" s="4">
        <v>944.7</v>
      </c>
      <c r="H18" s="4">
        <v>32.441676200000003</v>
      </c>
      <c r="I18" s="4">
        <v>1.8203149999999999</v>
      </c>
      <c r="J18" s="4">
        <v>174.2211144</v>
      </c>
      <c r="K18" s="4">
        <v>0.69290074450445305</v>
      </c>
      <c r="L18" s="4">
        <f t="shared" si="0"/>
        <v>2.3711231078650363</v>
      </c>
      <c r="M18" s="3">
        <v>21</v>
      </c>
      <c r="N18" s="3">
        <v>3</v>
      </c>
      <c r="O18" s="3">
        <v>10</v>
      </c>
      <c r="P18" s="3">
        <v>42</v>
      </c>
      <c r="Q18" s="3">
        <v>106</v>
      </c>
    </row>
    <row r="19" spans="1:17" x14ac:dyDescent="0.3">
      <c r="A19" s="3" t="s">
        <v>31</v>
      </c>
      <c r="B19" s="3">
        <v>25</v>
      </c>
      <c r="C19" s="3">
        <v>12</v>
      </c>
      <c r="D19" s="3">
        <v>2</v>
      </c>
      <c r="E19" s="4">
        <v>942.8</v>
      </c>
      <c r="F19" s="4">
        <v>928.65507246376706</v>
      </c>
      <c r="G19" s="4">
        <v>942.8</v>
      </c>
      <c r="H19" s="4">
        <v>8.5183637000000001</v>
      </c>
      <c r="I19" s="4">
        <v>7.8306139000000003</v>
      </c>
      <c r="J19" s="4">
        <v>8.5249565</v>
      </c>
      <c r="K19" s="4">
        <v>0</v>
      </c>
      <c r="L19" s="4">
        <f t="shared" si="0"/>
        <v>1.5003105150862217</v>
      </c>
      <c r="M19" s="3">
        <v>1</v>
      </c>
      <c r="N19" s="3">
        <v>1</v>
      </c>
      <c r="O19" s="3">
        <v>1</v>
      </c>
      <c r="P19" s="3">
        <v>13</v>
      </c>
      <c r="Q19" s="3">
        <v>13</v>
      </c>
    </row>
    <row r="20" spans="1:17" x14ac:dyDescent="0.3">
      <c r="A20" s="3" t="s">
        <v>32</v>
      </c>
      <c r="B20" s="3">
        <v>25</v>
      </c>
      <c r="C20" s="3">
        <v>12</v>
      </c>
      <c r="D20" s="3">
        <v>2</v>
      </c>
      <c r="E20" s="4">
        <v>920.00248175182401</v>
      </c>
      <c r="F20" s="4">
        <v>895.92093023255802</v>
      </c>
      <c r="G20" s="4">
        <v>924.9</v>
      </c>
      <c r="H20" s="4">
        <v>12.1373155</v>
      </c>
      <c r="I20" s="4">
        <v>8.3011263999999994</v>
      </c>
      <c r="J20" s="4">
        <v>88.769620900000007</v>
      </c>
      <c r="K20" s="4">
        <v>0.52951867749757098</v>
      </c>
      <c r="L20" s="4">
        <f t="shared" si="0"/>
        <v>3.1332111328188943</v>
      </c>
      <c r="M20" s="3">
        <v>33</v>
      </c>
      <c r="N20" s="3">
        <v>1</v>
      </c>
      <c r="O20" s="3">
        <v>2</v>
      </c>
      <c r="P20" s="3">
        <v>22</v>
      </c>
      <c r="Q20" s="3">
        <v>105</v>
      </c>
    </row>
    <row r="21" spans="1:17" x14ac:dyDescent="0.3">
      <c r="A21" s="3" t="s">
        <v>33</v>
      </c>
      <c r="B21" s="3">
        <v>25</v>
      </c>
      <c r="C21" s="3">
        <v>12</v>
      </c>
      <c r="D21" s="3">
        <v>2</v>
      </c>
      <c r="E21" s="4">
        <v>1165.8</v>
      </c>
      <c r="F21" s="4">
        <v>1157.46</v>
      </c>
      <c r="G21" s="4">
        <v>1165.8</v>
      </c>
      <c r="H21" s="4">
        <v>1.442814</v>
      </c>
      <c r="I21" s="4">
        <v>0.48432520000000001</v>
      </c>
      <c r="J21" s="4">
        <v>1.4486262000000001</v>
      </c>
      <c r="K21" s="4">
        <v>0</v>
      </c>
      <c r="L21" s="4">
        <f t="shared" si="0"/>
        <v>0.71538857436952463</v>
      </c>
      <c r="M21" s="3">
        <v>1</v>
      </c>
      <c r="N21" s="3">
        <v>2</v>
      </c>
      <c r="O21" s="3">
        <v>2</v>
      </c>
      <c r="P21" s="3">
        <v>24</v>
      </c>
      <c r="Q21" s="3">
        <v>24</v>
      </c>
    </row>
    <row r="22" spans="1:17" x14ac:dyDescent="0.3">
      <c r="A22" s="3" t="s">
        <v>34</v>
      </c>
      <c r="B22" s="3">
        <v>25</v>
      </c>
      <c r="C22" s="3">
        <v>12</v>
      </c>
      <c r="D22" s="3">
        <v>2</v>
      </c>
      <c r="E22" s="4">
        <v>1048.73529411764</v>
      </c>
      <c r="F22" s="4">
        <v>1029</v>
      </c>
      <c r="G22" s="4">
        <v>1058.2</v>
      </c>
      <c r="H22" s="4">
        <v>34.3555791</v>
      </c>
      <c r="I22" s="4">
        <v>11.013177900000001</v>
      </c>
      <c r="J22" s="4">
        <v>289.28431440000003</v>
      </c>
      <c r="K22" s="4">
        <v>0.89441560029793798</v>
      </c>
      <c r="L22" s="4">
        <f t="shared" si="0"/>
        <v>2.7594027594027635</v>
      </c>
      <c r="M22" s="3">
        <v>13</v>
      </c>
      <c r="N22" s="3">
        <v>3</v>
      </c>
      <c r="O22" s="3">
        <v>3</v>
      </c>
      <c r="P22" s="3">
        <v>24</v>
      </c>
      <c r="Q22" s="3">
        <v>41</v>
      </c>
    </row>
    <row r="23" spans="1:17" x14ac:dyDescent="0.3">
      <c r="A23" s="3" t="s">
        <v>35</v>
      </c>
      <c r="B23" s="3">
        <v>25</v>
      </c>
      <c r="C23" s="3">
        <v>12</v>
      </c>
      <c r="D23" s="3">
        <v>2</v>
      </c>
      <c r="E23" s="4">
        <v>932.41666666666595</v>
      </c>
      <c r="F23" s="4">
        <v>903.74444444444396</v>
      </c>
      <c r="G23" s="4">
        <v>940.4</v>
      </c>
      <c r="H23" s="4">
        <v>18.6689735</v>
      </c>
      <c r="I23" s="4">
        <v>5.8501409000000004</v>
      </c>
      <c r="J23" s="4">
        <v>98.8705736</v>
      </c>
      <c r="K23" s="4">
        <v>0.84892953353183698</v>
      </c>
      <c r="L23" s="4">
        <f t="shared" si="0"/>
        <v>3.8978685193062552</v>
      </c>
      <c r="M23" s="3">
        <v>31</v>
      </c>
      <c r="N23" s="3">
        <v>4</v>
      </c>
      <c r="O23" s="3">
        <v>4</v>
      </c>
      <c r="P23" s="3">
        <v>30</v>
      </c>
      <c r="Q23" s="3">
        <v>99</v>
      </c>
    </row>
    <row r="24" spans="1:17" x14ac:dyDescent="0.3">
      <c r="A24" s="3" t="s">
        <v>36</v>
      </c>
      <c r="B24" s="3">
        <v>25</v>
      </c>
      <c r="C24" s="3">
        <v>12</v>
      </c>
      <c r="D24" s="3">
        <v>2</v>
      </c>
      <c r="E24" s="4">
        <v>921.2</v>
      </c>
      <c r="F24" s="4">
        <v>897.21666666666601</v>
      </c>
      <c r="G24" s="4">
        <v>933.4</v>
      </c>
      <c r="H24" s="4">
        <v>42.5982439</v>
      </c>
      <c r="I24" s="4">
        <v>3.0567951999999998</v>
      </c>
      <c r="J24" s="4">
        <v>858.01917330000003</v>
      </c>
      <c r="K24" s="4">
        <v>1.3070494964645301</v>
      </c>
      <c r="L24" s="4">
        <f t="shared" si="0"/>
        <v>3.8765088207985818</v>
      </c>
      <c r="M24" s="3">
        <v>1445</v>
      </c>
      <c r="N24" s="3">
        <v>7</v>
      </c>
      <c r="O24" s="3">
        <v>10</v>
      </c>
      <c r="P24" s="3">
        <v>51</v>
      </c>
      <c r="Q24" s="3">
        <v>107</v>
      </c>
    </row>
    <row r="25" spans="1:17" x14ac:dyDescent="0.3">
      <c r="A25" s="3" t="s">
        <v>37</v>
      </c>
      <c r="B25" s="3">
        <v>25</v>
      </c>
      <c r="C25" s="3">
        <v>12</v>
      </c>
      <c r="D25" s="3">
        <v>2</v>
      </c>
      <c r="E25" s="4">
        <v>1109.26355140186</v>
      </c>
      <c r="F25" s="4">
        <v>1089.3152173912999</v>
      </c>
      <c r="G25" s="4">
        <v>1121.3999999999901</v>
      </c>
      <c r="H25" s="4">
        <v>35.328948199999999</v>
      </c>
      <c r="I25" s="4">
        <v>6.3154529999999998</v>
      </c>
      <c r="J25" s="4">
        <v>649.47015499999998</v>
      </c>
      <c r="K25" s="4">
        <v>1.0822586586524701</v>
      </c>
      <c r="L25" s="4">
        <f t="shared" si="0"/>
        <v>2.8611363125281284</v>
      </c>
      <c r="M25" s="3">
        <v>159</v>
      </c>
      <c r="N25" s="3">
        <v>2</v>
      </c>
      <c r="O25" s="3">
        <v>7</v>
      </c>
      <c r="P25" s="3">
        <v>33</v>
      </c>
      <c r="Q25" s="3">
        <v>50</v>
      </c>
    </row>
    <row r="26" spans="1:17" x14ac:dyDescent="0.3">
      <c r="A26" s="3" t="s">
        <v>38</v>
      </c>
      <c r="B26" s="3">
        <v>25</v>
      </c>
      <c r="C26" s="3">
        <v>12</v>
      </c>
      <c r="D26" s="3">
        <v>2</v>
      </c>
      <c r="E26" s="4">
        <v>1053.55172413793</v>
      </c>
      <c r="F26" s="4">
        <v>1029.6160256410201</v>
      </c>
      <c r="G26" s="4">
        <v>1060.5</v>
      </c>
      <c r="H26" s="4">
        <v>4.9656643000000003</v>
      </c>
      <c r="I26" s="4">
        <v>1.2238834000000001</v>
      </c>
      <c r="J26" s="4">
        <v>74.588978600000004</v>
      </c>
      <c r="K26" s="4">
        <v>0.655188671576454</v>
      </c>
      <c r="L26" s="4">
        <f t="shared" si="0"/>
        <v>2.9122088032984359</v>
      </c>
      <c r="M26" s="3">
        <v>59</v>
      </c>
      <c r="N26" s="3">
        <v>6</v>
      </c>
      <c r="O26" s="3">
        <v>20</v>
      </c>
      <c r="P26" s="3">
        <v>23</v>
      </c>
      <c r="Q26" s="3">
        <v>54</v>
      </c>
    </row>
    <row r="27" spans="1:17" x14ac:dyDescent="0.3">
      <c r="A27" s="3" t="s">
        <v>39</v>
      </c>
      <c r="B27" s="3">
        <v>25</v>
      </c>
      <c r="C27" s="3">
        <v>12</v>
      </c>
      <c r="D27" s="3">
        <v>2</v>
      </c>
      <c r="E27" s="4">
        <v>824.4</v>
      </c>
      <c r="F27" s="4">
        <v>803.83676470588205</v>
      </c>
      <c r="G27" s="4">
        <v>824.4</v>
      </c>
      <c r="H27" s="4">
        <v>11.538634399999999</v>
      </c>
      <c r="I27" s="4">
        <v>6.5970806</v>
      </c>
      <c r="J27" s="4">
        <v>11.563801</v>
      </c>
      <c r="K27" s="4">
        <v>0</v>
      </c>
      <c r="L27" s="4">
        <f t="shared" si="0"/>
        <v>2.4943274252932959</v>
      </c>
      <c r="M27" s="3">
        <v>1</v>
      </c>
      <c r="N27" s="3">
        <v>3</v>
      </c>
      <c r="O27" s="3">
        <v>3</v>
      </c>
      <c r="P27" s="3">
        <v>18</v>
      </c>
      <c r="Q27" s="3">
        <v>18</v>
      </c>
    </row>
    <row r="28" spans="1:17" x14ac:dyDescent="0.3">
      <c r="A28" s="3" t="s">
        <v>40</v>
      </c>
      <c r="B28" s="3">
        <v>25</v>
      </c>
      <c r="C28" s="3">
        <v>12</v>
      </c>
      <c r="D28" s="3">
        <v>2</v>
      </c>
      <c r="E28" s="4">
        <v>838.5</v>
      </c>
      <c r="F28" s="4">
        <v>806.70869565217401</v>
      </c>
      <c r="G28" s="4">
        <v>838.5</v>
      </c>
      <c r="H28" s="4">
        <v>706.74069459999998</v>
      </c>
      <c r="I28" s="4">
        <v>24.562868399999999</v>
      </c>
      <c r="J28" s="4">
        <v>706.97751219999998</v>
      </c>
      <c r="K28" s="4">
        <v>0</v>
      </c>
      <c r="L28" s="4">
        <f t="shared" si="0"/>
        <v>3.7914495346244461</v>
      </c>
      <c r="M28" s="3">
        <v>1</v>
      </c>
      <c r="N28" s="3">
        <v>9</v>
      </c>
      <c r="O28" s="3">
        <v>9</v>
      </c>
      <c r="P28" s="3">
        <v>71</v>
      </c>
      <c r="Q28" s="3">
        <v>71</v>
      </c>
    </row>
    <row r="29" spans="1:17" x14ac:dyDescent="0.3">
      <c r="B29" s="6"/>
      <c r="C29" s="6"/>
      <c r="D29" s="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50BC6-464A-C74A-9A82-AC1037751FBB}">
  <dimension ref="A1:Q29"/>
  <sheetViews>
    <sheetView workbookViewId="0">
      <selection activeCell="Q2" sqref="Q2"/>
    </sheetView>
  </sheetViews>
  <sheetFormatPr defaultColWidth="10.90625" defaultRowHeight="15.6" x14ac:dyDescent="0.3"/>
  <sheetData>
    <row r="1" spans="1:17" x14ac:dyDescent="0.3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6" t="s">
        <v>12</v>
      </c>
      <c r="N1" s="6" t="s">
        <v>58</v>
      </c>
      <c r="O1" s="6" t="s">
        <v>59</v>
      </c>
      <c r="P1" s="6" t="s">
        <v>13</v>
      </c>
      <c r="Q1" s="6" t="s">
        <v>60</v>
      </c>
    </row>
    <row r="2" spans="1:17" x14ac:dyDescent="0.3">
      <c r="A2" t="s">
        <v>14</v>
      </c>
      <c r="B2">
        <v>25</v>
      </c>
      <c r="C2">
        <v>12</v>
      </c>
      <c r="D2">
        <v>2</v>
      </c>
      <c r="E2" s="8">
        <v>923.90708333333305</v>
      </c>
      <c r="F2" s="8">
        <v>876.86632653061201</v>
      </c>
      <c r="G2" s="8">
        <v>942.7</v>
      </c>
      <c r="H2" s="8">
        <v>1.5045237</v>
      </c>
      <c r="I2" s="8">
        <v>0.37621549999999998</v>
      </c>
      <c r="J2" s="8">
        <v>10.7005971</v>
      </c>
      <c r="K2" s="8">
        <v>1.99352038471058</v>
      </c>
      <c r="L2" s="8">
        <f>(G2-F2)/G2*100</f>
        <v>6.9835232278973187</v>
      </c>
      <c r="M2">
        <v>43</v>
      </c>
      <c r="N2">
        <v>4</v>
      </c>
      <c r="O2">
        <v>5</v>
      </c>
      <c r="P2">
        <v>53</v>
      </c>
      <c r="Q2">
        <v>109</v>
      </c>
    </row>
    <row r="3" spans="1:17" x14ac:dyDescent="0.3">
      <c r="A3" t="s">
        <v>15</v>
      </c>
      <c r="B3">
        <v>25</v>
      </c>
      <c r="C3">
        <v>12</v>
      </c>
      <c r="D3">
        <v>2</v>
      </c>
      <c r="E3" s="8">
        <v>876.3</v>
      </c>
      <c r="F3" s="8">
        <v>856.69375000000002</v>
      </c>
      <c r="G3" s="8">
        <v>876.3</v>
      </c>
      <c r="H3" s="8">
        <v>3.1689295999999998</v>
      </c>
      <c r="I3" s="8">
        <v>0.8709732</v>
      </c>
      <c r="J3" s="8">
        <v>3.1880415000000002</v>
      </c>
      <c r="K3" s="8">
        <v>0</v>
      </c>
      <c r="L3" s="8">
        <f t="shared" ref="L3:L28" si="0">(G3-F3)/G3*100</f>
        <v>2.2373901631861157</v>
      </c>
      <c r="M3">
        <v>1</v>
      </c>
      <c r="N3">
        <v>1</v>
      </c>
      <c r="O3">
        <v>1</v>
      </c>
      <c r="P3">
        <v>23</v>
      </c>
      <c r="Q3">
        <v>23</v>
      </c>
    </row>
    <row r="4" spans="1:17" x14ac:dyDescent="0.3">
      <c r="A4" t="s">
        <v>16</v>
      </c>
      <c r="B4">
        <v>25</v>
      </c>
      <c r="C4">
        <v>12</v>
      </c>
      <c r="D4">
        <v>2</v>
      </c>
      <c r="E4" s="8">
        <v>853.50521739130397</v>
      </c>
      <c r="F4" s="8">
        <v>845.027536231883</v>
      </c>
      <c r="G4" s="8">
        <v>858</v>
      </c>
      <c r="H4" s="8">
        <v>11.167555500000001</v>
      </c>
      <c r="I4" s="8">
        <v>1.1119547999999999</v>
      </c>
      <c r="J4" s="8">
        <v>44.238959399999999</v>
      </c>
      <c r="K4" s="8">
        <v>0.52386743691093496</v>
      </c>
      <c r="L4" s="8">
        <f t="shared" si="0"/>
        <v>1.5119421641161999</v>
      </c>
      <c r="M4">
        <v>11</v>
      </c>
      <c r="N4">
        <v>3</v>
      </c>
      <c r="O4">
        <v>5</v>
      </c>
      <c r="P4">
        <v>26</v>
      </c>
      <c r="Q4">
        <v>51</v>
      </c>
    </row>
    <row r="5" spans="1:17" x14ac:dyDescent="0.3">
      <c r="A5" t="s">
        <v>17</v>
      </c>
      <c r="B5">
        <v>25</v>
      </c>
      <c r="C5">
        <v>12</v>
      </c>
      <c r="D5">
        <v>2</v>
      </c>
      <c r="E5" s="8">
        <v>769</v>
      </c>
      <c r="F5" s="8">
        <v>740.71</v>
      </c>
      <c r="G5" s="8">
        <v>769</v>
      </c>
      <c r="H5" s="8">
        <v>56.078547</v>
      </c>
      <c r="I5" s="8">
        <v>4.6778699000000001</v>
      </c>
      <c r="J5" s="8">
        <v>56.138115200000001</v>
      </c>
      <c r="K5" s="8">
        <v>0</v>
      </c>
      <c r="L5" s="8">
        <f t="shared" si="0"/>
        <v>3.6788036410923231</v>
      </c>
      <c r="M5">
        <v>1</v>
      </c>
      <c r="N5">
        <v>4</v>
      </c>
      <c r="O5">
        <v>4</v>
      </c>
      <c r="P5">
        <v>74</v>
      </c>
      <c r="Q5">
        <v>74</v>
      </c>
    </row>
    <row r="6" spans="1:17" x14ac:dyDescent="0.3">
      <c r="A6" t="s">
        <v>18</v>
      </c>
      <c r="B6">
        <v>25</v>
      </c>
      <c r="C6">
        <v>12</v>
      </c>
      <c r="D6">
        <v>2</v>
      </c>
      <c r="E6" s="8">
        <v>981.17352941176398</v>
      </c>
      <c r="F6" s="8">
        <v>966.51515151515105</v>
      </c>
      <c r="G6" s="8">
        <v>1014.19999999999</v>
      </c>
      <c r="H6" s="8">
        <v>2.1334254000000001</v>
      </c>
      <c r="I6" s="8">
        <v>0.72236230000000001</v>
      </c>
      <c r="J6" s="8">
        <v>74.743728000000004</v>
      </c>
      <c r="K6" s="8">
        <v>3.2564060923126901</v>
      </c>
      <c r="L6" s="8">
        <f t="shared" si="0"/>
        <v>4.7017204185406687</v>
      </c>
      <c r="M6">
        <v>456</v>
      </c>
      <c r="N6">
        <v>3</v>
      </c>
      <c r="O6">
        <v>43</v>
      </c>
      <c r="P6">
        <v>31</v>
      </c>
      <c r="Q6">
        <v>120</v>
      </c>
    </row>
    <row r="7" spans="1:17" x14ac:dyDescent="0.3">
      <c r="A7" t="s">
        <v>19</v>
      </c>
      <c r="B7">
        <v>25</v>
      </c>
      <c r="C7">
        <v>12</v>
      </c>
      <c r="D7">
        <v>2</v>
      </c>
      <c r="E7" s="8">
        <v>797.9</v>
      </c>
      <c r="F7" s="8">
        <v>785.99</v>
      </c>
      <c r="G7" s="8">
        <v>797.9</v>
      </c>
      <c r="H7" s="8">
        <v>1.7575006</v>
      </c>
      <c r="I7" s="8">
        <v>0.4217573</v>
      </c>
      <c r="J7" s="8">
        <v>1.768105</v>
      </c>
      <c r="K7" s="8">
        <v>0</v>
      </c>
      <c r="L7" s="8">
        <f t="shared" si="0"/>
        <v>1.492668254167185</v>
      </c>
      <c r="M7">
        <v>1</v>
      </c>
      <c r="N7">
        <v>2</v>
      </c>
      <c r="O7">
        <v>2</v>
      </c>
      <c r="P7">
        <v>71</v>
      </c>
      <c r="Q7">
        <v>71</v>
      </c>
    </row>
    <row r="8" spans="1:17" x14ac:dyDescent="0.3">
      <c r="A8" t="s">
        <v>20</v>
      </c>
      <c r="B8">
        <v>25</v>
      </c>
      <c r="C8">
        <v>12</v>
      </c>
      <c r="D8">
        <v>2</v>
      </c>
      <c r="E8" s="8">
        <v>786.61904761904702</v>
      </c>
      <c r="F8" s="8">
        <v>767.73749999999995</v>
      </c>
      <c r="G8" s="8">
        <v>787.2</v>
      </c>
      <c r="H8" s="8">
        <v>20.891968500000001</v>
      </c>
      <c r="I8" s="8">
        <v>2.6620075999999999</v>
      </c>
      <c r="J8" s="8">
        <v>29.117730999999999</v>
      </c>
      <c r="K8" s="8">
        <v>7.3799845141332199E-2</v>
      </c>
      <c r="L8" s="8">
        <f t="shared" si="0"/>
        <v>2.4723704268292797</v>
      </c>
      <c r="M8">
        <v>3</v>
      </c>
      <c r="N8">
        <v>5</v>
      </c>
      <c r="O8">
        <v>5</v>
      </c>
      <c r="P8">
        <v>22</v>
      </c>
      <c r="Q8">
        <v>23</v>
      </c>
    </row>
    <row r="9" spans="1:17" x14ac:dyDescent="0.3">
      <c r="A9" t="s">
        <v>21</v>
      </c>
      <c r="B9">
        <v>25</v>
      </c>
      <c r="C9">
        <v>12</v>
      </c>
      <c r="D9">
        <v>2</v>
      </c>
      <c r="E9" s="8">
        <v>789.74081632652997</v>
      </c>
      <c r="F9" s="8">
        <v>779.62352941176403</v>
      </c>
      <c r="G9" s="8">
        <v>797.7</v>
      </c>
      <c r="H9" s="8">
        <v>2.4041948</v>
      </c>
      <c r="I9" s="8">
        <v>0.3809303</v>
      </c>
      <c r="J9" s="8">
        <v>16.640593800000001</v>
      </c>
      <c r="K9" s="8">
        <v>0.99776653798035597</v>
      </c>
      <c r="L9" s="8">
        <f t="shared" si="0"/>
        <v>2.2660737856632847</v>
      </c>
      <c r="M9">
        <v>3</v>
      </c>
      <c r="N9">
        <v>5</v>
      </c>
      <c r="O9">
        <v>6</v>
      </c>
      <c r="P9">
        <v>37</v>
      </c>
      <c r="Q9">
        <v>80</v>
      </c>
    </row>
    <row r="10" spans="1:17" x14ac:dyDescent="0.3">
      <c r="A10" t="s">
        <v>22</v>
      </c>
      <c r="B10">
        <v>25</v>
      </c>
      <c r="C10">
        <v>12</v>
      </c>
      <c r="D10">
        <v>2</v>
      </c>
      <c r="E10" s="8">
        <v>1115.5</v>
      </c>
      <c r="F10" s="8">
        <v>1085.4222222222199</v>
      </c>
      <c r="G10" s="8">
        <v>1138.2</v>
      </c>
      <c r="H10" s="8">
        <v>1.2610444000000001</v>
      </c>
      <c r="I10" s="8">
        <v>0.35717539999999998</v>
      </c>
      <c r="J10" s="8">
        <v>28.945780599999999</v>
      </c>
      <c r="K10" s="8">
        <v>1.994377086628</v>
      </c>
      <c r="L10" s="8">
        <f t="shared" si="0"/>
        <v>4.6369511314162803</v>
      </c>
      <c r="M10">
        <v>53</v>
      </c>
      <c r="N10">
        <v>1</v>
      </c>
      <c r="O10">
        <v>2</v>
      </c>
      <c r="P10">
        <v>41</v>
      </c>
      <c r="Q10">
        <v>95</v>
      </c>
    </row>
    <row r="11" spans="1:17" x14ac:dyDescent="0.3">
      <c r="A11" t="s">
        <v>23</v>
      </c>
      <c r="B11">
        <v>25</v>
      </c>
      <c r="C11">
        <v>12</v>
      </c>
      <c r="D11">
        <v>2</v>
      </c>
      <c r="E11" s="8">
        <v>1032.7</v>
      </c>
      <c r="F11" s="8">
        <v>1012.6416666666599</v>
      </c>
      <c r="G11" s="8">
        <v>1051.4000000000001</v>
      </c>
      <c r="H11" s="8">
        <v>25.174482099999999</v>
      </c>
      <c r="I11" s="8">
        <v>3.5894691999999999</v>
      </c>
      <c r="J11" s="8">
        <v>369.18406190000002</v>
      </c>
      <c r="K11" s="8">
        <v>1.7785809396994401</v>
      </c>
      <c r="L11" s="8">
        <f t="shared" si="0"/>
        <v>3.6863547016682654</v>
      </c>
      <c r="M11">
        <v>77</v>
      </c>
      <c r="N11">
        <v>2</v>
      </c>
      <c r="O11">
        <v>9</v>
      </c>
      <c r="P11">
        <v>42</v>
      </c>
      <c r="Q11">
        <v>108</v>
      </c>
    </row>
    <row r="12" spans="1:17" x14ac:dyDescent="0.3">
      <c r="A12" t="s">
        <v>24</v>
      </c>
      <c r="B12">
        <v>25</v>
      </c>
      <c r="C12">
        <v>12</v>
      </c>
      <c r="D12">
        <v>2</v>
      </c>
      <c r="E12" s="8">
        <v>958.4</v>
      </c>
      <c r="F12" s="8">
        <v>937.40112359550506</v>
      </c>
      <c r="G12" s="8">
        <v>962.6</v>
      </c>
      <c r="H12" s="8">
        <v>24.163402900000001</v>
      </c>
      <c r="I12" s="8">
        <v>13.7498728</v>
      </c>
      <c r="J12" s="8">
        <v>54.871245199999997</v>
      </c>
      <c r="K12" s="8">
        <v>0.43631830459172999</v>
      </c>
      <c r="L12" s="8">
        <f t="shared" si="0"/>
        <v>2.6177931024823362</v>
      </c>
      <c r="M12">
        <v>9</v>
      </c>
      <c r="N12">
        <v>4</v>
      </c>
      <c r="O12">
        <v>5</v>
      </c>
      <c r="P12">
        <v>46</v>
      </c>
      <c r="Q12">
        <v>50</v>
      </c>
    </row>
    <row r="13" spans="1:17" x14ac:dyDescent="0.3">
      <c r="A13" t="s">
        <v>25</v>
      </c>
      <c r="B13">
        <v>25</v>
      </c>
      <c r="C13">
        <v>12</v>
      </c>
      <c r="D13">
        <v>2</v>
      </c>
      <c r="E13" s="8">
        <v>953.1</v>
      </c>
      <c r="F13" s="8">
        <v>953.1</v>
      </c>
      <c r="G13" s="8">
        <v>953.1</v>
      </c>
      <c r="H13" s="8">
        <v>1.6830343999999999</v>
      </c>
      <c r="I13" s="8">
        <v>0.43319000000000002</v>
      </c>
      <c r="J13" s="8">
        <v>1.6889392999999999</v>
      </c>
      <c r="K13" s="8">
        <v>0</v>
      </c>
      <c r="L13" s="8">
        <f t="shared" si="0"/>
        <v>0</v>
      </c>
      <c r="M13">
        <v>1</v>
      </c>
      <c r="N13">
        <v>1</v>
      </c>
      <c r="O13">
        <v>1</v>
      </c>
      <c r="P13">
        <v>21</v>
      </c>
      <c r="Q13">
        <v>21</v>
      </c>
    </row>
    <row r="14" spans="1:17" x14ac:dyDescent="0.3">
      <c r="A14" t="s">
        <v>26</v>
      </c>
      <c r="B14">
        <v>25</v>
      </c>
      <c r="C14">
        <v>12</v>
      </c>
      <c r="D14">
        <v>2</v>
      </c>
      <c r="E14" s="8">
        <v>987.1</v>
      </c>
      <c r="F14" s="8">
        <v>981.343055555555</v>
      </c>
      <c r="G14" s="8">
        <v>987.1</v>
      </c>
      <c r="H14" s="8">
        <v>2.2742393000000001</v>
      </c>
      <c r="I14" s="8">
        <v>1.026748</v>
      </c>
      <c r="J14" s="8">
        <v>2.2806110999999998</v>
      </c>
      <c r="K14" s="8">
        <v>0</v>
      </c>
      <c r="L14" s="8">
        <f t="shared" si="0"/>
        <v>0.58321795607790761</v>
      </c>
      <c r="M14">
        <v>1</v>
      </c>
      <c r="N14">
        <v>1</v>
      </c>
      <c r="O14">
        <v>1</v>
      </c>
      <c r="P14">
        <v>20</v>
      </c>
      <c r="Q14">
        <v>20</v>
      </c>
    </row>
    <row r="15" spans="1:17" x14ac:dyDescent="0.3">
      <c r="A15" t="s">
        <v>27</v>
      </c>
      <c r="B15">
        <v>25</v>
      </c>
      <c r="C15">
        <v>12</v>
      </c>
      <c r="D15">
        <v>2</v>
      </c>
      <c r="E15" s="8">
        <v>960.51363636363601</v>
      </c>
      <c r="F15" s="8">
        <v>950.04615384615295</v>
      </c>
      <c r="G15" s="8">
        <v>972.2</v>
      </c>
      <c r="H15" s="8">
        <v>17.973583900000001</v>
      </c>
      <c r="I15" s="8">
        <v>4.7362036999999999</v>
      </c>
      <c r="J15" s="8">
        <v>299.52028360000003</v>
      </c>
      <c r="K15" s="8">
        <v>1.20205344953346</v>
      </c>
      <c r="L15" s="8">
        <f t="shared" si="0"/>
        <v>2.2787334040163647</v>
      </c>
      <c r="M15">
        <v>91</v>
      </c>
      <c r="N15">
        <v>1</v>
      </c>
      <c r="O15">
        <v>6</v>
      </c>
      <c r="P15">
        <v>17</v>
      </c>
      <c r="Q15">
        <v>69</v>
      </c>
    </row>
    <row r="16" spans="1:17" x14ac:dyDescent="0.3">
      <c r="A16" t="s">
        <v>28</v>
      </c>
      <c r="B16">
        <v>25</v>
      </c>
      <c r="C16">
        <v>12</v>
      </c>
      <c r="D16">
        <v>2</v>
      </c>
      <c r="E16" s="8">
        <v>931.71369863013695</v>
      </c>
      <c r="F16" s="8">
        <v>907.78495934959301</v>
      </c>
      <c r="G16" s="8">
        <v>938.3</v>
      </c>
      <c r="H16" s="8">
        <v>5.3558536999999999</v>
      </c>
      <c r="I16" s="8">
        <v>1.9908627000000001</v>
      </c>
      <c r="J16" s="8">
        <v>141.2862701</v>
      </c>
      <c r="K16" s="8">
        <v>0.70193982413544098</v>
      </c>
      <c r="L16" s="8">
        <f t="shared" si="0"/>
        <v>3.2521624907179949</v>
      </c>
      <c r="M16">
        <v>53</v>
      </c>
      <c r="N16">
        <v>1</v>
      </c>
      <c r="O16">
        <v>4</v>
      </c>
      <c r="P16">
        <v>18</v>
      </c>
      <c r="Q16">
        <v>94</v>
      </c>
    </row>
    <row r="17" spans="1:17" x14ac:dyDescent="0.3">
      <c r="A17" t="s">
        <v>29</v>
      </c>
      <c r="B17">
        <v>25</v>
      </c>
      <c r="C17">
        <v>12</v>
      </c>
      <c r="D17">
        <v>2</v>
      </c>
      <c r="E17" s="8">
        <v>925.1</v>
      </c>
      <c r="F17" s="8">
        <v>901.55</v>
      </c>
      <c r="G17" s="8">
        <v>925.1</v>
      </c>
      <c r="H17" s="8">
        <v>2.3581387999999999</v>
      </c>
      <c r="I17" s="8">
        <v>0.96449039999999997</v>
      </c>
      <c r="J17" s="8">
        <v>2.3640862</v>
      </c>
      <c r="K17" s="8">
        <v>0</v>
      </c>
      <c r="L17" s="8">
        <f t="shared" si="0"/>
        <v>2.5456707382985697</v>
      </c>
      <c r="M17">
        <v>1</v>
      </c>
      <c r="N17">
        <v>2</v>
      </c>
      <c r="O17">
        <v>2</v>
      </c>
      <c r="P17">
        <v>24</v>
      </c>
      <c r="Q17">
        <v>24</v>
      </c>
    </row>
    <row r="18" spans="1:17" x14ac:dyDescent="0.3">
      <c r="A18" t="s">
        <v>30</v>
      </c>
      <c r="B18">
        <v>25</v>
      </c>
      <c r="C18">
        <v>12</v>
      </c>
      <c r="D18">
        <v>2</v>
      </c>
      <c r="E18" s="8">
        <v>992.41333333333296</v>
      </c>
      <c r="F18" s="8">
        <v>975.70933333333301</v>
      </c>
      <c r="G18" s="8">
        <v>994.7</v>
      </c>
      <c r="H18" s="8">
        <v>22.105574699999998</v>
      </c>
      <c r="I18" s="8">
        <v>1.6090046</v>
      </c>
      <c r="J18" s="8">
        <v>30.663676800000001</v>
      </c>
      <c r="K18" s="8">
        <v>0.229885057471265</v>
      </c>
      <c r="L18" s="8">
        <f t="shared" si="0"/>
        <v>1.9091853490164912</v>
      </c>
      <c r="M18">
        <v>3</v>
      </c>
      <c r="N18">
        <v>2</v>
      </c>
      <c r="O18">
        <v>2</v>
      </c>
      <c r="P18">
        <v>36</v>
      </c>
      <c r="Q18">
        <v>41</v>
      </c>
    </row>
    <row r="19" spans="1:17" x14ac:dyDescent="0.3">
      <c r="A19" t="s">
        <v>31</v>
      </c>
      <c r="B19">
        <v>25</v>
      </c>
      <c r="C19">
        <v>12</v>
      </c>
      <c r="D19">
        <v>2</v>
      </c>
      <c r="E19" s="8">
        <v>957.8</v>
      </c>
      <c r="F19" s="8">
        <v>940.886885245901</v>
      </c>
      <c r="G19" s="8">
        <v>957.8</v>
      </c>
      <c r="H19" s="8">
        <v>21.172984599999999</v>
      </c>
      <c r="I19" s="8">
        <v>16.851974999999999</v>
      </c>
      <c r="J19" s="8">
        <v>21.180845300000001</v>
      </c>
      <c r="K19" s="8">
        <v>0</v>
      </c>
      <c r="L19" s="8">
        <f t="shared" si="0"/>
        <v>1.7658294794423632</v>
      </c>
      <c r="M19">
        <v>1</v>
      </c>
      <c r="N19">
        <v>1</v>
      </c>
      <c r="O19">
        <v>1</v>
      </c>
      <c r="P19">
        <v>19</v>
      </c>
      <c r="Q19">
        <v>19</v>
      </c>
    </row>
    <row r="20" spans="1:17" x14ac:dyDescent="0.3">
      <c r="A20" t="s">
        <v>32</v>
      </c>
      <c r="B20">
        <v>25</v>
      </c>
      <c r="C20">
        <v>12</v>
      </c>
      <c r="D20">
        <v>2</v>
      </c>
      <c r="E20" s="8">
        <v>930.66863270777401</v>
      </c>
      <c r="F20" s="8">
        <v>905.51607963246499</v>
      </c>
      <c r="G20" s="8">
        <v>934.9</v>
      </c>
      <c r="H20" s="8">
        <v>18.587558099999999</v>
      </c>
      <c r="I20" s="8">
        <v>12.0448202</v>
      </c>
      <c r="J20" s="8">
        <v>102.5731916</v>
      </c>
      <c r="K20" s="8">
        <v>0.45260105810517998</v>
      </c>
      <c r="L20" s="8">
        <f t="shared" si="0"/>
        <v>3.1430014298358095</v>
      </c>
      <c r="M20">
        <v>25</v>
      </c>
      <c r="N20">
        <v>1</v>
      </c>
      <c r="O20">
        <v>1</v>
      </c>
      <c r="P20">
        <v>19</v>
      </c>
      <c r="Q20">
        <v>47</v>
      </c>
    </row>
    <row r="21" spans="1:17" x14ac:dyDescent="0.3">
      <c r="A21" t="s">
        <v>33</v>
      </c>
      <c r="B21">
        <v>25</v>
      </c>
      <c r="C21">
        <v>12</v>
      </c>
      <c r="D21">
        <v>2</v>
      </c>
      <c r="E21" s="8">
        <v>1175.8</v>
      </c>
      <c r="F21" s="8">
        <v>1171.69999999999</v>
      </c>
      <c r="G21" s="8">
        <v>1175.8</v>
      </c>
      <c r="H21" s="8">
        <v>1.1684684000000001</v>
      </c>
      <c r="I21" s="8">
        <v>0.55392470000000005</v>
      </c>
      <c r="J21" s="8">
        <v>1.1758519999999999</v>
      </c>
      <c r="K21" s="8">
        <v>0</v>
      </c>
      <c r="L21" s="8">
        <f t="shared" si="0"/>
        <v>0.34869875829306973</v>
      </c>
      <c r="M21">
        <v>1</v>
      </c>
      <c r="N21">
        <v>1</v>
      </c>
      <c r="O21">
        <v>1</v>
      </c>
      <c r="P21">
        <v>19</v>
      </c>
      <c r="Q21">
        <v>19</v>
      </c>
    </row>
    <row r="22" spans="1:17" x14ac:dyDescent="0.3">
      <c r="A22" t="s">
        <v>34</v>
      </c>
      <c r="B22">
        <v>25</v>
      </c>
      <c r="C22">
        <v>12</v>
      </c>
      <c r="D22">
        <v>2</v>
      </c>
      <c r="E22" s="8">
        <v>1068.3</v>
      </c>
      <c r="F22" s="8">
        <v>1043.665</v>
      </c>
      <c r="G22" s="8">
        <v>1068.2</v>
      </c>
      <c r="H22" s="8">
        <v>29.1014217</v>
      </c>
      <c r="I22" s="8">
        <v>13.2495774</v>
      </c>
      <c r="J22" s="8">
        <v>85.084077899999997</v>
      </c>
      <c r="K22" s="8">
        <v>-9.3615427822505096E-3</v>
      </c>
      <c r="L22" s="8">
        <f t="shared" si="0"/>
        <v>2.2968545216251712</v>
      </c>
      <c r="M22">
        <v>3</v>
      </c>
      <c r="N22">
        <v>3</v>
      </c>
      <c r="O22">
        <v>3</v>
      </c>
      <c r="P22">
        <v>47</v>
      </c>
      <c r="Q22">
        <v>47</v>
      </c>
    </row>
    <row r="23" spans="1:17" x14ac:dyDescent="0.3">
      <c r="A23" t="s">
        <v>35</v>
      </c>
      <c r="B23">
        <v>25</v>
      </c>
      <c r="C23">
        <v>12</v>
      </c>
      <c r="D23">
        <v>2</v>
      </c>
      <c r="E23" s="8">
        <v>945.61666666666599</v>
      </c>
      <c r="F23" s="8">
        <v>917.944444444444</v>
      </c>
      <c r="G23" s="4">
        <v>954.2</v>
      </c>
      <c r="H23" s="8">
        <v>20.791620900000002</v>
      </c>
      <c r="I23" s="8">
        <v>4.5010038000000003</v>
      </c>
      <c r="J23" s="8">
        <v>61.084090600000003</v>
      </c>
      <c r="K23" s="8">
        <v>0.90991651821578201</v>
      </c>
      <c r="L23" s="8">
        <f t="shared" si="0"/>
        <v>3.7995761429004444</v>
      </c>
      <c r="M23">
        <v>11</v>
      </c>
      <c r="N23">
        <v>3</v>
      </c>
      <c r="O23">
        <v>5</v>
      </c>
      <c r="P23">
        <v>26</v>
      </c>
      <c r="Q23">
        <v>64</v>
      </c>
    </row>
    <row r="24" spans="1:17" x14ac:dyDescent="0.3">
      <c r="A24" t="s">
        <v>36</v>
      </c>
      <c r="B24">
        <v>25</v>
      </c>
      <c r="C24">
        <v>12</v>
      </c>
      <c r="D24">
        <v>2</v>
      </c>
      <c r="E24" s="8">
        <v>936.2</v>
      </c>
      <c r="F24" s="8">
        <v>910.55</v>
      </c>
      <c r="G24" s="8">
        <v>947.8</v>
      </c>
      <c r="H24" s="8">
        <v>50.033610400000001</v>
      </c>
      <c r="I24" s="8">
        <v>6.9422832999999997</v>
      </c>
      <c r="J24" s="8">
        <v>2123.5759284999999</v>
      </c>
      <c r="K24" s="8">
        <v>1.2238868959696101</v>
      </c>
      <c r="L24" s="8">
        <f t="shared" si="0"/>
        <v>3.9301540409369071</v>
      </c>
      <c r="M24">
        <v>1877</v>
      </c>
      <c r="N24">
        <v>7</v>
      </c>
      <c r="O24">
        <v>9</v>
      </c>
      <c r="P24">
        <v>54</v>
      </c>
      <c r="Q24">
        <v>82</v>
      </c>
    </row>
    <row r="25" spans="1:17" x14ac:dyDescent="0.3">
      <c r="A25" t="s">
        <v>37</v>
      </c>
      <c r="B25">
        <v>25</v>
      </c>
      <c r="C25">
        <v>12</v>
      </c>
      <c r="D25">
        <v>2</v>
      </c>
      <c r="E25" s="8">
        <v>1122.4872549019599</v>
      </c>
      <c r="F25" s="8">
        <v>1102.5644444444399</v>
      </c>
      <c r="G25" s="8">
        <v>1136.4000000000001</v>
      </c>
      <c r="H25" s="8">
        <v>44.648636400000001</v>
      </c>
      <c r="I25" s="8">
        <v>8.7274442000000008</v>
      </c>
      <c r="J25" s="8">
        <v>1719.5196573999999</v>
      </c>
      <c r="K25" s="8">
        <v>1.22428239159089</v>
      </c>
      <c r="L25" s="8">
        <f t="shared" si="0"/>
        <v>2.9774336110137427</v>
      </c>
      <c r="M25">
        <v>213</v>
      </c>
      <c r="N25">
        <v>1</v>
      </c>
      <c r="O25">
        <v>13</v>
      </c>
      <c r="P25">
        <v>30</v>
      </c>
      <c r="Q25">
        <v>81</v>
      </c>
    </row>
    <row r="26" spans="1:17" x14ac:dyDescent="0.3">
      <c r="A26" t="s">
        <v>38</v>
      </c>
      <c r="B26">
        <v>25</v>
      </c>
      <c r="C26">
        <v>12</v>
      </c>
      <c r="D26">
        <v>2</v>
      </c>
      <c r="E26" s="8">
        <v>1110.5</v>
      </c>
      <c r="F26" s="8">
        <v>1096.2071428571401</v>
      </c>
      <c r="G26" s="8">
        <v>1110.5</v>
      </c>
      <c r="H26" s="8">
        <v>4.5263242000000004</v>
      </c>
      <c r="I26" s="8">
        <v>1.1375835999999999</v>
      </c>
      <c r="J26" s="8">
        <v>4.5398681999999999</v>
      </c>
      <c r="K26" s="8">
        <v>0</v>
      </c>
      <c r="L26" s="8">
        <f t="shared" si="0"/>
        <v>1.2870650286231364</v>
      </c>
      <c r="M26">
        <v>1</v>
      </c>
      <c r="N26">
        <v>4</v>
      </c>
      <c r="O26">
        <v>4</v>
      </c>
      <c r="P26">
        <v>25</v>
      </c>
      <c r="Q26">
        <v>25</v>
      </c>
    </row>
    <row r="27" spans="1:17" x14ac:dyDescent="0.3">
      <c r="A27" t="s">
        <v>39</v>
      </c>
      <c r="B27">
        <v>25</v>
      </c>
      <c r="C27">
        <v>12</v>
      </c>
      <c r="D27">
        <v>2</v>
      </c>
      <c r="E27" s="8">
        <v>829.4</v>
      </c>
      <c r="F27" s="8">
        <v>810.239024390243</v>
      </c>
      <c r="G27" s="8">
        <v>829.4</v>
      </c>
      <c r="H27" s="8">
        <v>14.2112854</v>
      </c>
      <c r="I27" s="8">
        <v>8.4570468999999999</v>
      </c>
      <c r="J27" s="8">
        <v>14.2643147</v>
      </c>
      <c r="K27" s="8">
        <v>0</v>
      </c>
      <c r="L27" s="8">
        <f t="shared" si="0"/>
        <v>2.3102213177908095</v>
      </c>
      <c r="M27">
        <v>1</v>
      </c>
      <c r="N27">
        <v>1</v>
      </c>
      <c r="O27">
        <v>1</v>
      </c>
      <c r="P27">
        <v>5</v>
      </c>
      <c r="Q27">
        <v>5</v>
      </c>
    </row>
    <row r="28" spans="1:17" x14ac:dyDescent="0.3">
      <c r="A28" t="s">
        <v>40</v>
      </c>
      <c r="B28">
        <v>25</v>
      </c>
      <c r="C28">
        <v>12</v>
      </c>
      <c r="D28">
        <v>2</v>
      </c>
      <c r="E28" s="8">
        <v>871.66923076923001</v>
      </c>
      <c r="F28" s="8">
        <v>824.43483146067399</v>
      </c>
      <c r="G28" s="8">
        <v>872.9</v>
      </c>
      <c r="H28" s="8">
        <v>158.58676689999999</v>
      </c>
      <c r="I28" s="8">
        <v>36.102021999999998</v>
      </c>
      <c r="J28" s="8">
        <v>562.40460829999995</v>
      </c>
      <c r="K28" s="8">
        <v>0.14099773522386799</v>
      </c>
      <c r="L28" s="8">
        <f t="shared" si="0"/>
        <v>5.5522016885469112</v>
      </c>
      <c r="M28">
        <v>15</v>
      </c>
      <c r="N28">
        <v>5</v>
      </c>
      <c r="O28">
        <v>9</v>
      </c>
      <c r="P28">
        <v>73</v>
      </c>
      <c r="Q28">
        <v>80</v>
      </c>
    </row>
    <row r="29" spans="1:17" x14ac:dyDescent="0.3">
      <c r="A29" t="s">
        <v>42</v>
      </c>
      <c r="B29" s="6"/>
      <c r="C29" s="6"/>
      <c r="D29" s="6"/>
      <c r="E29" s="7"/>
      <c r="F29" s="7"/>
      <c r="G29" s="7"/>
      <c r="H29" s="7">
        <f t="shared" ref="H29:I29" si="1">SUM(H2:H28)/27</f>
        <v>20.899432455555555</v>
      </c>
      <c r="I29" s="7">
        <f t="shared" si="1"/>
        <v>5.4906951407407405</v>
      </c>
      <c r="J29" s="7">
        <f>SUM(J2:J28)/27</f>
        <v>217.13863927037036</v>
      </c>
      <c r="K29" s="7">
        <f t="shared" ref="K29:Q29" si="2">SUM(K2:K28)/27</f>
        <v>0.63447548205327053</v>
      </c>
      <c r="L29" s="7">
        <f t="shared" si="2"/>
        <v>2.7505776657109235</v>
      </c>
      <c r="M29" s="7">
        <f t="shared" si="2"/>
        <v>109.48148148148148</v>
      </c>
      <c r="N29" s="7">
        <f t="shared" si="2"/>
        <v>2.5555555555555554</v>
      </c>
      <c r="O29" s="7">
        <f t="shared" si="2"/>
        <v>5.5555555555555554</v>
      </c>
      <c r="P29" s="7">
        <f t="shared" si="2"/>
        <v>34.037037037037038</v>
      </c>
      <c r="Q29" s="7">
        <f t="shared" si="2"/>
        <v>57.111111111111114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D7D2-3802-B544-B9D4-EBCB297B9272}">
  <dimension ref="A1:V28"/>
  <sheetViews>
    <sheetView workbookViewId="0">
      <selection activeCell="P2" sqref="P2"/>
    </sheetView>
  </sheetViews>
  <sheetFormatPr defaultColWidth="10.90625" defaultRowHeight="15.6" x14ac:dyDescent="0.3"/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12</v>
      </c>
      <c r="M1" s="1" t="s">
        <v>58</v>
      </c>
      <c r="N1" s="1" t="s">
        <v>59</v>
      </c>
      <c r="O1" s="1" t="s">
        <v>13</v>
      </c>
      <c r="P1" s="1" t="s">
        <v>60</v>
      </c>
      <c r="Q1" s="1"/>
      <c r="R1" s="1"/>
      <c r="S1" s="1"/>
      <c r="T1" s="1"/>
      <c r="U1" s="1"/>
      <c r="V1" s="1"/>
    </row>
    <row r="2" spans="1:22" x14ac:dyDescent="0.3">
      <c r="A2" s="3" t="s">
        <v>14</v>
      </c>
      <c r="B2" s="3">
        <v>25</v>
      </c>
      <c r="C2" s="3">
        <v>12</v>
      </c>
      <c r="D2" s="3">
        <v>2</v>
      </c>
      <c r="E2" s="9">
        <v>1050.5999999999999</v>
      </c>
      <c r="F2" s="9">
        <v>1050.5999999999999</v>
      </c>
      <c r="G2" s="9">
        <v>1050.5999999999999</v>
      </c>
      <c r="H2" s="9">
        <v>0.34228720000000001</v>
      </c>
      <c r="I2" s="9">
        <v>0.34228720000000001</v>
      </c>
      <c r="J2" s="9">
        <v>0.36498150000000001</v>
      </c>
      <c r="K2" s="9">
        <v>0</v>
      </c>
      <c r="L2" s="3">
        <v>1</v>
      </c>
      <c r="M2" s="3">
        <v>0</v>
      </c>
      <c r="N2" s="3">
        <v>0</v>
      </c>
      <c r="O2" s="3">
        <v>0</v>
      </c>
      <c r="P2" s="3">
        <v>0</v>
      </c>
      <c r="Q2" s="3"/>
      <c r="R2" s="3"/>
      <c r="S2" s="3"/>
      <c r="T2" s="3"/>
      <c r="U2" s="3"/>
      <c r="V2" s="3"/>
    </row>
    <row r="3" spans="1:22" x14ac:dyDescent="0.3">
      <c r="A3" s="3" t="s">
        <v>15</v>
      </c>
      <c r="B3" s="3">
        <v>25</v>
      </c>
      <c r="C3" s="3">
        <v>12</v>
      </c>
      <c r="D3" s="3">
        <v>2</v>
      </c>
      <c r="E3" s="9">
        <v>1024.4573883161499</v>
      </c>
      <c r="F3" s="9">
        <v>1013.66824034334</v>
      </c>
      <c r="G3" s="9">
        <v>1035.5</v>
      </c>
      <c r="H3" s="9">
        <v>5.0248815000000002</v>
      </c>
      <c r="I3" s="9">
        <v>1.311941</v>
      </c>
      <c r="J3" s="9">
        <v>14.854358700000001</v>
      </c>
      <c r="K3" s="9">
        <v>1.0664038323369101</v>
      </c>
      <c r="L3" s="3">
        <v>9</v>
      </c>
      <c r="M3" s="3">
        <v>3</v>
      </c>
      <c r="N3" s="3">
        <v>6</v>
      </c>
      <c r="O3" s="3">
        <v>18</v>
      </c>
      <c r="P3" s="3">
        <v>45</v>
      </c>
      <c r="Q3" s="3"/>
      <c r="R3" s="3"/>
      <c r="S3" s="3"/>
      <c r="T3" s="3"/>
      <c r="U3" s="3"/>
      <c r="V3" s="3"/>
    </row>
    <row r="4" spans="1:22" x14ac:dyDescent="0.3">
      <c r="A4" s="3" t="s">
        <v>16</v>
      </c>
      <c r="B4" s="3">
        <v>25</v>
      </c>
      <c r="C4" s="3">
        <v>12</v>
      </c>
      <c r="D4" s="3">
        <v>2</v>
      </c>
      <c r="E4" s="9">
        <v>995.39032258064401</v>
      </c>
      <c r="F4" s="9">
        <v>987.35</v>
      </c>
      <c r="G4" s="9">
        <v>0</v>
      </c>
      <c r="H4" s="9">
        <v>42.557445800000004</v>
      </c>
      <c r="I4" s="9">
        <v>1.2367085</v>
      </c>
      <c r="J4" s="9">
        <v>7200.0049382999996</v>
      </c>
      <c r="K4" s="9" t="e">
        <f>-Infinity</f>
        <v>#NAME?</v>
      </c>
      <c r="L4" s="3">
        <v>2880</v>
      </c>
      <c r="M4" s="3">
        <v>4</v>
      </c>
      <c r="N4" s="3">
        <v>224</v>
      </c>
      <c r="O4" s="3">
        <v>56</v>
      </c>
      <c r="P4" s="3">
        <v>147</v>
      </c>
      <c r="Q4" s="3"/>
      <c r="R4" s="3"/>
      <c r="S4" s="3"/>
      <c r="T4" s="3"/>
      <c r="U4" s="3"/>
      <c r="V4" s="3"/>
    </row>
    <row r="5" spans="1:22" x14ac:dyDescent="0.3">
      <c r="A5" s="3" t="s">
        <v>17</v>
      </c>
      <c r="B5" s="3">
        <v>25</v>
      </c>
      <c r="C5" s="3">
        <v>12</v>
      </c>
      <c r="D5" s="3">
        <v>2</v>
      </c>
      <c r="E5" s="9">
        <v>910.09076923076896</v>
      </c>
      <c r="F5" s="9">
        <v>886.05238095237996</v>
      </c>
      <c r="G5" s="9">
        <v>913</v>
      </c>
      <c r="H5" s="9">
        <v>29.7334785</v>
      </c>
      <c r="I5" s="9">
        <v>3.0975560999999998</v>
      </c>
      <c r="J5" s="9">
        <v>244.82807919999999</v>
      </c>
      <c r="K5" s="9">
        <v>0.31864521021143999</v>
      </c>
      <c r="L5" s="3">
        <v>49</v>
      </c>
      <c r="M5" s="3">
        <v>7</v>
      </c>
      <c r="N5" s="3">
        <v>7</v>
      </c>
      <c r="O5" s="3">
        <v>72</v>
      </c>
      <c r="P5" s="3">
        <v>105</v>
      </c>
      <c r="Q5" s="3"/>
      <c r="R5" s="3"/>
      <c r="S5" s="3"/>
      <c r="T5" s="3"/>
      <c r="U5" s="3"/>
      <c r="V5" s="3"/>
    </row>
    <row r="6" spans="1:22" x14ac:dyDescent="0.3">
      <c r="A6" s="3" t="s">
        <v>18</v>
      </c>
      <c r="B6" s="3">
        <v>25</v>
      </c>
      <c r="C6" s="3">
        <v>12</v>
      </c>
      <c r="D6" s="3">
        <v>2</v>
      </c>
      <c r="E6" s="9">
        <v>1173.3571428571399</v>
      </c>
      <c r="F6" s="9">
        <v>1147.5999999999999</v>
      </c>
      <c r="G6" s="9">
        <v>1178.5999999999999</v>
      </c>
      <c r="H6" s="9">
        <v>0.82902589999999998</v>
      </c>
      <c r="I6" s="9">
        <v>0.1966811</v>
      </c>
      <c r="J6" s="9">
        <v>5.0232964999999998</v>
      </c>
      <c r="K6" s="9">
        <v>0.44483770090421298</v>
      </c>
      <c r="L6" s="3">
        <v>25</v>
      </c>
      <c r="M6" s="3">
        <v>1</v>
      </c>
      <c r="N6" s="3">
        <v>1</v>
      </c>
      <c r="O6" s="3">
        <v>24</v>
      </c>
      <c r="P6" s="3">
        <v>29</v>
      </c>
      <c r="Q6" s="3"/>
      <c r="R6" s="3"/>
      <c r="S6" s="3"/>
      <c r="T6" s="3"/>
      <c r="U6" s="3"/>
      <c r="V6" s="3"/>
    </row>
    <row r="7" spans="1:22" x14ac:dyDescent="0.3">
      <c r="A7" s="3" t="s">
        <v>19</v>
      </c>
      <c r="B7" s="3">
        <v>25</v>
      </c>
      <c r="C7" s="3">
        <v>12</v>
      </c>
      <c r="D7" s="3">
        <v>2</v>
      </c>
      <c r="E7" s="9">
        <v>978.61428571428496</v>
      </c>
      <c r="F7" s="9">
        <v>957.80666666666605</v>
      </c>
      <c r="G7" s="9">
        <v>1003.3</v>
      </c>
      <c r="H7" s="9">
        <v>3.0037733000000002</v>
      </c>
      <c r="I7" s="9">
        <v>0.65305630000000003</v>
      </c>
      <c r="J7" s="9">
        <v>72.386713400000005</v>
      </c>
      <c r="K7" s="9">
        <v>2.4604519371787399</v>
      </c>
      <c r="L7" s="3">
        <v>157</v>
      </c>
      <c r="M7" s="3">
        <v>1</v>
      </c>
      <c r="N7" s="3">
        <v>18</v>
      </c>
      <c r="O7" s="3">
        <v>31</v>
      </c>
      <c r="P7" s="3">
        <v>147</v>
      </c>
      <c r="Q7" s="3"/>
      <c r="R7" s="3"/>
      <c r="S7" s="3"/>
      <c r="T7" s="3"/>
      <c r="U7" s="3"/>
      <c r="V7" s="3"/>
    </row>
    <row r="8" spans="1:22" x14ac:dyDescent="0.3">
      <c r="A8" s="3" t="s">
        <v>20</v>
      </c>
      <c r="B8" s="3">
        <v>25</v>
      </c>
      <c r="C8" s="3">
        <v>12</v>
      </c>
      <c r="D8" s="3">
        <v>2</v>
      </c>
      <c r="E8" s="9">
        <v>947.78181818181702</v>
      </c>
      <c r="F8" s="9">
        <v>931.63</v>
      </c>
      <c r="G8" s="9">
        <v>964.8</v>
      </c>
      <c r="H8" s="9">
        <v>6.3470719000000004</v>
      </c>
      <c r="I8" s="9">
        <v>2.0815619999999999</v>
      </c>
      <c r="J8" s="9">
        <v>108.68305169999999</v>
      </c>
      <c r="K8" s="9">
        <v>1.7639077340570599</v>
      </c>
      <c r="L8" s="3">
        <v>117</v>
      </c>
      <c r="M8" s="3">
        <v>2</v>
      </c>
      <c r="N8" s="3">
        <v>29</v>
      </c>
      <c r="O8" s="3">
        <v>12</v>
      </c>
      <c r="P8" s="3">
        <v>131</v>
      </c>
      <c r="Q8" s="3"/>
      <c r="R8" s="3"/>
      <c r="S8" s="3"/>
      <c r="T8" s="3"/>
      <c r="U8" s="3"/>
      <c r="V8" s="3"/>
    </row>
    <row r="9" spans="1:22" x14ac:dyDescent="0.3">
      <c r="A9" s="3" t="s">
        <v>21</v>
      </c>
      <c r="B9" s="3">
        <v>25</v>
      </c>
      <c r="C9" s="3">
        <v>12</v>
      </c>
      <c r="D9" s="3">
        <v>2</v>
      </c>
      <c r="E9" s="9">
        <v>957.88455882352901</v>
      </c>
      <c r="F9" s="9">
        <v>938.41171874999998</v>
      </c>
      <c r="G9" s="9">
        <v>976.6</v>
      </c>
      <c r="H9" s="9">
        <v>4.6829758000000004</v>
      </c>
      <c r="I9" s="9">
        <v>1.0624064</v>
      </c>
      <c r="J9" s="9">
        <v>289.27071649999999</v>
      </c>
      <c r="K9" s="9">
        <v>1.91638758718724</v>
      </c>
      <c r="L9" s="3">
        <v>429</v>
      </c>
      <c r="M9" s="3">
        <v>3</v>
      </c>
      <c r="N9" s="3">
        <v>10</v>
      </c>
      <c r="O9" s="3">
        <v>29</v>
      </c>
      <c r="P9" s="3">
        <v>88</v>
      </c>
      <c r="Q9" s="3"/>
      <c r="R9" s="3"/>
      <c r="S9" s="3"/>
      <c r="T9" s="3"/>
      <c r="U9" s="3"/>
      <c r="V9" s="3"/>
    </row>
    <row r="10" spans="1:22" x14ac:dyDescent="0.3">
      <c r="A10" s="3" t="s">
        <v>22</v>
      </c>
      <c r="B10" s="3">
        <v>25</v>
      </c>
      <c r="C10" s="3">
        <v>12</v>
      </c>
      <c r="D10" s="3">
        <v>2</v>
      </c>
      <c r="E10" s="9">
        <v>1301.8923076922999</v>
      </c>
      <c r="F10" s="9">
        <v>1286.0821100917401</v>
      </c>
      <c r="G10" s="9">
        <v>1363.5</v>
      </c>
      <c r="H10" s="9">
        <v>2.0838937</v>
      </c>
      <c r="I10" s="9">
        <v>1.4451714</v>
      </c>
      <c r="J10" s="9">
        <v>102.2112305</v>
      </c>
      <c r="K10" s="9">
        <v>4.5183492708244897</v>
      </c>
      <c r="L10" s="3">
        <v>249</v>
      </c>
      <c r="M10" s="3">
        <v>1</v>
      </c>
      <c r="N10" s="3">
        <v>6</v>
      </c>
      <c r="O10" s="3">
        <v>19</v>
      </c>
      <c r="P10" s="3">
        <v>57</v>
      </c>
      <c r="Q10" s="3"/>
      <c r="R10" s="3"/>
      <c r="S10" s="3"/>
      <c r="T10" s="3"/>
      <c r="U10" s="3"/>
      <c r="V10" s="3"/>
    </row>
    <row r="11" spans="1:22" x14ac:dyDescent="0.3">
      <c r="A11" s="3" t="s">
        <v>23</v>
      </c>
      <c r="B11" s="3">
        <v>25</v>
      </c>
      <c r="C11" s="3">
        <v>12</v>
      </c>
      <c r="D11" s="3">
        <v>2</v>
      </c>
      <c r="E11" s="9">
        <v>1207.3045454545399</v>
      </c>
      <c r="F11" s="9">
        <v>1203.18</v>
      </c>
      <c r="G11" s="9">
        <v>1214.4000000000001</v>
      </c>
      <c r="H11" s="9">
        <v>6.3173412000000004</v>
      </c>
      <c r="I11" s="9">
        <v>4.1792878</v>
      </c>
      <c r="J11" s="9">
        <v>26.774963899999999</v>
      </c>
      <c r="K11" s="9">
        <v>0.58427656006707795</v>
      </c>
      <c r="L11" s="3">
        <v>11</v>
      </c>
      <c r="M11" s="3">
        <v>1</v>
      </c>
      <c r="N11" s="3">
        <v>1</v>
      </c>
      <c r="O11" s="3">
        <v>7</v>
      </c>
      <c r="P11" s="3">
        <v>23</v>
      </c>
      <c r="Q11" s="3"/>
      <c r="R11" s="3"/>
      <c r="S11" s="3"/>
      <c r="T11" s="3"/>
      <c r="U11" s="3"/>
      <c r="V11" s="3"/>
    </row>
    <row r="12" spans="1:22" x14ac:dyDescent="0.3">
      <c r="A12" s="3" t="s">
        <v>24</v>
      </c>
      <c r="B12" s="3">
        <v>25</v>
      </c>
      <c r="C12" s="3">
        <v>12</v>
      </c>
      <c r="D12" s="3">
        <v>2</v>
      </c>
      <c r="E12" s="9">
        <v>1107.4937500000001</v>
      </c>
      <c r="F12" s="9">
        <v>1097.45372848948</v>
      </c>
      <c r="G12" s="9">
        <v>1116.8</v>
      </c>
      <c r="H12" s="9">
        <v>14.145506599999999</v>
      </c>
      <c r="I12" s="9">
        <v>6.8430467999999998</v>
      </c>
      <c r="J12" s="9">
        <v>322.90811559999997</v>
      </c>
      <c r="K12" s="9">
        <v>0.83329602435530004</v>
      </c>
      <c r="L12" s="3">
        <v>21</v>
      </c>
      <c r="M12" s="3">
        <v>1</v>
      </c>
      <c r="N12" s="3">
        <v>1</v>
      </c>
      <c r="O12" s="3">
        <v>20</v>
      </c>
      <c r="P12" s="3">
        <v>96</v>
      </c>
      <c r="Q12" s="3"/>
      <c r="R12" s="3"/>
      <c r="S12" s="3"/>
      <c r="T12" s="3"/>
      <c r="U12" s="3"/>
      <c r="V12" s="3"/>
    </row>
    <row r="13" spans="1:22" x14ac:dyDescent="0.3">
      <c r="A13" s="3" t="s">
        <v>43</v>
      </c>
      <c r="B13" s="3"/>
      <c r="C13" s="3"/>
      <c r="D13" s="3"/>
      <c r="E13" s="11" t="s">
        <v>44</v>
      </c>
      <c r="F13" s="11"/>
      <c r="G13" s="11"/>
      <c r="H13" s="9"/>
      <c r="I13" s="9"/>
      <c r="J13" s="9"/>
      <c r="K13" s="9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3">
      <c r="A14" s="3" t="s">
        <v>26</v>
      </c>
      <c r="B14" s="3">
        <v>25</v>
      </c>
      <c r="C14" s="3">
        <v>12</v>
      </c>
      <c r="D14" s="3">
        <v>2</v>
      </c>
      <c r="E14" s="9">
        <v>1177.0582677165301</v>
      </c>
      <c r="F14" s="9">
        <v>1159.9649999999999</v>
      </c>
      <c r="G14" s="9">
        <v>1180.7</v>
      </c>
      <c r="H14" s="9">
        <v>7.0621590000000003</v>
      </c>
      <c r="I14" s="9">
        <v>2.9031169000000001</v>
      </c>
      <c r="J14" s="9">
        <v>19.0948651</v>
      </c>
      <c r="K14" s="9">
        <v>0.30843840801773098</v>
      </c>
      <c r="L14" s="3">
        <v>7</v>
      </c>
      <c r="M14" s="3">
        <v>1</v>
      </c>
      <c r="N14" s="3">
        <v>1</v>
      </c>
      <c r="O14" s="3">
        <v>23</v>
      </c>
      <c r="P14" s="3">
        <v>26</v>
      </c>
      <c r="Q14" s="3"/>
      <c r="R14" s="3"/>
      <c r="S14" s="3"/>
      <c r="T14" s="3"/>
      <c r="U14" s="3"/>
      <c r="V14" s="3"/>
    </row>
    <row r="15" spans="1:22" x14ac:dyDescent="0.3">
      <c r="A15" s="3" t="s">
        <v>27</v>
      </c>
      <c r="B15" s="3">
        <v>25</v>
      </c>
      <c r="C15" s="3">
        <v>12</v>
      </c>
      <c r="D15" s="3">
        <v>2</v>
      </c>
      <c r="E15" s="9">
        <v>1112.5999999999999</v>
      </c>
      <c r="F15" s="9">
        <v>1105.85471698113</v>
      </c>
      <c r="G15" s="9">
        <v>1112.5999999999999</v>
      </c>
      <c r="H15" s="9">
        <v>73.195742699999997</v>
      </c>
      <c r="I15" s="9">
        <v>11.105105099999999</v>
      </c>
      <c r="J15" s="9">
        <v>73.205759700000002</v>
      </c>
      <c r="K15" s="9">
        <v>0</v>
      </c>
      <c r="L15" s="3">
        <v>1</v>
      </c>
      <c r="M15" s="3">
        <v>0</v>
      </c>
      <c r="N15" s="3">
        <v>0</v>
      </c>
      <c r="O15" s="3">
        <v>38</v>
      </c>
      <c r="P15" s="3">
        <v>38</v>
      </c>
      <c r="Q15" s="3"/>
      <c r="R15" s="3"/>
      <c r="S15" s="3"/>
      <c r="T15" s="3"/>
      <c r="U15" s="3"/>
      <c r="V15" s="3"/>
    </row>
    <row r="16" spans="1:22" x14ac:dyDescent="0.3">
      <c r="A16" s="3" t="s">
        <v>28</v>
      </c>
      <c r="B16" s="1">
        <v>25</v>
      </c>
      <c r="C16" s="1">
        <v>12</v>
      </c>
      <c r="D16" s="1">
        <v>2</v>
      </c>
      <c r="E16" s="10">
        <v>1061.7207792207701</v>
      </c>
      <c r="F16" s="10">
        <v>1045.1199999999999</v>
      </c>
      <c r="G16" s="10">
        <v>1074.5999999999999</v>
      </c>
      <c r="H16" s="10">
        <v>12.8355488</v>
      </c>
      <c r="I16" s="10">
        <v>7.8995867999999998</v>
      </c>
      <c r="J16" s="10">
        <v>1022.8742322000001</v>
      </c>
      <c r="K16" s="10">
        <v>1.19851300755824</v>
      </c>
      <c r="L16" s="1">
        <v>213</v>
      </c>
      <c r="M16" s="1">
        <v>1</v>
      </c>
      <c r="N16" s="1">
        <v>3</v>
      </c>
      <c r="O16" s="1">
        <v>27</v>
      </c>
      <c r="P16" s="1">
        <v>60</v>
      </c>
      <c r="Q16" s="1"/>
      <c r="R16" s="1"/>
      <c r="S16" s="1"/>
      <c r="T16" s="1"/>
      <c r="U16" s="1"/>
      <c r="V16" s="1"/>
    </row>
    <row r="17" spans="1:22" x14ac:dyDescent="0.3">
      <c r="A17" s="3" t="s">
        <v>29</v>
      </c>
      <c r="B17" s="1">
        <v>25</v>
      </c>
      <c r="C17" s="1">
        <v>12</v>
      </c>
      <c r="D17" s="1">
        <v>2</v>
      </c>
      <c r="E17" s="10">
        <v>1051.3</v>
      </c>
      <c r="F17" s="10">
        <v>1036.1932203389799</v>
      </c>
      <c r="G17" s="10">
        <v>1051.3</v>
      </c>
      <c r="H17" s="10">
        <v>4.2700835000000001</v>
      </c>
      <c r="I17" s="10">
        <v>3.8775371999999999</v>
      </c>
      <c r="J17" s="10">
        <v>4.2766479999999998</v>
      </c>
      <c r="K17" s="10">
        <v>0</v>
      </c>
      <c r="L17" s="1">
        <v>1</v>
      </c>
      <c r="M17" s="1">
        <v>2</v>
      </c>
      <c r="N17" s="1">
        <v>2</v>
      </c>
      <c r="O17" s="1">
        <v>29</v>
      </c>
      <c r="P17" s="1">
        <v>29</v>
      </c>
      <c r="Q17" s="1"/>
      <c r="R17" s="1"/>
      <c r="S17" s="1"/>
      <c r="T17" s="1"/>
      <c r="U17" s="1"/>
      <c r="V17" s="1"/>
    </row>
    <row r="18" spans="1:22" x14ac:dyDescent="0.3">
      <c r="A18" s="3" t="s">
        <v>30</v>
      </c>
      <c r="B18" s="1">
        <v>25</v>
      </c>
      <c r="C18" s="1">
        <v>12</v>
      </c>
      <c r="D18" s="1">
        <v>2</v>
      </c>
      <c r="E18" s="10">
        <v>1122.27999999999</v>
      </c>
      <c r="F18" s="10">
        <v>1118.57647058823</v>
      </c>
      <c r="G18" s="10">
        <v>1156.2</v>
      </c>
      <c r="H18" s="10">
        <v>5.8200425999999998</v>
      </c>
      <c r="I18" s="10">
        <v>3.8683306000000002</v>
      </c>
      <c r="J18" s="10">
        <v>5677.7322148000003</v>
      </c>
      <c r="K18" s="10">
        <v>2.9337484864210501</v>
      </c>
      <c r="L18" s="1">
        <v>3349</v>
      </c>
      <c r="M18" s="1">
        <v>0</v>
      </c>
      <c r="N18" s="1">
        <v>450</v>
      </c>
      <c r="O18" s="1">
        <v>9</v>
      </c>
      <c r="P18" s="1">
        <v>101</v>
      </c>
      <c r="Q18" s="1"/>
      <c r="R18" s="1"/>
      <c r="S18" s="1"/>
      <c r="T18" s="1"/>
      <c r="U18" s="1"/>
      <c r="V18" s="1"/>
    </row>
    <row r="19" spans="1:22" x14ac:dyDescent="0.3">
      <c r="A19" s="3" t="s">
        <v>31</v>
      </c>
      <c r="B19" s="1">
        <v>25</v>
      </c>
      <c r="C19" s="1">
        <v>12</v>
      </c>
      <c r="D19" s="1">
        <v>2</v>
      </c>
      <c r="E19" s="10">
        <v>1115.9185585585501</v>
      </c>
      <c r="F19" s="10">
        <v>1111.7405241935401</v>
      </c>
      <c r="G19" s="10">
        <v>1132.49999999999</v>
      </c>
      <c r="H19" s="10">
        <v>18.1541459</v>
      </c>
      <c r="I19" s="10">
        <v>13.648582599999999</v>
      </c>
      <c r="J19" s="10">
        <v>370.7860033</v>
      </c>
      <c r="K19" s="10">
        <v>1.46414493964154</v>
      </c>
      <c r="L19" s="1">
        <v>49</v>
      </c>
      <c r="M19" s="1">
        <v>2</v>
      </c>
      <c r="N19" s="1">
        <v>2</v>
      </c>
      <c r="O19" s="1">
        <v>8</v>
      </c>
      <c r="P19" s="1">
        <v>128</v>
      </c>
      <c r="Q19" s="1"/>
      <c r="R19" s="1"/>
      <c r="S19" s="1"/>
      <c r="T19" s="1"/>
      <c r="U19" s="1"/>
      <c r="V19" s="1"/>
    </row>
    <row r="20" spans="1:22" x14ac:dyDescent="0.3">
      <c r="A20" s="3" t="s">
        <v>32</v>
      </c>
      <c r="B20" s="3">
        <v>25</v>
      </c>
      <c r="C20" s="3">
        <v>12</v>
      </c>
      <c r="D20" s="3">
        <v>2</v>
      </c>
      <c r="E20" s="9">
        <v>1070.6714285714199</v>
      </c>
      <c r="F20" s="9">
        <v>1055.82061068701</v>
      </c>
      <c r="G20" s="9">
        <v>1124.9000000000001</v>
      </c>
      <c r="H20" s="9">
        <v>78.2489712</v>
      </c>
      <c r="I20" s="9">
        <v>48.346746400000001</v>
      </c>
      <c r="J20" s="9">
        <v>7200.0080496999999</v>
      </c>
      <c r="K20" s="9">
        <v>4.8207459710704503</v>
      </c>
      <c r="L20" s="3">
        <v>439</v>
      </c>
      <c r="M20" s="3">
        <v>3</v>
      </c>
      <c r="N20" s="3">
        <v>5</v>
      </c>
      <c r="O20" s="3">
        <v>19</v>
      </c>
      <c r="P20" s="3">
        <v>56</v>
      </c>
      <c r="Q20" s="3"/>
      <c r="R20" s="3"/>
      <c r="S20" s="3"/>
      <c r="T20" s="3"/>
      <c r="U20" s="3"/>
      <c r="V20" s="3"/>
    </row>
    <row r="21" spans="1:22" x14ac:dyDescent="0.3">
      <c r="A21" s="3" t="s">
        <v>33</v>
      </c>
      <c r="B21" s="3">
        <v>25</v>
      </c>
      <c r="C21" s="3">
        <v>12</v>
      </c>
      <c r="D21" s="3">
        <v>2</v>
      </c>
      <c r="E21" s="9">
        <v>1485.89430894308</v>
      </c>
      <c r="F21" s="9">
        <v>1473.7363636474599</v>
      </c>
      <c r="G21" s="9">
        <v>1537.7000000666101</v>
      </c>
      <c r="H21" s="9">
        <v>3.0365479999999998</v>
      </c>
      <c r="I21" s="9">
        <v>2.5336074000000002</v>
      </c>
      <c r="J21" s="9">
        <v>37.313998900000001</v>
      </c>
      <c r="K21" s="9">
        <v>3.3690375964933899</v>
      </c>
      <c r="L21" s="3">
        <v>31</v>
      </c>
      <c r="M21" s="3">
        <v>0</v>
      </c>
      <c r="N21" s="3">
        <v>0</v>
      </c>
      <c r="O21" s="3">
        <v>5</v>
      </c>
      <c r="P21" s="3">
        <v>68</v>
      </c>
      <c r="Q21" s="3"/>
      <c r="R21" s="3"/>
      <c r="S21" s="3"/>
      <c r="T21" s="3"/>
      <c r="U21" s="3"/>
      <c r="V21" s="3"/>
    </row>
    <row r="22" spans="1:22" x14ac:dyDescent="0.3">
      <c r="A22" s="3" t="s">
        <v>34</v>
      </c>
      <c r="B22" s="3">
        <v>25</v>
      </c>
      <c r="C22" s="3">
        <v>12</v>
      </c>
      <c r="D22" s="3">
        <v>2</v>
      </c>
      <c r="E22" s="9">
        <v>1309.0653061502001</v>
      </c>
      <c r="F22" s="9">
        <v>1286.7740740407601</v>
      </c>
      <c r="G22" s="9">
        <v>1397.7</v>
      </c>
      <c r="H22" s="9">
        <v>63.8548197</v>
      </c>
      <c r="I22" s="9">
        <v>23.464339200000001</v>
      </c>
      <c r="J22" s="9">
        <v>7200.0030718999997</v>
      </c>
      <c r="K22" s="9">
        <v>6.3414676861841004</v>
      </c>
      <c r="L22" s="3">
        <v>437</v>
      </c>
      <c r="M22" s="3">
        <v>0</v>
      </c>
      <c r="N22" s="3">
        <v>2</v>
      </c>
      <c r="O22" s="3">
        <v>39</v>
      </c>
      <c r="P22" s="3">
        <v>75</v>
      </c>
      <c r="Q22" s="3"/>
      <c r="R22" s="3"/>
      <c r="S22" s="3"/>
      <c r="T22" s="3"/>
      <c r="U22" s="3"/>
      <c r="V22" s="3"/>
    </row>
    <row r="23" spans="1:22" x14ac:dyDescent="0.3">
      <c r="A23" s="3" t="s">
        <v>35</v>
      </c>
      <c r="B23" s="3">
        <v>25</v>
      </c>
      <c r="C23" s="3">
        <v>12</v>
      </c>
      <c r="D23" s="3">
        <v>2</v>
      </c>
      <c r="E23" s="9">
        <v>1135.3</v>
      </c>
      <c r="F23" s="9">
        <v>1122.1323863636301</v>
      </c>
      <c r="G23" s="9">
        <v>1135.3</v>
      </c>
      <c r="H23" s="9">
        <v>21.081477700000001</v>
      </c>
      <c r="I23" s="9">
        <v>17.914641100000001</v>
      </c>
      <c r="J23" s="9">
        <v>42.047494499999999</v>
      </c>
      <c r="K23" s="9">
        <v>1.6022103440023301E-14</v>
      </c>
      <c r="L23" s="3">
        <v>3</v>
      </c>
      <c r="M23" s="3">
        <v>1</v>
      </c>
      <c r="N23" s="3">
        <v>1</v>
      </c>
      <c r="O23" s="3">
        <v>11</v>
      </c>
      <c r="P23" s="3">
        <v>12</v>
      </c>
      <c r="Q23" s="3"/>
      <c r="R23" s="3"/>
      <c r="S23" s="3"/>
      <c r="T23" s="3"/>
      <c r="U23" s="3"/>
      <c r="V23" s="3"/>
    </row>
    <row r="24" spans="1:22" x14ac:dyDescent="0.3">
      <c r="A24" s="3" t="s">
        <v>36</v>
      </c>
      <c r="B24" s="3">
        <v>25</v>
      </c>
      <c r="C24" s="3">
        <v>12</v>
      </c>
      <c r="D24" s="3">
        <v>2</v>
      </c>
      <c r="E24" s="9">
        <v>1116.1106382978701</v>
      </c>
      <c r="F24" s="9">
        <v>1096.69305555555</v>
      </c>
      <c r="G24" s="9">
        <v>1123.69999982236</v>
      </c>
      <c r="H24" s="9">
        <v>30.698286100000001</v>
      </c>
      <c r="I24" s="9">
        <v>15.069499499999999</v>
      </c>
      <c r="J24" s="9">
        <v>2832.2456272999998</v>
      </c>
      <c r="K24" s="9">
        <v>0.67539036448267198</v>
      </c>
      <c r="L24" s="3">
        <v>243</v>
      </c>
      <c r="M24" s="3">
        <v>4</v>
      </c>
      <c r="N24" s="3">
        <v>4</v>
      </c>
      <c r="O24" s="3">
        <v>55</v>
      </c>
      <c r="P24" s="3">
        <v>96</v>
      </c>
      <c r="Q24" s="3"/>
      <c r="R24" s="3"/>
      <c r="S24" s="3"/>
      <c r="T24" s="3"/>
      <c r="U24" s="3"/>
      <c r="V24" s="3"/>
    </row>
    <row r="25" spans="1:22" x14ac:dyDescent="0.3">
      <c r="A25" s="3" t="s">
        <v>37</v>
      </c>
      <c r="B25" s="3">
        <v>25</v>
      </c>
      <c r="C25" s="3">
        <v>12</v>
      </c>
      <c r="D25" s="3">
        <v>2</v>
      </c>
      <c r="E25" s="9">
        <v>1367.0803795576801</v>
      </c>
      <c r="F25" s="9">
        <v>1353.3155172413699</v>
      </c>
      <c r="G25" s="9">
        <v>1446.7</v>
      </c>
      <c r="H25" s="9">
        <v>119.38316880000001</v>
      </c>
      <c r="I25" s="9">
        <v>26.2728495</v>
      </c>
      <c r="J25" s="9">
        <v>7200.4536103</v>
      </c>
      <c r="K25" s="9">
        <v>5.5035335897089404</v>
      </c>
      <c r="L25" s="3">
        <v>278</v>
      </c>
      <c r="M25" s="3">
        <v>0</v>
      </c>
      <c r="N25" s="3">
        <v>0</v>
      </c>
      <c r="O25" s="3">
        <v>15</v>
      </c>
      <c r="P25" s="3">
        <v>50</v>
      </c>
      <c r="Q25" s="3"/>
      <c r="R25" s="3"/>
      <c r="S25" s="3"/>
      <c r="T25" s="3"/>
      <c r="U25" s="3"/>
      <c r="V25" s="3"/>
    </row>
    <row r="26" spans="1:22" x14ac:dyDescent="0.3">
      <c r="A26" s="3" t="s">
        <v>38</v>
      </c>
      <c r="B26" s="3">
        <v>25</v>
      </c>
      <c r="C26" s="3">
        <v>12</v>
      </c>
      <c r="D26" s="3">
        <v>2</v>
      </c>
      <c r="E26" s="9">
        <v>1346.8263440860201</v>
      </c>
      <c r="F26" s="9">
        <v>1319.15</v>
      </c>
      <c r="G26" s="9">
        <v>1365.29999999999</v>
      </c>
      <c r="H26" s="9">
        <v>3.1089285000000002</v>
      </c>
      <c r="I26" s="9">
        <v>0.74692780000000003</v>
      </c>
      <c r="J26" s="9">
        <v>70.881725399999993</v>
      </c>
      <c r="K26" s="9">
        <v>1.3530840045394901</v>
      </c>
      <c r="L26" s="3">
        <v>35</v>
      </c>
      <c r="M26" s="3">
        <v>2</v>
      </c>
      <c r="N26" s="3">
        <v>8</v>
      </c>
      <c r="O26" s="3">
        <v>11</v>
      </c>
      <c r="P26" s="3">
        <v>62</v>
      </c>
      <c r="Q26" s="3"/>
      <c r="R26" s="3"/>
      <c r="S26" s="3"/>
      <c r="T26" s="3"/>
      <c r="U26" s="3"/>
      <c r="V26" s="3"/>
    </row>
    <row r="27" spans="1:22" x14ac:dyDescent="0.3">
      <c r="A27" s="3" t="s">
        <v>39</v>
      </c>
      <c r="B27" s="3">
        <v>25</v>
      </c>
      <c r="C27" s="3">
        <v>12</v>
      </c>
      <c r="D27" s="3">
        <v>2</v>
      </c>
      <c r="E27" s="9">
        <v>1262.9421052687001</v>
      </c>
      <c r="F27" s="9">
        <v>1253.2421052631501</v>
      </c>
      <c r="G27" s="9">
        <v>1277.6999999555901</v>
      </c>
      <c r="H27" s="9">
        <v>36.3961422</v>
      </c>
      <c r="I27" s="9">
        <v>8.6022546000000002</v>
      </c>
      <c r="J27" s="9">
        <v>1794.1526395000001</v>
      </c>
      <c r="K27" s="9">
        <v>1.1550359777252099</v>
      </c>
      <c r="L27" s="3">
        <v>169</v>
      </c>
      <c r="M27" s="3">
        <v>4</v>
      </c>
      <c r="N27" s="3">
        <v>45</v>
      </c>
      <c r="O27" s="3">
        <v>6</v>
      </c>
      <c r="P27" s="3">
        <v>37</v>
      </c>
      <c r="Q27" s="3"/>
      <c r="R27" s="3"/>
      <c r="S27" s="3"/>
      <c r="T27" s="3"/>
      <c r="U27" s="3"/>
      <c r="V27" s="3"/>
    </row>
    <row r="28" spans="1:22" x14ac:dyDescent="0.3">
      <c r="A28" s="3" t="s">
        <v>40</v>
      </c>
      <c r="B28" s="3">
        <v>25</v>
      </c>
      <c r="C28" s="3">
        <v>12</v>
      </c>
      <c r="D28" s="3">
        <v>2</v>
      </c>
      <c r="E28" s="9">
        <v>1123.2066666666601</v>
      </c>
      <c r="F28" s="9">
        <v>1102.54375</v>
      </c>
      <c r="G28" s="9">
        <v>0</v>
      </c>
      <c r="H28" s="9">
        <v>349.68600470000001</v>
      </c>
      <c r="I28" s="9">
        <v>247.8104122</v>
      </c>
      <c r="J28" s="9">
        <v>7200.0291097999998</v>
      </c>
      <c r="K28" s="9" t="e">
        <f>-Infinity</f>
        <v>#NAME?</v>
      </c>
      <c r="L28" s="3">
        <v>49</v>
      </c>
      <c r="M28" s="3">
        <v>2</v>
      </c>
      <c r="N28" s="3">
        <v>6</v>
      </c>
      <c r="O28" s="3">
        <v>20</v>
      </c>
      <c r="P28" s="3">
        <v>55</v>
      </c>
      <c r="Q28" s="3"/>
      <c r="R28" s="3"/>
      <c r="S28" s="3"/>
      <c r="T28" s="3"/>
      <c r="U28" s="3"/>
      <c r="V28" s="3"/>
    </row>
  </sheetData>
  <mergeCells count="1">
    <mergeCell ref="E13:G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25-0-1-4</vt:lpstr>
      <vt:lpstr>25-0-0-5</vt:lpstr>
      <vt:lpstr>25-0-2-3</vt:lpstr>
      <vt:lpstr>25-1-1--3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2023-03-28T03:32:45Z</dcterms:created>
  <dcterms:modified xsi:type="dcterms:W3CDTF">2023-03-28T05:14:41Z</dcterms:modified>
</cp:coreProperties>
</file>