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B363CA68-84B5-4450-9953-177AE28FD4D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JO" sheetId="1" r:id="rId1"/>
    <sheet name="SO" sheetId="2" r:id="rId2"/>
  </sheets>
  <calcPr calcId="191029"/>
</workbook>
</file>

<file path=xl/calcChain.xml><?xml version="1.0" encoding="utf-8"?>
<calcChain xmlns="http://schemas.openxmlformats.org/spreadsheetml/2006/main">
  <c r="Q29" i="2" l="1"/>
  <c r="P29" i="2"/>
  <c r="M37" i="2" l="1"/>
  <c r="M38" i="2"/>
  <c r="M39" i="2"/>
  <c r="M36" i="2"/>
  <c r="L37" i="2"/>
  <c r="L38" i="2"/>
  <c r="L39" i="2"/>
  <c r="L36" i="2"/>
  <c r="G39" i="2"/>
  <c r="F39" i="2"/>
  <c r="F37" i="2"/>
  <c r="F38" i="2"/>
  <c r="F36" i="2"/>
  <c r="G37" i="2"/>
  <c r="N37" i="2" s="1"/>
  <c r="G38" i="2"/>
  <c r="N38" i="2" s="1"/>
  <c r="G36" i="2"/>
  <c r="N36" i="2" s="1"/>
  <c r="H29" i="2"/>
  <c r="G29" i="2"/>
  <c r="L3" i="1"/>
  <c r="N39" i="2" l="1"/>
</calcChain>
</file>

<file path=xl/sharedStrings.xml><?xml version="1.0" encoding="utf-8"?>
<sst xmlns="http://schemas.openxmlformats.org/spreadsheetml/2006/main" count="114" uniqueCount="61">
  <si>
    <t>C201</t>
  </si>
  <si>
    <t>C202</t>
  </si>
  <si>
    <t>C203</t>
  </si>
  <si>
    <t>C204</t>
  </si>
  <si>
    <t>C205</t>
  </si>
  <si>
    <t>C206</t>
  </si>
  <si>
    <t>C207</t>
  </si>
  <si>
    <t>C208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</si>
  <si>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</si>
  <si>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</si>
  <si>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</si>
  <si>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</si>
  <si>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</si>
  <si>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</si>
  <si>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</si>
  <si>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</si>
  <si>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</si>
  <si>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</si>
  <si>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</si>
  <si>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</si>
  <si>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</si>
  <si>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</si>
  <si>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</si>
  <si>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</si>
  <si>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</si>
  <si>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</si>
  <si>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</si>
  <si>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instance</t>
    <phoneticPr fontId="2" type="noConversion"/>
  </si>
  <si>
    <t>num</t>
    <phoneticPr fontId="2" type="noConversion"/>
  </si>
  <si>
    <t>Q</t>
    <phoneticPr fontId="2" type="noConversion"/>
  </si>
  <si>
    <t>vehicle</t>
    <phoneticPr fontId="2" type="noConversion"/>
  </si>
  <si>
    <t>lp-cut</t>
    <phoneticPr fontId="2" type="noConversion"/>
  </si>
  <si>
    <t>lp</t>
    <phoneticPr fontId="2" type="noConversion"/>
  </si>
  <si>
    <t>UB</t>
    <phoneticPr fontId="2" type="noConversion"/>
  </si>
  <si>
    <t>lp-cut-t</t>
    <phoneticPr fontId="2" type="noConversion"/>
  </si>
  <si>
    <t>lp-time</t>
    <phoneticPr fontId="2" type="noConversion"/>
  </si>
  <si>
    <t>time</t>
    <phoneticPr fontId="2" type="noConversion"/>
  </si>
  <si>
    <t>gap-cut</t>
    <phoneticPr fontId="2" type="noConversion"/>
  </si>
  <si>
    <t>node</t>
    <phoneticPr fontId="2" type="noConversion"/>
  </si>
  <si>
    <t>sr-root</t>
    <phoneticPr fontId="2" type="noConversion"/>
  </si>
  <si>
    <t>C</t>
    <phoneticPr fontId="1" type="noConversion"/>
  </si>
  <si>
    <t>R</t>
    <phoneticPr fontId="1" type="noConversion"/>
  </si>
  <si>
    <t>RC</t>
    <phoneticPr fontId="1" type="noConversion"/>
  </si>
  <si>
    <t>total Cost</t>
    <phoneticPr fontId="1" type="noConversion"/>
  </si>
  <si>
    <t>Route Cost</t>
    <phoneticPr fontId="1" type="noConversion"/>
  </si>
  <si>
    <t>Staff Cost</t>
    <phoneticPr fontId="1" type="noConversion"/>
  </si>
  <si>
    <t>All</t>
    <phoneticPr fontId="1" type="noConversion"/>
  </si>
  <si>
    <t>MaxGap</t>
    <phoneticPr fontId="1" type="noConversion"/>
  </si>
  <si>
    <t>Gap1</t>
    <phoneticPr fontId="1" type="noConversion"/>
  </si>
  <si>
    <t>Gap2</t>
    <phoneticPr fontId="1" type="noConversion"/>
  </si>
  <si>
    <t>Gap3</t>
    <phoneticPr fontId="1" type="noConversion"/>
  </si>
  <si>
    <t>Group</t>
    <phoneticPr fontId="1" type="noConversion"/>
  </si>
  <si>
    <t>staff1</t>
    <phoneticPr fontId="1" type="noConversion"/>
  </si>
  <si>
    <t>staff2</t>
    <phoneticPr fontId="1" type="noConversion"/>
  </si>
  <si>
    <t>Staff1</t>
    <phoneticPr fontId="1" type="noConversion"/>
  </si>
  <si>
    <t>Staff2</t>
    <phoneticPr fontId="1" type="noConversion"/>
  </si>
  <si>
    <t>JO</t>
    <phoneticPr fontId="1" type="noConversion"/>
  </si>
  <si>
    <t>SO</t>
    <phoneticPr fontId="1" type="noConversion"/>
  </si>
  <si>
    <t>SB-root</t>
    <phoneticPr fontId="2" type="noConversion"/>
  </si>
  <si>
    <t>SB-total</t>
    <phoneticPr fontId="2" type="noConversion"/>
  </si>
  <si>
    <t>sr-total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</si>
</sst>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zoomScale="115" zoomScaleNormal="115" workbookViewId="0">
      <selection activeCell="N1" sqref="N1:S1"/>
    </sheetView>
  </sheetViews>
  <sheetFormatPr defaultRowHeight="14.4" x14ac:dyDescent="0.25"/>
  <sheetData>
    <row r="1" spans="1:20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2" t="s">
        <v>31</v>
      </c>
      <c r="F1" s="2" t="s">
        <v>32</v>
      </c>
      <c r="G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1" t="s">
        <v>38</v>
      </c>
      <c r="N1" s="1" t="s">
        <v>58</v>
      </c>
      <c r="O1" s="1" t="s">
        <v>59</v>
      </c>
      <c r="P1" s="1" t="s">
        <v>52</v>
      </c>
      <c r="Q1" s="1" t="s">
        <v>53</v>
      </c>
      <c r="R1" s="1" t="s">
        <v>39</v>
      </c>
      <c r="S1" s="1" t="s">
        <v>60</v>
      </c>
    </row>
    <row r="2" spans="1:20" x14ac:dyDescent="0.25">
      <c r="A2" t="s">
        <v>0</v>
      </c>
      <c r="B2">
        <v>25</v>
      </c>
      <c r="C2">
        <v>12</v>
      </c>
      <c r="D2">
        <v>2</v>
      </c>
      <c r="E2" s="4">
        <v>923.90708333333305</v>
      </c>
      <c r="F2" s="4">
        <v>876.86632653061201</v>
      </c>
      <c r="G2" s="4">
        <v>942.7</v>
      </c>
      <c r="H2" s="4">
        <v>452.7</v>
      </c>
      <c r="I2" s="4">
        <v>1.1416373</v>
      </c>
      <c r="J2" s="4">
        <v>0.34084910000000002</v>
      </c>
      <c r="K2" s="4">
        <v>7.6578664999999999</v>
      </c>
      <c r="L2" s="4">
        <v>1.99352038471056</v>
      </c>
      <c r="M2">
        <v>51</v>
      </c>
      <c r="N2">
        <v>4</v>
      </c>
      <c r="O2">
        <v>4</v>
      </c>
      <c r="P2">
        <v>1</v>
      </c>
      <c r="Q2">
        <v>4</v>
      </c>
      <c r="R2">
        <v>53</v>
      </c>
      <c r="S2">
        <v>55</v>
      </c>
    </row>
    <row r="3" spans="1:20" s="1" customFormat="1" x14ac:dyDescent="0.25">
      <c r="A3" t="s">
        <v>1</v>
      </c>
      <c r="B3">
        <v>25</v>
      </c>
      <c r="C3">
        <v>12</v>
      </c>
      <c r="D3">
        <v>2</v>
      </c>
      <c r="E3" s="4">
        <v>876.29999999999905</v>
      </c>
      <c r="F3" s="4">
        <v>856.693749999999</v>
      </c>
      <c r="G3" s="4">
        <v>876.29999999999905</v>
      </c>
      <c r="H3" s="4">
        <v>426.3</v>
      </c>
      <c r="I3" s="4">
        <v>2.8491518999999998</v>
      </c>
      <c r="J3" s="4">
        <v>0.89303750000000004</v>
      </c>
      <c r="K3" s="4">
        <v>2.8617455999999999</v>
      </c>
      <c r="L3" s="4">
        <f>(G3-F3)/G3*100</f>
        <v>2.2373901631861313</v>
      </c>
      <c r="M3">
        <v>1</v>
      </c>
      <c r="N3">
        <v>1</v>
      </c>
      <c r="O3">
        <v>1</v>
      </c>
      <c r="P3">
        <v>1</v>
      </c>
      <c r="Q3">
        <v>4</v>
      </c>
      <c r="R3">
        <v>23</v>
      </c>
      <c r="S3">
        <v>23</v>
      </c>
      <c r="T3"/>
    </row>
    <row r="4" spans="1:20" x14ac:dyDescent="0.25">
      <c r="A4" t="s">
        <v>2</v>
      </c>
      <c r="B4">
        <v>25</v>
      </c>
      <c r="C4">
        <v>12</v>
      </c>
      <c r="D4">
        <v>2</v>
      </c>
      <c r="E4" s="4">
        <v>853.32156862745001</v>
      </c>
      <c r="F4" s="4">
        <v>845.01739130434703</v>
      </c>
      <c r="G4" s="4">
        <v>858</v>
      </c>
      <c r="H4" s="4">
        <v>408</v>
      </c>
      <c r="I4" s="4">
        <v>5.6283126000000001</v>
      </c>
      <c r="J4" s="4">
        <v>1.1282103999999999</v>
      </c>
      <c r="K4" s="4">
        <v>47.497455700000003</v>
      </c>
      <c r="L4" s="4">
        <v>0.54527172174232197</v>
      </c>
      <c r="M4">
        <v>17</v>
      </c>
      <c r="N4">
        <v>3</v>
      </c>
      <c r="O4">
        <v>4</v>
      </c>
      <c r="P4">
        <v>1</v>
      </c>
      <c r="Q4">
        <v>3</v>
      </c>
      <c r="R4">
        <v>26</v>
      </c>
      <c r="S4">
        <v>27</v>
      </c>
    </row>
    <row r="5" spans="1:20" x14ac:dyDescent="0.25">
      <c r="A5" t="s">
        <v>3</v>
      </c>
      <c r="B5">
        <v>25</v>
      </c>
      <c r="C5">
        <v>12</v>
      </c>
      <c r="D5">
        <v>2</v>
      </c>
      <c r="E5" s="4">
        <v>769</v>
      </c>
      <c r="F5" s="4">
        <v>740.71</v>
      </c>
      <c r="G5" s="4">
        <v>769</v>
      </c>
      <c r="H5" s="4">
        <v>399</v>
      </c>
      <c r="I5" s="4">
        <v>55.528590999999999</v>
      </c>
      <c r="J5" s="4">
        <v>11.8374728</v>
      </c>
      <c r="K5" s="4">
        <v>55.543961299999999</v>
      </c>
      <c r="L5" s="4">
        <v>0</v>
      </c>
      <c r="M5">
        <v>1</v>
      </c>
      <c r="N5">
        <v>4</v>
      </c>
      <c r="O5">
        <v>4</v>
      </c>
      <c r="P5">
        <v>1</v>
      </c>
      <c r="Q5">
        <v>3</v>
      </c>
      <c r="R5">
        <v>74</v>
      </c>
      <c r="S5">
        <v>74</v>
      </c>
    </row>
    <row r="6" spans="1:20" x14ac:dyDescent="0.25">
      <c r="A6" t="s">
        <v>4</v>
      </c>
      <c r="B6">
        <v>25</v>
      </c>
      <c r="C6">
        <v>12</v>
      </c>
      <c r="D6">
        <v>2</v>
      </c>
      <c r="E6" s="4">
        <v>981.50235294117601</v>
      </c>
      <c r="F6" s="4">
        <v>966.94242424242395</v>
      </c>
      <c r="G6" s="4">
        <v>1003.1</v>
      </c>
      <c r="H6" s="4">
        <v>468.1</v>
      </c>
      <c r="I6" s="4">
        <v>0.45179380000000002</v>
      </c>
      <c r="J6" s="4">
        <v>0.18438109999999999</v>
      </c>
      <c r="K6" s="4">
        <v>22.145949300000002</v>
      </c>
      <c r="L6" s="4">
        <v>2.15309012649025</v>
      </c>
      <c r="M6">
        <v>207</v>
      </c>
      <c r="N6">
        <v>3</v>
      </c>
      <c r="O6">
        <v>19</v>
      </c>
      <c r="P6">
        <v>1</v>
      </c>
      <c r="Q6">
        <v>3</v>
      </c>
      <c r="R6">
        <v>35</v>
      </c>
      <c r="S6">
        <v>35</v>
      </c>
    </row>
    <row r="7" spans="1:20" x14ac:dyDescent="0.25">
      <c r="A7" t="s">
        <v>5</v>
      </c>
      <c r="B7">
        <v>25</v>
      </c>
      <c r="C7">
        <v>12</v>
      </c>
      <c r="D7">
        <v>2</v>
      </c>
      <c r="E7" s="4">
        <v>797.9</v>
      </c>
      <c r="F7" s="4">
        <v>785.99</v>
      </c>
      <c r="G7" s="4">
        <v>797.9</v>
      </c>
      <c r="H7" s="4">
        <v>427.9</v>
      </c>
      <c r="I7" s="4">
        <v>1.5603536</v>
      </c>
      <c r="J7" s="4">
        <v>0.488458</v>
      </c>
      <c r="K7" s="4">
        <v>1.5668001</v>
      </c>
      <c r="L7" s="4">
        <v>0</v>
      </c>
      <c r="M7">
        <v>1</v>
      </c>
      <c r="N7">
        <v>2</v>
      </c>
      <c r="O7">
        <v>2</v>
      </c>
      <c r="P7">
        <v>2</v>
      </c>
      <c r="Q7">
        <v>3</v>
      </c>
      <c r="R7">
        <v>71</v>
      </c>
      <c r="S7">
        <v>71</v>
      </c>
    </row>
    <row r="8" spans="1:20" x14ac:dyDescent="0.25">
      <c r="A8" t="s">
        <v>6</v>
      </c>
      <c r="B8">
        <v>25</v>
      </c>
      <c r="C8">
        <v>12</v>
      </c>
      <c r="D8">
        <v>2</v>
      </c>
      <c r="E8" s="4">
        <v>786.61760563380199</v>
      </c>
      <c r="F8" s="4">
        <v>767.73749999999995</v>
      </c>
      <c r="G8" s="4">
        <v>787.2</v>
      </c>
      <c r="H8" s="4">
        <v>417.2</v>
      </c>
      <c r="I8" s="4">
        <v>14.089392200000001</v>
      </c>
      <c r="J8" s="4">
        <v>2.6869782</v>
      </c>
      <c r="K8" s="4">
        <v>19.348109099999999</v>
      </c>
      <c r="L8" s="4">
        <v>7.39830241612464E-2</v>
      </c>
      <c r="M8">
        <v>3</v>
      </c>
      <c r="N8">
        <v>5</v>
      </c>
      <c r="O8">
        <v>5</v>
      </c>
      <c r="P8">
        <v>1</v>
      </c>
      <c r="Q8">
        <v>3</v>
      </c>
      <c r="R8">
        <v>22</v>
      </c>
      <c r="S8">
        <v>23</v>
      </c>
    </row>
    <row r="9" spans="1:20" x14ac:dyDescent="0.25">
      <c r="A9" t="s">
        <v>7</v>
      </c>
      <c r="B9">
        <v>25</v>
      </c>
      <c r="C9">
        <v>12</v>
      </c>
      <c r="D9">
        <v>2</v>
      </c>
      <c r="E9" s="4">
        <v>797.7</v>
      </c>
      <c r="F9" s="4">
        <v>777.36470588235295</v>
      </c>
      <c r="G9" s="4">
        <v>797.7</v>
      </c>
      <c r="H9" s="4">
        <v>427.7</v>
      </c>
      <c r="I9" s="4">
        <v>2.5623783000000002</v>
      </c>
      <c r="J9" s="4">
        <v>0.46584100000000001</v>
      </c>
      <c r="K9" s="4">
        <v>2.5690094000000001</v>
      </c>
      <c r="L9" s="4">
        <v>0</v>
      </c>
      <c r="M9">
        <v>1</v>
      </c>
      <c r="N9">
        <v>4</v>
      </c>
      <c r="O9">
        <v>4</v>
      </c>
      <c r="P9">
        <v>1</v>
      </c>
      <c r="Q9">
        <v>2</v>
      </c>
      <c r="R9">
        <v>63</v>
      </c>
      <c r="S9">
        <v>63</v>
      </c>
    </row>
    <row r="10" spans="1:20" x14ac:dyDescent="0.25">
      <c r="A10" t="s">
        <v>8</v>
      </c>
      <c r="B10">
        <v>25</v>
      </c>
      <c r="C10">
        <v>12</v>
      </c>
      <c r="D10">
        <v>2</v>
      </c>
      <c r="E10" s="4">
        <v>1115.49999999999</v>
      </c>
      <c r="F10" s="4">
        <v>1085.4222222222199</v>
      </c>
      <c r="G10" s="4">
        <v>1138.2</v>
      </c>
      <c r="H10" s="4">
        <v>688.2</v>
      </c>
      <c r="I10" s="4">
        <v>0.80073369999999999</v>
      </c>
      <c r="J10" s="4">
        <v>0.28433140000000001</v>
      </c>
      <c r="K10" s="4">
        <v>32.236129400000003</v>
      </c>
      <c r="L10" s="4">
        <v>1.9943770866280399</v>
      </c>
      <c r="M10">
        <v>136</v>
      </c>
      <c r="N10">
        <v>1</v>
      </c>
      <c r="O10">
        <v>12</v>
      </c>
      <c r="P10">
        <v>2</v>
      </c>
      <c r="Q10">
        <v>2</v>
      </c>
      <c r="R10">
        <v>41</v>
      </c>
      <c r="S10">
        <v>42</v>
      </c>
    </row>
    <row r="11" spans="1:20" x14ac:dyDescent="0.25">
      <c r="A11" t="s">
        <v>9</v>
      </c>
      <c r="B11">
        <v>25</v>
      </c>
      <c r="C11">
        <v>12</v>
      </c>
      <c r="D11">
        <v>2</v>
      </c>
      <c r="E11" s="4">
        <v>1017.65</v>
      </c>
      <c r="F11" s="4">
        <v>1003.72222222222</v>
      </c>
      <c r="G11" s="4">
        <v>1024.0999999999999</v>
      </c>
      <c r="H11" s="4">
        <v>569.099999999999</v>
      </c>
      <c r="I11" s="4">
        <v>6.3871209000000002</v>
      </c>
      <c r="J11" s="4">
        <v>3.8961342000000001</v>
      </c>
      <c r="K11" s="4">
        <v>29.176624</v>
      </c>
      <c r="L11" s="4">
        <v>0.62982130651301804</v>
      </c>
      <c r="M11">
        <v>13</v>
      </c>
      <c r="N11">
        <v>1</v>
      </c>
      <c r="O11">
        <v>1</v>
      </c>
      <c r="P11">
        <v>1</v>
      </c>
      <c r="Q11">
        <v>3.9999999999999898</v>
      </c>
      <c r="R11">
        <v>37</v>
      </c>
      <c r="S11">
        <v>43</v>
      </c>
    </row>
    <row r="12" spans="1:20" x14ac:dyDescent="0.25">
      <c r="A12" t="s">
        <v>10</v>
      </c>
      <c r="B12">
        <v>25</v>
      </c>
      <c r="C12">
        <v>12</v>
      </c>
      <c r="D12">
        <v>2</v>
      </c>
      <c r="E12" s="4">
        <v>958.4</v>
      </c>
      <c r="F12" s="4">
        <v>937.40774647887304</v>
      </c>
      <c r="G12" s="4">
        <v>962.6</v>
      </c>
      <c r="H12" s="4">
        <v>547.6</v>
      </c>
      <c r="I12" s="4">
        <v>12.016875199999999</v>
      </c>
      <c r="J12" s="4">
        <v>9.2433835999999996</v>
      </c>
      <c r="K12" s="4">
        <v>34.447109699999999</v>
      </c>
      <c r="L12" s="4">
        <v>0.43631830459172999</v>
      </c>
      <c r="M12">
        <v>7</v>
      </c>
      <c r="N12">
        <v>1</v>
      </c>
      <c r="O12">
        <v>1</v>
      </c>
      <c r="P12">
        <v>1</v>
      </c>
      <c r="Q12">
        <v>3</v>
      </c>
      <c r="R12">
        <v>27</v>
      </c>
      <c r="S12">
        <v>38</v>
      </c>
    </row>
    <row r="13" spans="1:20" x14ac:dyDescent="0.25">
      <c r="A13" t="s">
        <v>11</v>
      </c>
      <c r="B13">
        <v>25</v>
      </c>
      <c r="C13">
        <v>12</v>
      </c>
      <c r="D13">
        <v>2</v>
      </c>
      <c r="E13" s="4">
        <v>953.1</v>
      </c>
      <c r="F13" s="4">
        <v>953.1</v>
      </c>
      <c r="G13" s="4">
        <v>953.1</v>
      </c>
      <c r="H13" s="4">
        <v>503.1</v>
      </c>
      <c r="I13" s="4">
        <v>1.0704419999999999</v>
      </c>
      <c r="J13" s="4">
        <v>1.0704419999999999</v>
      </c>
      <c r="K13" s="4">
        <v>1.0747196000000001</v>
      </c>
      <c r="L13" s="4">
        <v>0</v>
      </c>
      <c r="M13">
        <v>1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</row>
    <row r="14" spans="1:20" x14ac:dyDescent="0.25">
      <c r="A14" t="s">
        <v>12</v>
      </c>
      <c r="B14">
        <v>25</v>
      </c>
      <c r="C14">
        <v>12</v>
      </c>
      <c r="D14">
        <v>2</v>
      </c>
      <c r="E14" s="4">
        <v>987.1</v>
      </c>
      <c r="F14" s="4">
        <v>981.343055555555</v>
      </c>
      <c r="G14" s="4">
        <v>987.1</v>
      </c>
      <c r="H14" s="4">
        <v>577.1</v>
      </c>
      <c r="I14" s="4">
        <v>1.5270484</v>
      </c>
      <c r="J14" s="4">
        <v>0.89907499999999996</v>
      </c>
      <c r="K14" s="4">
        <v>1.5320484999999999</v>
      </c>
      <c r="L14" s="4">
        <v>0</v>
      </c>
      <c r="M14">
        <v>1</v>
      </c>
      <c r="N14">
        <v>1</v>
      </c>
      <c r="O14">
        <v>1</v>
      </c>
      <c r="P14">
        <v>1</v>
      </c>
      <c r="Q14">
        <v>3</v>
      </c>
      <c r="R14">
        <v>20</v>
      </c>
      <c r="S14">
        <v>20</v>
      </c>
    </row>
    <row r="15" spans="1:20" x14ac:dyDescent="0.25">
      <c r="A15" t="s">
        <v>13</v>
      </c>
      <c r="B15">
        <v>25</v>
      </c>
      <c r="C15">
        <v>12</v>
      </c>
      <c r="D15">
        <v>2</v>
      </c>
      <c r="E15" s="4">
        <v>959.72091254752797</v>
      </c>
      <c r="F15" s="4">
        <v>946.981402936378</v>
      </c>
      <c r="G15" s="4">
        <v>972.2</v>
      </c>
      <c r="H15" s="4">
        <v>522.20000000000005</v>
      </c>
      <c r="I15" s="4">
        <v>9.3775390999999999</v>
      </c>
      <c r="J15" s="4">
        <v>5.4008431999999997</v>
      </c>
      <c r="K15" s="4">
        <v>190.04943019999999</v>
      </c>
      <c r="L15" s="4">
        <v>1.2835926200854999</v>
      </c>
      <c r="M15">
        <v>79</v>
      </c>
      <c r="N15">
        <v>1</v>
      </c>
      <c r="O15">
        <v>4</v>
      </c>
      <c r="P15">
        <v>1</v>
      </c>
      <c r="Q15">
        <v>4</v>
      </c>
      <c r="R15">
        <v>21</v>
      </c>
      <c r="S15">
        <v>28</v>
      </c>
    </row>
    <row r="16" spans="1:20" x14ac:dyDescent="0.25">
      <c r="A16" t="s">
        <v>14</v>
      </c>
      <c r="B16">
        <v>25</v>
      </c>
      <c r="C16">
        <v>12</v>
      </c>
      <c r="D16">
        <v>2</v>
      </c>
      <c r="E16" s="4">
        <v>931.77959183673397</v>
      </c>
      <c r="F16" s="4">
        <v>906.96029411764698</v>
      </c>
      <c r="G16" s="4">
        <v>938.3</v>
      </c>
      <c r="H16" s="4">
        <v>523.29999999999995</v>
      </c>
      <c r="I16" s="4">
        <v>6.0996591999999996</v>
      </c>
      <c r="J16" s="4">
        <v>3.6166075000000002</v>
      </c>
      <c r="K16" s="4">
        <v>110.58577560000001</v>
      </c>
      <c r="L16" s="4">
        <v>0.69491720806406898</v>
      </c>
      <c r="M16">
        <v>97</v>
      </c>
      <c r="N16">
        <v>1</v>
      </c>
      <c r="O16">
        <v>3</v>
      </c>
      <c r="P16">
        <v>1</v>
      </c>
      <c r="Q16">
        <v>3</v>
      </c>
      <c r="R16">
        <v>19</v>
      </c>
      <c r="S16">
        <v>32</v>
      </c>
    </row>
    <row r="17" spans="1:19" x14ac:dyDescent="0.25">
      <c r="A17" t="s">
        <v>15</v>
      </c>
      <c r="B17">
        <v>25</v>
      </c>
      <c r="C17">
        <v>12</v>
      </c>
      <c r="D17">
        <v>2</v>
      </c>
      <c r="E17" s="4">
        <v>925.1</v>
      </c>
      <c r="F17" s="4">
        <v>901.55</v>
      </c>
      <c r="G17" s="4">
        <v>925.1</v>
      </c>
      <c r="H17" s="4">
        <v>515.1</v>
      </c>
      <c r="I17" s="4">
        <v>2.8218293000000001</v>
      </c>
      <c r="J17" s="4">
        <v>2.1938958</v>
      </c>
      <c r="K17" s="4">
        <v>2.8271416</v>
      </c>
      <c r="L17" s="4">
        <v>0</v>
      </c>
      <c r="M17">
        <v>1</v>
      </c>
      <c r="N17">
        <v>2</v>
      </c>
      <c r="O17">
        <v>2</v>
      </c>
      <c r="P17">
        <v>1</v>
      </c>
      <c r="Q17">
        <v>4</v>
      </c>
      <c r="R17">
        <v>24</v>
      </c>
      <c r="S17">
        <v>24</v>
      </c>
    </row>
    <row r="18" spans="1:19" x14ac:dyDescent="0.25">
      <c r="A18" t="s">
        <v>16</v>
      </c>
      <c r="B18">
        <v>25</v>
      </c>
      <c r="C18">
        <v>12</v>
      </c>
      <c r="D18">
        <v>2</v>
      </c>
      <c r="E18" s="4">
        <v>991.37619047619</v>
      </c>
      <c r="F18" s="4">
        <v>975.70933333333301</v>
      </c>
      <c r="G18" s="4">
        <v>994.7</v>
      </c>
      <c r="H18" s="4">
        <v>544.70000000000005</v>
      </c>
      <c r="I18" s="4">
        <v>15.754439100000001</v>
      </c>
      <c r="J18" s="4">
        <v>2.1637122</v>
      </c>
      <c r="K18" s="4">
        <v>29.994297799999998</v>
      </c>
      <c r="L18" s="4">
        <v>0.33415195775708401</v>
      </c>
      <c r="M18">
        <v>7</v>
      </c>
      <c r="N18">
        <v>2</v>
      </c>
      <c r="O18">
        <v>2</v>
      </c>
      <c r="P18">
        <v>1</v>
      </c>
      <c r="Q18">
        <v>4</v>
      </c>
      <c r="R18">
        <v>35</v>
      </c>
      <c r="S18">
        <v>35</v>
      </c>
    </row>
    <row r="19" spans="1:19" x14ac:dyDescent="0.25">
      <c r="A19" t="s">
        <v>17</v>
      </c>
      <c r="B19">
        <v>25</v>
      </c>
      <c r="C19">
        <v>12</v>
      </c>
      <c r="D19">
        <v>2</v>
      </c>
      <c r="E19" s="4">
        <v>957.8</v>
      </c>
      <c r="F19" s="4">
        <v>940.886885245901</v>
      </c>
      <c r="G19" s="4">
        <v>957.8</v>
      </c>
      <c r="H19" s="4">
        <v>542.79999999999995</v>
      </c>
      <c r="I19" s="4">
        <v>13.5339407</v>
      </c>
      <c r="J19" s="4">
        <v>10.0925724</v>
      </c>
      <c r="K19" s="4">
        <v>13.5399429</v>
      </c>
      <c r="L19" s="4">
        <v>0</v>
      </c>
      <c r="M19">
        <v>1</v>
      </c>
      <c r="N19">
        <v>1</v>
      </c>
      <c r="O19">
        <v>1</v>
      </c>
      <c r="P19">
        <v>1</v>
      </c>
      <c r="Q19">
        <v>3</v>
      </c>
      <c r="R19">
        <v>19</v>
      </c>
      <c r="S19">
        <v>19</v>
      </c>
    </row>
    <row r="20" spans="1:19" x14ac:dyDescent="0.25">
      <c r="A20" t="s">
        <v>18</v>
      </c>
      <c r="B20">
        <v>25</v>
      </c>
      <c r="C20">
        <v>12</v>
      </c>
      <c r="D20">
        <v>2</v>
      </c>
      <c r="E20" s="4">
        <v>930.67142857142801</v>
      </c>
      <c r="F20" s="4">
        <v>905.51607963246499</v>
      </c>
      <c r="G20" s="4">
        <v>934.9</v>
      </c>
      <c r="H20" s="4">
        <v>524.9</v>
      </c>
      <c r="I20" s="4">
        <v>15.614323300000001</v>
      </c>
      <c r="J20" s="4">
        <v>11.9768422</v>
      </c>
      <c r="K20" s="4">
        <v>92.481028800000004</v>
      </c>
      <c r="L20" s="4">
        <v>0.45230200327001502</v>
      </c>
      <c r="M20">
        <v>39</v>
      </c>
      <c r="N20">
        <v>1</v>
      </c>
      <c r="O20">
        <v>1</v>
      </c>
      <c r="P20">
        <v>1</v>
      </c>
      <c r="Q20">
        <v>3</v>
      </c>
      <c r="R20">
        <v>13</v>
      </c>
      <c r="S20">
        <v>24</v>
      </c>
    </row>
    <row r="21" spans="1:19" x14ac:dyDescent="0.25">
      <c r="A21" t="s">
        <v>19</v>
      </c>
      <c r="B21">
        <v>25</v>
      </c>
      <c r="C21">
        <v>12</v>
      </c>
      <c r="D21">
        <v>2</v>
      </c>
      <c r="E21" s="4">
        <v>1175.8</v>
      </c>
      <c r="F21" s="4">
        <v>1169.11428571428</v>
      </c>
      <c r="G21" s="4">
        <v>1175.8</v>
      </c>
      <c r="H21" s="4">
        <v>765.8</v>
      </c>
      <c r="I21" s="4">
        <v>1.1859523999999999</v>
      </c>
      <c r="J21" s="4">
        <v>0.61618689999999998</v>
      </c>
      <c r="K21" s="4">
        <v>1.1932077999999999</v>
      </c>
      <c r="L21" s="4">
        <v>0</v>
      </c>
      <c r="M21">
        <v>1</v>
      </c>
      <c r="N21">
        <v>1</v>
      </c>
      <c r="O21">
        <v>1</v>
      </c>
      <c r="P21">
        <v>1</v>
      </c>
      <c r="Q21">
        <v>3</v>
      </c>
      <c r="R21">
        <v>17</v>
      </c>
      <c r="S21">
        <v>17</v>
      </c>
    </row>
    <row r="22" spans="1:19" x14ac:dyDescent="0.25">
      <c r="A22" t="s">
        <v>20</v>
      </c>
      <c r="B22">
        <v>25</v>
      </c>
      <c r="C22">
        <v>12</v>
      </c>
      <c r="D22">
        <v>2</v>
      </c>
      <c r="E22" s="4">
        <v>1064.2101372755999</v>
      </c>
      <c r="F22" s="4">
        <v>1041.44</v>
      </c>
      <c r="G22" s="4">
        <v>1068.2</v>
      </c>
      <c r="H22" s="4">
        <v>618.20000000000005</v>
      </c>
      <c r="I22" s="4">
        <v>24.6057573</v>
      </c>
      <c r="J22" s="4">
        <v>10.702406099999999</v>
      </c>
      <c r="K22" s="4">
        <v>216.90048659999999</v>
      </c>
      <c r="L22" s="4">
        <v>0.373512705897105</v>
      </c>
      <c r="M22">
        <v>9</v>
      </c>
      <c r="N22">
        <v>2</v>
      </c>
      <c r="O22">
        <v>5</v>
      </c>
      <c r="P22">
        <v>1</v>
      </c>
      <c r="Q22">
        <v>4</v>
      </c>
      <c r="R22">
        <v>47</v>
      </c>
      <c r="S22">
        <v>47</v>
      </c>
    </row>
    <row r="23" spans="1:19" x14ac:dyDescent="0.25">
      <c r="A23" t="s">
        <v>21</v>
      </c>
      <c r="B23">
        <v>25</v>
      </c>
      <c r="C23">
        <v>12</v>
      </c>
      <c r="D23">
        <v>2</v>
      </c>
      <c r="E23" s="4">
        <v>945.61666666666599</v>
      </c>
      <c r="F23" s="4">
        <v>915.944444444444</v>
      </c>
      <c r="G23" s="4">
        <v>954.2</v>
      </c>
      <c r="H23" s="4">
        <v>544.20000000000005</v>
      </c>
      <c r="I23" s="4">
        <v>15.2442783</v>
      </c>
      <c r="J23" s="4">
        <v>10.4457912</v>
      </c>
      <c r="K23" s="4">
        <v>126.50561759999999</v>
      </c>
      <c r="L23" s="4">
        <v>0.89953189408230905</v>
      </c>
      <c r="M23">
        <v>45</v>
      </c>
      <c r="N23">
        <v>3</v>
      </c>
      <c r="O23">
        <v>4</v>
      </c>
      <c r="P23">
        <v>1</v>
      </c>
      <c r="Q23">
        <v>3</v>
      </c>
      <c r="R23">
        <v>26</v>
      </c>
      <c r="S23">
        <v>36</v>
      </c>
    </row>
    <row r="24" spans="1:19" x14ac:dyDescent="0.25">
      <c r="A24" t="s">
        <v>22</v>
      </c>
      <c r="B24">
        <v>25</v>
      </c>
      <c r="C24">
        <v>12</v>
      </c>
      <c r="D24">
        <v>2</v>
      </c>
      <c r="E24" s="4">
        <v>936.2</v>
      </c>
      <c r="F24" s="4">
        <v>910.49999999999898</v>
      </c>
      <c r="G24" s="4">
        <v>947.8</v>
      </c>
      <c r="H24" s="4">
        <v>537.79999999999995</v>
      </c>
      <c r="I24" s="4">
        <v>52.3927318</v>
      </c>
      <c r="J24" s="4">
        <v>23.757199499999999</v>
      </c>
      <c r="K24" s="4">
        <v>1437.5569812000001</v>
      </c>
      <c r="L24" s="4">
        <v>1.2238868959696101</v>
      </c>
      <c r="M24">
        <v>1249</v>
      </c>
      <c r="N24">
        <v>7</v>
      </c>
      <c r="O24">
        <v>12</v>
      </c>
      <c r="P24">
        <v>1</v>
      </c>
      <c r="Q24">
        <v>3</v>
      </c>
      <c r="R24">
        <v>45</v>
      </c>
      <c r="S24">
        <v>48</v>
      </c>
    </row>
    <row r="25" spans="1:19" x14ac:dyDescent="0.25">
      <c r="A25" t="s">
        <v>23</v>
      </c>
      <c r="B25">
        <v>25</v>
      </c>
      <c r="C25">
        <v>12</v>
      </c>
      <c r="D25">
        <v>2</v>
      </c>
      <c r="E25" s="4">
        <v>1121.69591836734</v>
      </c>
      <c r="F25" s="4">
        <v>1100.7509316770099</v>
      </c>
      <c r="G25" s="4">
        <v>1136.4000000000001</v>
      </c>
      <c r="H25" s="4">
        <v>681.4</v>
      </c>
      <c r="I25" s="4">
        <v>27.1567492</v>
      </c>
      <c r="J25" s="4">
        <v>11.852861000000001</v>
      </c>
      <c r="K25" s="4">
        <v>1540.5381036000001</v>
      </c>
      <c r="L25" s="4">
        <v>1.2939177783046401</v>
      </c>
      <c r="M25">
        <v>273</v>
      </c>
      <c r="N25">
        <v>2</v>
      </c>
      <c r="O25">
        <v>5</v>
      </c>
      <c r="P25">
        <v>2</v>
      </c>
      <c r="Q25">
        <v>3</v>
      </c>
      <c r="R25">
        <v>21</v>
      </c>
      <c r="S25">
        <v>33</v>
      </c>
    </row>
    <row r="26" spans="1:19" x14ac:dyDescent="0.25">
      <c r="A26" t="s">
        <v>24</v>
      </c>
      <c r="B26">
        <v>25</v>
      </c>
      <c r="C26">
        <v>12</v>
      </c>
      <c r="D26">
        <v>2</v>
      </c>
      <c r="E26" s="4">
        <v>1110.49999999999</v>
      </c>
      <c r="F26" s="4">
        <v>1096.13313953488</v>
      </c>
      <c r="G26" s="4">
        <v>1110.49999999999</v>
      </c>
      <c r="H26" s="4">
        <v>620.49999999999898</v>
      </c>
      <c r="I26" s="4">
        <v>1.4742679999999999</v>
      </c>
      <c r="J26" s="4">
        <v>0.92454910000000001</v>
      </c>
      <c r="K26" s="4">
        <v>1.4819336000000001</v>
      </c>
      <c r="L26" s="4">
        <v>0</v>
      </c>
      <c r="M26">
        <v>1</v>
      </c>
      <c r="N26">
        <v>3</v>
      </c>
      <c r="O26">
        <v>3</v>
      </c>
      <c r="P26">
        <v>1</v>
      </c>
      <c r="Q26">
        <v>3.9999999999999898</v>
      </c>
      <c r="R26">
        <v>21</v>
      </c>
      <c r="S26">
        <v>21</v>
      </c>
    </row>
    <row r="27" spans="1:19" x14ac:dyDescent="0.25">
      <c r="A27" t="s">
        <v>25</v>
      </c>
      <c r="B27">
        <v>25</v>
      </c>
      <c r="C27">
        <v>12</v>
      </c>
      <c r="D27">
        <v>2</v>
      </c>
      <c r="E27" s="4">
        <v>829.4</v>
      </c>
      <c r="F27" s="4">
        <v>809.44508928571395</v>
      </c>
      <c r="G27" s="4">
        <v>829.4</v>
      </c>
      <c r="H27" s="4">
        <v>504.4</v>
      </c>
      <c r="I27" s="4">
        <v>15.3011623</v>
      </c>
      <c r="J27" s="4">
        <v>12.8688672</v>
      </c>
      <c r="K27" s="4">
        <v>15.317153599999999</v>
      </c>
      <c r="L27" s="4">
        <v>0</v>
      </c>
      <c r="M27">
        <v>1</v>
      </c>
      <c r="N27">
        <v>1</v>
      </c>
      <c r="O27">
        <v>1</v>
      </c>
      <c r="P27">
        <v>1</v>
      </c>
      <c r="Q27">
        <v>3</v>
      </c>
      <c r="R27">
        <v>9</v>
      </c>
      <c r="S27">
        <v>9</v>
      </c>
    </row>
    <row r="28" spans="1:19" x14ac:dyDescent="0.25">
      <c r="A28" t="s">
        <v>26</v>
      </c>
      <c r="B28">
        <v>25</v>
      </c>
      <c r="C28">
        <v>12</v>
      </c>
      <c r="D28">
        <v>2</v>
      </c>
      <c r="E28" s="4">
        <v>871.66923076923001</v>
      </c>
      <c r="F28" s="4">
        <v>824.48811881188101</v>
      </c>
      <c r="G28" s="4">
        <v>872.9</v>
      </c>
      <c r="H28" s="4">
        <v>502.9</v>
      </c>
      <c r="I28" s="4">
        <v>111.95187749999999</v>
      </c>
      <c r="J28" s="4">
        <v>55.239936399999998</v>
      </c>
      <c r="K28" s="4">
        <v>194.09124869999999</v>
      </c>
      <c r="L28" s="4">
        <v>0.140997735223889</v>
      </c>
      <c r="M28">
        <v>11</v>
      </c>
      <c r="N28">
        <v>5</v>
      </c>
      <c r="O28">
        <v>5</v>
      </c>
      <c r="P28">
        <v>1</v>
      </c>
      <c r="Q28">
        <v>3</v>
      </c>
      <c r="R28">
        <v>75</v>
      </c>
      <c r="S28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9"/>
  <sheetViews>
    <sheetView zoomScaleNormal="100" workbookViewId="0">
      <selection activeCell="N1" sqref="N1:S1"/>
    </sheetView>
  </sheetViews>
  <sheetFormatPr defaultRowHeight="14.4" x14ac:dyDescent="0.25"/>
  <cols>
    <col min="5" max="5" width="10.44140625" bestFit="1" customWidth="1"/>
    <col min="6" max="10" width="9.109375" bestFit="1" customWidth="1"/>
    <col min="11" max="11" width="9.44140625" bestFit="1" customWidth="1"/>
    <col min="12" max="12" width="9.109375" bestFit="1" customWidth="1"/>
  </cols>
  <sheetData>
    <row r="1" spans="1:19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2" t="s">
        <v>31</v>
      </c>
      <c r="F1" s="2" t="s">
        <v>32</v>
      </c>
      <c r="G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1" t="s">
        <v>38</v>
      </c>
      <c r="N1" s="1" t="s">
        <v>58</v>
      </c>
      <c r="O1" s="1" t="s">
        <v>59</v>
      </c>
      <c r="P1" s="1" t="s">
        <v>52</v>
      </c>
      <c r="Q1" s="1" t="s">
        <v>53</v>
      </c>
      <c r="R1" s="1" t="s">
        <v>39</v>
      </c>
      <c r="S1" s="1" t="s">
        <v>60</v>
      </c>
    </row>
    <row r="2" spans="1:19" x14ac:dyDescent="0.25">
      <c r="A2" t="s">
        <v>0</v>
      </c>
      <c r="B2">
        <v>25</v>
      </c>
      <c r="C2">
        <v>12</v>
      </c>
      <c r="D2">
        <v>2</v>
      </c>
      <c r="E2" s="3">
        <v>410.648780487804</v>
      </c>
      <c r="F2" s="3">
        <v>396.62058823529401</v>
      </c>
      <c r="G2" s="3">
        <v>417.8</v>
      </c>
      <c r="H2" s="3">
        <v>1072.8</v>
      </c>
      <c r="I2" s="3">
        <v>0.68514280100000002</v>
      </c>
      <c r="J2" s="3">
        <v>0.40780390100000002</v>
      </c>
      <c r="K2" s="3">
        <v>4.322559</v>
      </c>
      <c r="L2" s="3">
        <v>1.71163703020466</v>
      </c>
      <c r="M2">
        <v>55</v>
      </c>
      <c r="N2">
        <v>1</v>
      </c>
      <c r="O2">
        <v>9</v>
      </c>
      <c r="P2">
        <v>2</v>
      </c>
      <c r="Q2">
        <v>4</v>
      </c>
      <c r="R2">
        <v>33</v>
      </c>
      <c r="S2">
        <v>33</v>
      </c>
    </row>
    <row r="3" spans="1:19" x14ac:dyDescent="0.25">
      <c r="A3" t="s">
        <v>1</v>
      </c>
      <c r="B3">
        <v>25</v>
      </c>
      <c r="C3">
        <v>12</v>
      </c>
      <c r="D3">
        <v>2</v>
      </c>
      <c r="E3" s="3">
        <v>387.371428571428</v>
      </c>
      <c r="F3" s="3">
        <v>383.08333333333297</v>
      </c>
      <c r="G3" s="3">
        <v>394.7</v>
      </c>
      <c r="H3" s="3">
        <v>1009.7</v>
      </c>
      <c r="I3" s="3">
        <v>0.67788769900000001</v>
      </c>
      <c r="J3" s="3">
        <v>0.31538639899999998</v>
      </c>
      <c r="K3" s="3">
        <v>13.7787638</v>
      </c>
      <c r="L3" s="3">
        <v>1.85674472474573</v>
      </c>
      <c r="M3">
        <v>77</v>
      </c>
      <c r="N3">
        <v>0</v>
      </c>
      <c r="O3">
        <v>12</v>
      </c>
      <c r="P3">
        <v>2</v>
      </c>
      <c r="Q3">
        <v>4</v>
      </c>
      <c r="R3">
        <v>40</v>
      </c>
      <c r="S3">
        <v>43</v>
      </c>
    </row>
    <row r="4" spans="1:19" x14ac:dyDescent="0.25">
      <c r="A4" t="s">
        <v>2</v>
      </c>
      <c r="B4">
        <v>25</v>
      </c>
      <c r="C4">
        <v>12</v>
      </c>
      <c r="D4">
        <v>2</v>
      </c>
      <c r="E4" s="3">
        <v>385.52108374384198</v>
      </c>
      <c r="F4" s="3">
        <v>380.14533333333299</v>
      </c>
      <c r="G4" s="3">
        <v>394.7</v>
      </c>
      <c r="H4" s="3">
        <v>1009.7</v>
      </c>
      <c r="I4" s="3">
        <v>0.92259440000000004</v>
      </c>
      <c r="J4" s="3">
        <v>0.369423</v>
      </c>
      <c r="K4" s="3">
        <v>227.62835629899999</v>
      </c>
      <c r="L4" s="3">
        <v>2.3255425021934899</v>
      </c>
      <c r="M4">
        <v>1211</v>
      </c>
      <c r="N4">
        <v>2</v>
      </c>
      <c r="O4">
        <v>134</v>
      </c>
      <c r="P4">
        <v>2</v>
      </c>
      <c r="Q4">
        <v>4</v>
      </c>
      <c r="R4">
        <v>38</v>
      </c>
      <c r="S4">
        <v>38</v>
      </c>
    </row>
    <row r="5" spans="1:19" x14ac:dyDescent="0.25">
      <c r="A5" t="s">
        <v>3</v>
      </c>
      <c r="B5">
        <v>25</v>
      </c>
      <c r="C5">
        <v>12</v>
      </c>
      <c r="D5">
        <v>2</v>
      </c>
      <c r="E5" s="3">
        <v>375.95</v>
      </c>
      <c r="F5" s="3">
        <v>372.88</v>
      </c>
      <c r="G5" s="3">
        <v>378.4</v>
      </c>
      <c r="H5" s="3">
        <v>828.4</v>
      </c>
      <c r="I5" s="3">
        <v>0.97707329899999995</v>
      </c>
      <c r="J5" s="3">
        <v>0.3990725</v>
      </c>
      <c r="K5" s="3">
        <v>14.831220800000001</v>
      </c>
      <c r="L5" s="3">
        <v>0.64746300211415198</v>
      </c>
      <c r="M5">
        <v>31</v>
      </c>
      <c r="N5">
        <v>1</v>
      </c>
      <c r="O5">
        <v>2</v>
      </c>
      <c r="P5">
        <v>2</v>
      </c>
      <c r="Q5">
        <v>4</v>
      </c>
      <c r="R5">
        <v>23</v>
      </c>
      <c r="S5">
        <v>23</v>
      </c>
    </row>
    <row r="6" spans="1:19" x14ac:dyDescent="0.25">
      <c r="A6" t="s">
        <v>4</v>
      </c>
      <c r="B6">
        <v>25</v>
      </c>
      <c r="C6">
        <v>12</v>
      </c>
      <c r="D6">
        <v>2</v>
      </c>
      <c r="E6" s="3">
        <v>420.74864864864799</v>
      </c>
      <c r="F6" s="3">
        <v>410.98333333333301</v>
      </c>
      <c r="G6" s="3">
        <v>428.4</v>
      </c>
      <c r="H6" s="3">
        <v>1258.4000000000001</v>
      </c>
      <c r="I6" s="3">
        <v>0.27724550100000001</v>
      </c>
      <c r="J6" s="3">
        <v>8.8815700999999997E-2</v>
      </c>
      <c r="K6" s="3">
        <v>13.340618600000001</v>
      </c>
      <c r="L6" s="3">
        <v>1.78602972720621</v>
      </c>
      <c r="M6">
        <v>217</v>
      </c>
      <c r="N6">
        <v>3</v>
      </c>
      <c r="O6">
        <v>21</v>
      </c>
      <c r="P6">
        <v>2</v>
      </c>
      <c r="Q6">
        <v>4</v>
      </c>
      <c r="R6">
        <v>47</v>
      </c>
      <c r="S6">
        <v>47</v>
      </c>
    </row>
    <row r="7" spans="1:19" x14ac:dyDescent="0.25">
      <c r="A7" t="s">
        <v>5</v>
      </c>
      <c r="B7">
        <v>25</v>
      </c>
      <c r="C7">
        <v>12</v>
      </c>
      <c r="D7">
        <v>2</v>
      </c>
      <c r="E7" s="3">
        <v>379.36500000000001</v>
      </c>
      <c r="F7" s="3">
        <v>375.44400000000002</v>
      </c>
      <c r="G7" s="3">
        <v>397</v>
      </c>
      <c r="H7" s="3">
        <v>967</v>
      </c>
      <c r="I7" s="3">
        <v>0.24724009999999999</v>
      </c>
      <c r="J7" s="3">
        <v>0.12645579900000001</v>
      </c>
      <c r="K7" s="3">
        <v>232.17474570100001</v>
      </c>
      <c r="L7" s="3">
        <v>4.44206549118387</v>
      </c>
      <c r="M7">
        <v>4969</v>
      </c>
      <c r="N7">
        <v>2</v>
      </c>
      <c r="O7">
        <v>1094</v>
      </c>
      <c r="P7">
        <v>2</v>
      </c>
      <c r="Q7">
        <v>4</v>
      </c>
      <c r="R7">
        <v>11</v>
      </c>
      <c r="S7">
        <v>15</v>
      </c>
    </row>
    <row r="8" spans="1:19" x14ac:dyDescent="0.25">
      <c r="A8" t="s">
        <v>6</v>
      </c>
      <c r="B8">
        <v>25</v>
      </c>
      <c r="C8">
        <v>12</v>
      </c>
      <c r="D8">
        <v>2</v>
      </c>
      <c r="E8" s="3">
        <v>379.18828828828799</v>
      </c>
      <c r="F8" s="3">
        <v>374.09</v>
      </c>
      <c r="G8" s="3">
        <v>386.5</v>
      </c>
      <c r="H8" s="3">
        <v>836.5</v>
      </c>
      <c r="I8" s="3">
        <v>1.2631933</v>
      </c>
      <c r="J8" s="3">
        <v>0.36803069999999999</v>
      </c>
      <c r="K8" s="3">
        <v>180.08561299900001</v>
      </c>
      <c r="L8" s="3">
        <v>1.8917753458504001</v>
      </c>
      <c r="M8">
        <v>1865</v>
      </c>
      <c r="N8">
        <v>3</v>
      </c>
      <c r="O8">
        <v>177</v>
      </c>
      <c r="P8">
        <v>1</v>
      </c>
      <c r="Q8">
        <v>5</v>
      </c>
      <c r="R8">
        <v>32</v>
      </c>
      <c r="S8">
        <v>33</v>
      </c>
    </row>
    <row r="9" spans="1:19" x14ac:dyDescent="0.25">
      <c r="A9" t="s">
        <v>7</v>
      </c>
      <c r="B9">
        <v>25</v>
      </c>
      <c r="C9">
        <v>12</v>
      </c>
      <c r="D9">
        <v>2</v>
      </c>
      <c r="E9" s="3">
        <v>379.99347826086898</v>
      </c>
      <c r="F9" s="3">
        <v>374.32</v>
      </c>
      <c r="G9" s="3">
        <v>395.4</v>
      </c>
      <c r="H9" s="3">
        <v>885.4</v>
      </c>
      <c r="I9" s="3">
        <v>1.5901736</v>
      </c>
      <c r="J9" s="3">
        <v>0.36238179999999998</v>
      </c>
      <c r="K9" s="3">
        <v>431.17377549999998</v>
      </c>
      <c r="L9" s="3">
        <v>3.89643948890502</v>
      </c>
      <c r="M9">
        <v>12661</v>
      </c>
      <c r="N9">
        <v>2</v>
      </c>
      <c r="O9">
        <v>2114</v>
      </c>
      <c r="P9">
        <v>2</v>
      </c>
      <c r="Q9">
        <v>3</v>
      </c>
      <c r="R9">
        <v>25</v>
      </c>
      <c r="S9">
        <v>28</v>
      </c>
    </row>
    <row r="10" spans="1:19" x14ac:dyDescent="0.25">
      <c r="A10" t="s">
        <v>8</v>
      </c>
      <c r="B10">
        <v>25</v>
      </c>
      <c r="C10">
        <v>12</v>
      </c>
      <c r="D10">
        <v>2</v>
      </c>
      <c r="E10" s="3">
        <v>598.6</v>
      </c>
      <c r="F10" s="3">
        <v>598.6</v>
      </c>
      <c r="G10" s="3">
        <v>609.6</v>
      </c>
      <c r="H10" s="3">
        <v>1184.5999999999999</v>
      </c>
      <c r="I10" s="3">
        <v>0.53904129899999997</v>
      </c>
      <c r="J10" s="3">
        <v>0.53904129899999997</v>
      </c>
      <c r="K10" s="3">
        <v>1.6269913009999999</v>
      </c>
      <c r="L10" s="3">
        <v>1.8044619422572099</v>
      </c>
      <c r="M10">
        <v>11</v>
      </c>
      <c r="N10">
        <v>0</v>
      </c>
      <c r="O10">
        <v>2</v>
      </c>
      <c r="P10">
        <v>2</v>
      </c>
      <c r="Q10">
        <v>4</v>
      </c>
      <c r="R10">
        <v>0</v>
      </c>
      <c r="S10">
        <v>11</v>
      </c>
    </row>
    <row r="11" spans="1:19" x14ac:dyDescent="0.25">
      <c r="A11" t="s">
        <v>9</v>
      </c>
      <c r="B11">
        <v>25</v>
      </c>
      <c r="C11">
        <v>12</v>
      </c>
      <c r="D11">
        <v>2</v>
      </c>
      <c r="E11" s="3">
        <v>540.20000000000005</v>
      </c>
      <c r="F11" s="3">
        <v>540.20000000000005</v>
      </c>
      <c r="G11" s="3">
        <v>560</v>
      </c>
      <c r="H11" s="3">
        <v>1055</v>
      </c>
      <c r="I11" s="3">
        <v>0.55098689999999995</v>
      </c>
      <c r="J11" s="3">
        <v>0.55098689999999995</v>
      </c>
      <c r="K11" s="3">
        <v>37.151600199999997</v>
      </c>
      <c r="L11" s="3">
        <v>3.5357142857142798</v>
      </c>
      <c r="M11">
        <v>381</v>
      </c>
      <c r="N11">
        <v>0</v>
      </c>
      <c r="O11">
        <v>17</v>
      </c>
      <c r="P11">
        <v>2</v>
      </c>
      <c r="Q11">
        <v>4</v>
      </c>
      <c r="R11">
        <v>0</v>
      </c>
      <c r="S11">
        <v>0</v>
      </c>
    </row>
    <row r="12" spans="1:19" x14ac:dyDescent="0.25">
      <c r="A12" t="s">
        <v>10</v>
      </c>
      <c r="B12">
        <v>25</v>
      </c>
      <c r="C12">
        <v>12</v>
      </c>
      <c r="D12">
        <v>2</v>
      </c>
      <c r="E12" s="3">
        <v>494.9</v>
      </c>
      <c r="F12" s="3">
        <v>494.9</v>
      </c>
      <c r="G12" s="3">
        <v>494.9</v>
      </c>
      <c r="H12" s="3">
        <v>1029.9000000000001</v>
      </c>
      <c r="I12" s="3">
        <v>0.2245771</v>
      </c>
      <c r="J12" s="3">
        <v>0.2245771</v>
      </c>
      <c r="K12" s="3">
        <v>0.23216239999999999</v>
      </c>
      <c r="L12" s="3">
        <v>0</v>
      </c>
      <c r="M12">
        <v>1</v>
      </c>
      <c r="N12">
        <v>0</v>
      </c>
      <c r="O12">
        <v>0</v>
      </c>
      <c r="P12">
        <v>2</v>
      </c>
      <c r="Q12">
        <v>4</v>
      </c>
      <c r="R12">
        <v>0</v>
      </c>
      <c r="S12">
        <v>0</v>
      </c>
    </row>
    <row r="13" spans="1:19" x14ac:dyDescent="0.25">
      <c r="A13" t="s">
        <v>11</v>
      </c>
      <c r="B13">
        <v>25</v>
      </c>
      <c r="C13">
        <v>12</v>
      </c>
      <c r="D13">
        <v>2</v>
      </c>
      <c r="E13" s="3">
        <v>470.94166666666598</v>
      </c>
      <c r="F13" s="3">
        <v>466.56666666666598</v>
      </c>
      <c r="G13" s="3">
        <v>474</v>
      </c>
      <c r="H13" s="3">
        <v>1134</v>
      </c>
      <c r="I13" s="3">
        <v>0.23238130000000001</v>
      </c>
      <c r="J13" s="3">
        <v>8.1876598999999994E-2</v>
      </c>
      <c r="K13" s="3">
        <v>2.763730899</v>
      </c>
      <c r="L13" s="3">
        <v>0.64521800281293296</v>
      </c>
      <c r="M13">
        <v>19</v>
      </c>
      <c r="N13">
        <v>2</v>
      </c>
      <c r="O13">
        <v>3</v>
      </c>
      <c r="P13">
        <v>2</v>
      </c>
      <c r="Q13">
        <v>4</v>
      </c>
      <c r="R13">
        <v>32</v>
      </c>
      <c r="S13">
        <v>35</v>
      </c>
    </row>
    <row r="14" spans="1:19" x14ac:dyDescent="0.25">
      <c r="A14" t="s">
        <v>12</v>
      </c>
      <c r="B14">
        <v>25</v>
      </c>
      <c r="C14">
        <v>12</v>
      </c>
      <c r="D14">
        <v>2</v>
      </c>
      <c r="E14" s="3">
        <v>499.674193548387</v>
      </c>
      <c r="F14" s="3">
        <v>496.03333333333302</v>
      </c>
      <c r="G14" s="3">
        <v>500.6</v>
      </c>
      <c r="H14" s="3">
        <v>1035.5999999999999</v>
      </c>
      <c r="I14" s="3">
        <v>0.12353510099999999</v>
      </c>
      <c r="J14" s="3">
        <v>7.6474200000000006E-2</v>
      </c>
      <c r="K14" s="3">
        <v>0.33526739900000002</v>
      </c>
      <c r="L14" s="3">
        <v>0.18493936308688899</v>
      </c>
      <c r="M14">
        <v>3</v>
      </c>
      <c r="N14">
        <v>0</v>
      </c>
      <c r="O14">
        <v>0</v>
      </c>
      <c r="P14">
        <v>1.99999999999999</v>
      </c>
      <c r="Q14">
        <v>4</v>
      </c>
      <c r="R14">
        <v>13</v>
      </c>
      <c r="S14">
        <v>15</v>
      </c>
    </row>
    <row r="15" spans="1:19" x14ac:dyDescent="0.25">
      <c r="A15" t="s">
        <v>13</v>
      </c>
      <c r="B15">
        <v>25</v>
      </c>
      <c r="C15">
        <v>12</v>
      </c>
      <c r="D15">
        <v>2</v>
      </c>
      <c r="E15" s="3">
        <v>475.64999999999901</v>
      </c>
      <c r="F15" s="3">
        <v>471.69166666666598</v>
      </c>
      <c r="G15" s="3">
        <v>477.2</v>
      </c>
      <c r="H15" s="3">
        <v>1012.2</v>
      </c>
      <c r="I15" s="3">
        <v>0.49347959899999999</v>
      </c>
      <c r="J15" s="3">
        <v>0.26562809999999998</v>
      </c>
      <c r="K15" s="3">
        <v>1.0895474999999999</v>
      </c>
      <c r="L15" s="3">
        <v>0.324811399832374</v>
      </c>
      <c r="M15">
        <v>5</v>
      </c>
      <c r="N15">
        <v>1</v>
      </c>
      <c r="O15">
        <v>1</v>
      </c>
      <c r="P15">
        <v>2</v>
      </c>
      <c r="Q15">
        <v>3</v>
      </c>
      <c r="R15">
        <v>9</v>
      </c>
      <c r="S15">
        <v>9</v>
      </c>
    </row>
    <row r="16" spans="1:19" x14ac:dyDescent="0.25">
      <c r="A16" t="s">
        <v>14</v>
      </c>
      <c r="B16">
        <v>25</v>
      </c>
      <c r="C16">
        <v>12</v>
      </c>
      <c r="D16">
        <v>2</v>
      </c>
      <c r="E16" s="3">
        <v>458.6</v>
      </c>
      <c r="F16" s="3">
        <v>446.610526315789</v>
      </c>
      <c r="G16" s="3">
        <v>458.6</v>
      </c>
      <c r="H16" s="3">
        <v>993.6</v>
      </c>
      <c r="I16" s="3">
        <v>1.3223037010000001</v>
      </c>
      <c r="J16" s="3">
        <v>0.22914670100000001</v>
      </c>
      <c r="K16" s="3">
        <v>1.328716301</v>
      </c>
      <c r="L16" s="3">
        <v>0</v>
      </c>
      <c r="M16">
        <v>1</v>
      </c>
      <c r="N16">
        <v>14</v>
      </c>
      <c r="O16">
        <v>14</v>
      </c>
      <c r="P16">
        <v>2</v>
      </c>
      <c r="Q16">
        <v>4</v>
      </c>
      <c r="R16">
        <v>41</v>
      </c>
      <c r="S16">
        <v>41</v>
      </c>
    </row>
    <row r="17" spans="1:19" x14ac:dyDescent="0.25">
      <c r="A17" t="s">
        <v>15</v>
      </c>
      <c r="B17">
        <v>25</v>
      </c>
      <c r="C17">
        <v>12</v>
      </c>
      <c r="D17">
        <v>2</v>
      </c>
      <c r="E17" s="3">
        <v>456.39999999999901</v>
      </c>
      <c r="F17" s="3">
        <v>441.89166666666603</v>
      </c>
      <c r="G17" s="3">
        <v>456.39999999999901</v>
      </c>
      <c r="H17" s="3">
        <v>991.39999999999895</v>
      </c>
      <c r="I17" s="3">
        <v>1.7465341990000001</v>
      </c>
      <c r="J17" s="3">
        <v>0.12595890000000001</v>
      </c>
      <c r="K17" s="3">
        <v>1.7521717000000001</v>
      </c>
      <c r="L17" s="3">
        <v>0</v>
      </c>
      <c r="M17">
        <v>1</v>
      </c>
      <c r="N17">
        <v>2</v>
      </c>
      <c r="O17">
        <v>2</v>
      </c>
      <c r="P17">
        <v>2</v>
      </c>
      <c r="Q17">
        <v>2.9999999999999898</v>
      </c>
      <c r="R17">
        <v>97</v>
      </c>
      <c r="S17">
        <v>97</v>
      </c>
    </row>
    <row r="18" spans="1:19" x14ac:dyDescent="0.25">
      <c r="A18" t="s">
        <v>16</v>
      </c>
      <c r="B18">
        <v>25</v>
      </c>
      <c r="C18">
        <v>12</v>
      </c>
      <c r="D18">
        <v>2</v>
      </c>
      <c r="E18" s="3">
        <v>497.36249999999899</v>
      </c>
      <c r="F18" s="3">
        <v>491.52777777777698</v>
      </c>
      <c r="G18" s="3">
        <v>503</v>
      </c>
      <c r="H18" s="3">
        <v>1078</v>
      </c>
      <c r="I18" s="3">
        <v>0.30593369999999998</v>
      </c>
      <c r="J18" s="3">
        <v>0.15716479999999999</v>
      </c>
      <c r="K18" s="3">
        <v>2.6460934009999999</v>
      </c>
      <c r="L18" s="3">
        <v>1.12077534791254</v>
      </c>
      <c r="M18">
        <v>19</v>
      </c>
      <c r="N18">
        <v>3</v>
      </c>
      <c r="O18">
        <v>6</v>
      </c>
      <c r="P18">
        <v>2</v>
      </c>
      <c r="Q18">
        <v>3</v>
      </c>
      <c r="R18">
        <v>25</v>
      </c>
      <c r="S18">
        <v>34</v>
      </c>
    </row>
    <row r="19" spans="1:19" x14ac:dyDescent="0.25">
      <c r="A19" t="s">
        <v>17</v>
      </c>
      <c r="B19">
        <v>25</v>
      </c>
      <c r="C19">
        <v>12</v>
      </c>
      <c r="D19">
        <v>2</v>
      </c>
      <c r="E19" s="3">
        <v>492.7</v>
      </c>
      <c r="F19" s="3">
        <v>490.19999999999902</v>
      </c>
      <c r="G19" s="3">
        <v>494.7</v>
      </c>
      <c r="H19" s="3">
        <v>1029.7</v>
      </c>
      <c r="I19" s="3">
        <v>0.90805119999999995</v>
      </c>
      <c r="J19" s="3">
        <v>0.38911950000000001</v>
      </c>
      <c r="K19" s="3">
        <v>2.6793328010000002</v>
      </c>
      <c r="L19" s="3">
        <v>0.40428542551041002</v>
      </c>
      <c r="M19">
        <v>5</v>
      </c>
      <c r="N19">
        <v>0</v>
      </c>
      <c r="O19">
        <v>2</v>
      </c>
      <c r="P19">
        <v>2</v>
      </c>
      <c r="Q19">
        <v>3</v>
      </c>
      <c r="R19">
        <v>11</v>
      </c>
      <c r="S19">
        <v>25</v>
      </c>
    </row>
    <row r="20" spans="1:19" x14ac:dyDescent="0.25">
      <c r="A20" t="s">
        <v>18</v>
      </c>
      <c r="B20">
        <v>25</v>
      </c>
      <c r="C20">
        <v>12</v>
      </c>
      <c r="D20">
        <v>2</v>
      </c>
      <c r="E20" s="3">
        <v>456.4</v>
      </c>
      <c r="F20" s="3">
        <v>450.57499999999999</v>
      </c>
      <c r="G20" s="3">
        <v>456.4</v>
      </c>
      <c r="H20" s="3">
        <v>991.4</v>
      </c>
      <c r="I20" s="3">
        <v>1.238675701</v>
      </c>
      <c r="J20" s="3">
        <v>0.34702050099999998</v>
      </c>
      <c r="K20" s="3">
        <v>1.2443995999999999</v>
      </c>
      <c r="L20" s="3">
        <v>0</v>
      </c>
      <c r="M20">
        <v>1</v>
      </c>
      <c r="N20">
        <v>5</v>
      </c>
      <c r="O20">
        <v>5</v>
      </c>
      <c r="P20">
        <v>2</v>
      </c>
      <c r="Q20">
        <v>4</v>
      </c>
      <c r="R20">
        <v>29</v>
      </c>
      <c r="S20">
        <v>29</v>
      </c>
    </row>
    <row r="21" spans="1:19" x14ac:dyDescent="0.25">
      <c r="A21" t="s">
        <v>19</v>
      </c>
      <c r="B21">
        <v>25</v>
      </c>
      <c r="C21">
        <v>12</v>
      </c>
      <c r="D21">
        <v>2</v>
      </c>
      <c r="E21" s="3">
        <v>684.51250000000005</v>
      </c>
      <c r="F21" s="3">
        <v>651.04999999999995</v>
      </c>
      <c r="G21" s="3">
        <v>704.6</v>
      </c>
      <c r="H21" s="3">
        <v>1319.6</v>
      </c>
      <c r="I21" s="3">
        <v>1.2015222999999999</v>
      </c>
      <c r="J21" s="3">
        <v>0.306423</v>
      </c>
      <c r="K21" s="3">
        <v>39.076849699999997</v>
      </c>
      <c r="L21" s="3">
        <v>2.8509083167754699</v>
      </c>
      <c r="M21">
        <v>150</v>
      </c>
      <c r="N21">
        <v>3</v>
      </c>
      <c r="O21">
        <v>10</v>
      </c>
      <c r="P21">
        <v>2</v>
      </c>
      <c r="Q21">
        <v>3</v>
      </c>
      <c r="R21">
        <v>27</v>
      </c>
      <c r="S21">
        <v>27</v>
      </c>
    </row>
    <row r="22" spans="1:19" x14ac:dyDescent="0.25">
      <c r="A22" t="s">
        <v>20</v>
      </c>
      <c r="B22">
        <v>25</v>
      </c>
      <c r="C22">
        <v>12</v>
      </c>
      <c r="D22">
        <v>2</v>
      </c>
      <c r="E22" s="3">
        <v>600.93333333333305</v>
      </c>
      <c r="F22" s="3">
        <v>576.30769230769204</v>
      </c>
      <c r="G22" s="3">
        <v>608.49999999999795</v>
      </c>
      <c r="H22" s="3">
        <v>1103.49999999999</v>
      </c>
      <c r="I22" s="3">
        <v>27.1153145</v>
      </c>
      <c r="J22" s="3">
        <v>4.0604260999999999</v>
      </c>
      <c r="K22" s="3">
        <v>253.91294160000001</v>
      </c>
      <c r="L22" s="3">
        <v>1.2434949328948499</v>
      </c>
      <c r="M22">
        <v>21</v>
      </c>
      <c r="N22">
        <v>1</v>
      </c>
      <c r="O22">
        <v>1</v>
      </c>
      <c r="P22">
        <v>1.99999999999999</v>
      </c>
      <c r="Q22">
        <v>2.9999999999999898</v>
      </c>
      <c r="R22">
        <v>71</v>
      </c>
      <c r="S22">
        <v>84</v>
      </c>
    </row>
    <row r="23" spans="1:19" x14ac:dyDescent="0.25">
      <c r="A23" s="7" t="s">
        <v>21</v>
      </c>
      <c r="B23" s="7">
        <v>25</v>
      </c>
      <c r="C23" s="7">
        <v>12</v>
      </c>
      <c r="D23" s="7">
        <v>2</v>
      </c>
      <c r="E23" s="8">
        <v>521.20000000000005</v>
      </c>
      <c r="F23" s="8">
        <v>515.28</v>
      </c>
      <c r="G23" s="8">
        <v>531.4</v>
      </c>
      <c r="H23" s="8">
        <v>1026.4000000000001</v>
      </c>
      <c r="I23" s="8">
        <v>3.1909684</v>
      </c>
      <c r="J23" s="8">
        <v>1.208707499</v>
      </c>
      <c r="K23" s="8">
        <v>560.04600140000002</v>
      </c>
      <c r="L23" s="8">
        <v>1.91945803537824</v>
      </c>
      <c r="M23" s="7">
        <v>1121</v>
      </c>
      <c r="N23" s="7">
        <v>1</v>
      </c>
      <c r="O23" s="7">
        <v>87</v>
      </c>
      <c r="P23" s="7">
        <v>1</v>
      </c>
      <c r="Q23" s="7">
        <v>4</v>
      </c>
      <c r="R23">
        <v>42</v>
      </c>
      <c r="S23">
        <v>42</v>
      </c>
    </row>
    <row r="24" spans="1:19" x14ac:dyDescent="0.25">
      <c r="A24" t="s">
        <v>22</v>
      </c>
      <c r="B24">
        <v>25</v>
      </c>
      <c r="C24">
        <v>12</v>
      </c>
      <c r="D24">
        <v>2</v>
      </c>
      <c r="E24" s="3">
        <v>508.07</v>
      </c>
      <c r="F24" s="3">
        <v>503.45</v>
      </c>
      <c r="G24" s="3">
        <v>508.1</v>
      </c>
      <c r="H24" s="3">
        <v>1003.1</v>
      </c>
      <c r="I24" s="3">
        <v>4.7491070000000004</v>
      </c>
      <c r="J24" s="3">
        <v>0.6350112</v>
      </c>
      <c r="K24" s="3">
        <v>12.8654876</v>
      </c>
      <c r="L24" s="3">
        <v>5.9043495376035898E-3</v>
      </c>
      <c r="M24">
        <v>3</v>
      </c>
      <c r="N24">
        <v>2</v>
      </c>
      <c r="O24">
        <v>2</v>
      </c>
      <c r="P24">
        <v>2</v>
      </c>
      <c r="Q24">
        <v>3</v>
      </c>
      <c r="R24">
        <v>63</v>
      </c>
      <c r="S24">
        <v>64</v>
      </c>
    </row>
    <row r="25" spans="1:19" x14ac:dyDescent="0.25">
      <c r="A25" t="s">
        <v>23</v>
      </c>
      <c r="B25">
        <v>25</v>
      </c>
      <c r="C25">
        <v>12</v>
      </c>
      <c r="D25">
        <v>2</v>
      </c>
      <c r="E25" s="3">
        <v>638</v>
      </c>
      <c r="F25" s="3">
        <v>609.89374999999995</v>
      </c>
      <c r="G25" s="3">
        <v>638</v>
      </c>
      <c r="H25" s="3">
        <v>1173</v>
      </c>
      <c r="I25" s="3">
        <v>7.2942732010000002</v>
      </c>
      <c r="J25" s="3">
        <v>2.2656930009999998</v>
      </c>
      <c r="K25" s="3">
        <v>7.2998621999999997</v>
      </c>
      <c r="L25" s="3">
        <v>0</v>
      </c>
      <c r="M25">
        <v>1</v>
      </c>
      <c r="N25">
        <v>3</v>
      </c>
      <c r="O25">
        <v>3</v>
      </c>
      <c r="P25">
        <v>2</v>
      </c>
      <c r="Q25">
        <v>3</v>
      </c>
      <c r="R25">
        <v>27</v>
      </c>
      <c r="S25">
        <v>27</v>
      </c>
    </row>
    <row r="26" spans="1:19" x14ac:dyDescent="0.25">
      <c r="A26" s="7" t="s">
        <v>24</v>
      </c>
      <c r="B26" s="7">
        <v>25</v>
      </c>
      <c r="C26" s="7">
        <v>12</v>
      </c>
      <c r="D26" s="7">
        <v>2</v>
      </c>
      <c r="E26" s="8">
        <v>609.40625</v>
      </c>
      <c r="F26" s="8">
        <v>591.19999999999902</v>
      </c>
      <c r="G26" s="8">
        <v>610.20000000000198</v>
      </c>
      <c r="H26" s="8">
        <v>1185.2</v>
      </c>
      <c r="I26" s="8">
        <v>1.2839501</v>
      </c>
      <c r="J26" s="8">
        <v>0.37495109999999998</v>
      </c>
      <c r="K26" s="8">
        <v>2.2448898009999998</v>
      </c>
      <c r="L26" s="8">
        <v>0.13008030154095401</v>
      </c>
      <c r="M26" s="7">
        <v>3</v>
      </c>
      <c r="N26" s="7">
        <v>5</v>
      </c>
      <c r="O26" s="7">
        <v>7</v>
      </c>
      <c r="P26" s="7">
        <v>1</v>
      </c>
      <c r="Q26" s="7">
        <v>4.0000000000000302</v>
      </c>
      <c r="R26">
        <v>15</v>
      </c>
      <c r="S26">
        <v>15</v>
      </c>
    </row>
    <row r="27" spans="1:19" x14ac:dyDescent="0.25">
      <c r="A27" s="7" t="s">
        <v>25</v>
      </c>
      <c r="B27" s="7">
        <v>25</v>
      </c>
      <c r="C27" s="7">
        <v>12</v>
      </c>
      <c r="D27" s="7">
        <v>2</v>
      </c>
      <c r="E27" s="8">
        <v>500.35370370370299</v>
      </c>
      <c r="F27" s="8">
        <v>495.47500000000002</v>
      </c>
      <c r="G27" s="8">
        <v>501.39999999999901</v>
      </c>
      <c r="H27" s="8">
        <v>866.39999999999895</v>
      </c>
      <c r="I27" s="8">
        <v>16.636261700999999</v>
      </c>
      <c r="J27" s="8">
        <v>6.5830592010000002</v>
      </c>
      <c r="K27" s="8">
        <v>30.231371299999999</v>
      </c>
      <c r="L27" s="8">
        <v>0.20867496934503099</v>
      </c>
      <c r="M27" s="7">
        <v>3</v>
      </c>
      <c r="N27" s="7">
        <v>7</v>
      </c>
      <c r="O27" s="7">
        <v>8</v>
      </c>
      <c r="P27" s="7">
        <v>1</v>
      </c>
      <c r="Q27" s="7">
        <v>3</v>
      </c>
      <c r="R27">
        <v>17</v>
      </c>
      <c r="S27">
        <v>21</v>
      </c>
    </row>
    <row r="28" spans="1:19" x14ac:dyDescent="0.25">
      <c r="A28" t="s">
        <v>26</v>
      </c>
      <c r="B28">
        <v>25</v>
      </c>
      <c r="C28">
        <v>12</v>
      </c>
      <c r="D28">
        <v>2</v>
      </c>
      <c r="E28" s="3">
        <v>495.43999999999897</v>
      </c>
      <c r="F28" s="3">
        <v>444.43523809523799</v>
      </c>
      <c r="G28" s="3">
        <v>499.3</v>
      </c>
      <c r="H28" s="3">
        <v>1034.3</v>
      </c>
      <c r="I28" s="3">
        <v>588.03601649999996</v>
      </c>
      <c r="J28" s="3">
        <v>12.794743299</v>
      </c>
      <c r="K28" s="3">
        <v>10120.1329838</v>
      </c>
      <c r="L28" s="3">
        <v>0.77308231524134496</v>
      </c>
      <c r="M28">
        <v>253</v>
      </c>
      <c r="N28">
        <v>5</v>
      </c>
      <c r="O28">
        <v>36</v>
      </c>
      <c r="P28">
        <v>2</v>
      </c>
      <c r="Q28">
        <v>4</v>
      </c>
      <c r="R28">
        <v>97</v>
      </c>
      <c r="S28">
        <v>97</v>
      </c>
    </row>
    <row r="29" spans="1:19" x14ac:dyDescent="0.25">
      <c r="G29" s="3">
        <f>SUM(G2:G28)/27</f>
        <v>491.84444444444443</v>
      </c>
      <c r="H29" s="3">
        <f>SUM(H2:H28)/27</f>
        <v>1041.2888888888886</v>
      </c>
      <c r="P29">
        <f>AVERAGE(P2:P28)</f>
        <v>1.851851851851851</v>
      </c>
      <c r="Q29">
        <f>AVERAGE(Q2:Q28)</f>
        <v>3.6666666666666674</v>
      </c>
    </row>
    <row r="34" spans="1:15" x14ac:dyDescent="0.25">
      <c r="A34" s="5"/>
      <c r="B34" s="5" t="s">
        <v>43</v>
      </c>
      <c r="C34" s="5"/>
      <c r="D34" s="5" t="s">
        <v>44</v>
      </c>
      <c r="E34" s="5"/>
      <c r="F34" s="5" t="s">
        <v>45</v>
      </c>
      <c r="G34" s="5"/>
      <c r="H34" s="5" t="s">
        <v>54</v>
      </c>
      <c r="I34" s="5"/>
      <c r="J34" s="5" t="s">
        <v>55</v>
      </c>
      <c r="K34" s="5"/>
    </row>
    <row r="35" spans="1:15" x14ac:dyDescent="0.25">
      <c r="A35" s="5" t="s">
        <v>51</v>
      </c>
      <c r="B35" s="5" t="s">
        <v>56</v>
      </c>
      <c r="C35" s="5" t="s">
        <v>57</v>
      </c>
      <c r="D35" s="5" t="s">
        <v>56</v>
      </c>
      <c r="E35" s="5" t="s">
        <v>57</v>
      </c>
      <c r="F35" s="5" t="s">
        <v>56</v>
      </c>
      <c r="G35" s="5" t="s">
        <v>57</v>
      </c>
      <c r="H35" s="5" t="s">
        <v>56</v>
      </c>
      <c r="I35" s="5" t="s">
        <v>57</v>
      </c>
      <c r="J35" s="5" t="s">
        <v>56</v>
      </c>
      <c r="K35" s="5" t="s">
        <v>57</v>
      </c>
      <c r="L35" s="5" t="s">
        <v>48</v>
      </c>
      <c r="M35" s="5" t="s">
        <v>49</v>
      </c>
      <c r="N35" s="5" t="s">
        <v>50</v>
      </c>
      <c r="O35" s="5" t="s">
        <v>47</v>
      </c>
    </row>
    <row r="36" spans="1:15" x14ac:dyDescent="0.25">
      <c r="A36" s="5" t="s">
        <v>40</v>
      </c>
      <c r="B36" s="6">
        <v>854</v>
      </c>
      <c r="C36" s="6">
        <v>983.5</v>
      </c>
      <c r="D36" s="6">
        <v>428.4</v>
      </c>
      <c r="E36" s="6">
        <v>399.1</v>
      </c>
      <c r="F36" s="6">
        <f>B36-D36</f>
        <v>425.6</v>
      </c>
      <c r="G36" s="6">
        <f>C36-E36</f>
        <v>584.4</v>
      </c>
      <c r="H36" s="6">
        <v>1.25</v>
      </c>
      <c r="I36" s="6">
        <v>1.857</v>
      </c>
      <c r="J36" s="6">
        <v>3.25</v>
      </c>
      <c r="K36" s="6">
        <v>4</v>
      </c>
      <c r="L36" s="6">
        <f>(C36-B36)/C36*100</f>
        <v>13.167259786476867</v>
      </c>
      <c r="M36" s="6">
        <f>(E36-D36)/E36*100</f>
        <v>-7.3415184164369718</v>
      </c>
      <c r="N36" s="6">
        <f>(G36-F36)/G36*100</f>
        <v>27.1731690622861</v>
      </c>
      <c r="O36" s="6">
        <v>20.287666878575976</v>
      </c>
    </row>
    <row r="37" spans="1:15" x14ac:dyDescent="0.25">
      <c r="A37" s="5" t="s">
        <v>41</v>
      </c>
      <c r="B37" s="6">
        <v>980.7</v>
      </c>
      <c r="C37" s="6">
        <v>1048.7</v>
      </c>
      <c r="D37" s="6">
        <v>550.70000000000005</v>
      </c>
      <c r="E37" s="6">
        <v>498.7</v>
      </c>
      <c r="F37" s="6">
        <f t="shared" ref="F37:F38" si="0">B37-D37</f>
        <v>430</v>
      </c>
      <c r="G37" s="6">
        <f t="shared" ref="G37:G38" si="1">C37-E37</f>
        <v>550</v>
      </c>
      <c r="H37" s="6">
        <v>1.0909090909090908</v>
      </c>
      <c r="I37" s="6">
        <v>2</v>
      </c>
      <c r="J37" s="6">
        <v>3.3636363636363624</v>
      </c>
      <c r="K37" s="6">
        <v>3.6362999999999999</v>
      </c>
      <c r="L37" s="6">
        <f>(C37-B37)/C37*100</f>
        <v>6.4842185563078099</v>
      </c>
      <c r="M37" s="6">
        <f>(E37-D37)/E37*100</f>
        <v>-10.427110487266905</v>
      </c>
      <c r="N37" s="6">
        <f>(G37-F37)/G37*100</f>
        <v>21.818181818181817</v>
      </c>
      <c r="O37" s="6">
        <v>15.952380952380951</v>
      </c>
    </row>
    <row r="38" spans="1:15" x14ac:dyDescent="0.25">
      <c r="A38" s="5" t="s">
        <v>42</v>
      </c>
      <c r="B38" s="6">
        <v>1011.9</v>
      </c>
      <c r="C38" s="6">
        <v>1088.9000000000001</v>
      </c>
      <c r="D38" s="6">
        <v>596.9</v>
      </c>
      <c r="E38" s="6">
        <v>575.20000000000005</v>
      </c>
      <c r="F38" s="6">
        <f t="shared" si="0"/>
        <v>415</v>
      </c>
      <c r="G38" s="6">
        <f t="shared" si="1"/>
        <v>513.70000000000005</v>
      </c>
      <c r="H38" s="6">
        <v>1.125</v>
      </c>
      <c r="I38" s="6">
        <v>1.625</v>
      </c>
      <c r="J38" s="6">
        <v>3.2499999999999987</v>
      </c>
      <c r="K38" s="6">
        <v>3.375</v>
      </c>
      <c r="L38" s="6">
        <f>(C38-B38)/C38*100</f>
        <v>7.0713564147304719</v>
      </c>
      <c r="M38" s="6">
        <f>(E38-D38)/E38*100</f>
        <v>-3.7726008344923381</v>
      </c>
      <c r="N38" s="6">
        <f>(G38-F38)/G38*100</f>
        <v>19.213548763869969</v>
      </c>
      <c r="O38" s="6">
        <v>15.604756840375131</v>
      </c>
    </row>
    <row r="39" spans="1:15" x14ac:dyDescent="0.25">
      <c r="A39" s="5" t="s">
        <v>46</v>
      </c>
      <c r="B39" s="6">
        <v>952.41481481481469</v>
      </c>
      <c r="C39" s="6">
        <v>1041.2888888888886</v>
      </c>
      <c r="D39" s="6">
        <v>528.15555555555545</v>
      </c>
      <c r="E39" s="6">
        <v>491.84444444444443</v>
      </c>
      <c r="F39" s="6">
        <f>B39-D39</f>
        <v>424.25925925925924</v>
      </c>
      <c r="G39" s="6">
        <f>C39-E39</f>
        <v>549.44444444444412</v>
      </c>
      <c r="H39" s="6">
        <v>1.1481481481481481</v>
      </c>
      <c r="I39" s="6">
        <v>1.851851851851851</v>
      </c>
      <c r="J39" s="6">
        <v>3.2962962962962954</v>
      </c>
      <c r="K39" s="6">
        <v>3.6666666666666674</v>
      </c>
      <c r="L39" s="6">
        <f>(C39-B39)/C39*100</f>
        <v>8.5350064734588003</v>
      </c>
      <c r="M39" s="6">
        <f>(E39-D39)/E39*100</f>
        <v>-7.3826413048389092</v>
      </c>
      <c r="N39" s="6">
        <f>(G39-F39)/G39*100</f>
        <v>22.78395685877987</v>
      </c>
      <c r="O39" s="6">
        <v>20.287666878575976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</vt:lpstr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2023-02-22T02:29:17Z</dcterms:created>
  <dcterms:modified xsi:type="dcterms:W3CDTF">2023-03-28T05:19:51Z</dcterms:modified>
</cp:coreProperties>
</file>