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160" windowWidth="21630" windowHeight="4980"/>
  </bookViews>
  <sheets>
    <sheet name="SYSTEM_CODES" sheetId="1" r:id="rId1"/>
    <sheet name="COMPONENTS" sheetId="2" r:id="rId2"/>
    <sheet name="PRIORITY_ITEMS" sheetId="3" r:id="rId3"/>
    <sheet name="PRIORITY_ITEM_VALUES" sheetId="4" r:id="rId4"/>
  </sheets>
  <calcPr calcId="145621"/>
  <fileRecoveryPr repairLoad="1"/>
</workbook>
</file>

<file path=xl/calcChain.xml><?xml version="1.0" encoding="utf-8"?>
<calcChain xmlns="http://schemas.openxmlformats.org/spreadsheetml/2006/main">
  <c r="D29" i="1" l="1"/>
  <c r="D28" i="1"/>
  <c r="D27" i="1"/>
  <c r="D26" i="1"/>
  <c r="D25" i="1"/>
  <c r="E6" i="3" l="1"/>
  <c r="E7" i="3"/>
  <c r="E8" i="3"/>
  <c r="E9" i="3"/>
  <c r="E10" i="3"/>
  <c r="E11" i="3"/>
  <c r="E12" i="3"/>
  <c r="E5" i="3"/>
  <c r="D24" i="1" l="1"/>
  <c r="D23" i="1"/>
  <c r="E5" i="4" l="1"/>
  <c r="E34" i="4"/>
  <c r="E27" i="4"/>
  <c r="E23" i="4"/>
  <c r="E19" i="4"/>
  <c r="E15" i="4"/>
  <c r="E11" i="4"/>
  <c r="E7" i="4" l="1"/>
  <c r="E8" i="4"/>
  <c r="E9" i="4"/>
  <c r="E10" i="4"/>
  <c r="E12" i="4"/>
  <c r="E13" i="4"/>
  <c r="E14" i="4"/>
  <c r="E16" i="4"/>
  <c r="E17" i="4"/>
  <c r="E18" i="4"/>
  <c r="E20" i="4"/>
  <c r="E21" i="4"/>
  <c r="E22" i="4"/>
  <c r="E24" i="4"/>
  <c r="E25" i="4"/>
  <c r="E26" i="4"/>
  <c r="E28" i="4"/>
  <c r="E29" i="4"/>
  <c r="E30" i="4"/>
  <c r="E31" i="4"/>
  <c r="E32" i="4"/>
  <c r="E33" i="4"/>
  <c r="E35" i="4"/>
  <c r="E36" i="4"/>
  <c r="E37" i="4"/>
  <c r="E6" i="4" l="1"/>
  <c r="E4" i="4"/>
  <c r="D22" i="1"/>
  <c r="D21" i="1"/>
  <c r="D20" i="1"/>
  <c r="D19" i="1"/>
  <c r="E4" i="3" l="1"/>
  <c r="F6" i="2" l="1"/>
  <c r="F7" i="2"/>
  <c r="F8" i="2"/>
  <c r="F9" i="2"/>
  <c r="F10" i="2"/>
  <c r="F11" i="2"/>
  <c r="F12" i="2"/>
  <c r="F13" i="2"/>
  <c r="F14" i="2"/>
  <c r="F15" i="2"/>
  <c r="F16" i="2"/>
  <c r="F17" i="2"/>
  <c r="F18" i="2"/>
  <c r="F19" i="2"/>
  <c r="F5" i="2"/>
  <c r="D6" i="1"/>
  <c r="D7" i="1"/>
  <c r="D8" i="1"/>
  <c r="D9" i="1"/>
  <c r="D10" i="1"/>
  <c r="D11" i="1"/>
  <c r="D12" i="1"/>
  <c r="D13" i="1"/>
  <c r="D14" i="1"/>
  <c r="D15" i="1"/>
  <c r="D16" i="1"/>
  <c r="D17" i="1"/>
  <c r="D18" i="1"/>
  <c r="D5" i="1"/>
  <c r="F4" i="2"/>
  <c r="D4" i="1"/>
</calcChain>
</file>

<file path=xl/sharedStrings.xml><?xml version="1.0" encoding="utf-8"?>
<sst xmlns="http://schemas.openxmlformats.org/spreadsheetml/2006/main" count="245" uniqueCount="171">
  <si>
    <t>SYSTEM_CODES</t>
  </si>
  <si>
    <t>SYSTEM_CODE_TYPE</t>
  </si>
  <si>
    <t>SYSTEM_CODE</t>
  </si>
  <si>
    <t>SYSTEM_CODE_DESC</t>
  </si>
  <si>
    <t>STATE</t>
  </si>
  <si>
    <t>VIC</t>
  </si>
  <si>
    <t>NSW</t>
  </si>
  <si>
    <t>ACT</t>
  </si>
  <si>
    <t>WA</t>
  </si>
  <si>
    <t>SA</t>
  </si>
  <si>
    <t>QLD</t>
  </si>
  <si>
    <t>TAS</t>
  </si>
  <si>
    <t>NT</t>
  </si>
  <si>
    <t>Victoria</t>
  </si>
  <si>
    <t>New South Wales</t>
  </si>
  <si>
    <t>Aust. Capital Territory</t>
  </si>
  <si>
    <t>Western Australia</t>
  </si>
  <si>
    <t>South Australia</t>
  </si>
  <si>
    <t>Queensland</t>
  </si>
  <si>
    <t>Tasmania</t>
  </si>
  <si>
    <t>Northern Territory</t>
  </si>
  <si>
    <t>ASSET_TYPE</t>
  </si>
  <si>
    <t>PAVILION</t>
  </si>
  <si>
    <t>GROUND</t>
  </si>
  <si>
    <t>Sports Ground</t>
  </si>
  <si>
    <t>Sports Pavilion</t>
  </si>
  <si>
    <t>RESERVE</t>
  </si>
  <si>
    <t>Recreation Reserve</t>
  </si>
  <si>
    <t>USER_ROLE</t>
  </si>
  <si>
    <t>ADMIN</t>
  </si>
  <si>
    <t>Administrator</t>
  </si>
  <si>
    <t>FIELD</t>
  </si>
  <si>
    <t>Field Representative</t>
  </si>
  <si>
    <t>COUNCIL</t>
  </si>
  <si>
    <t>Council Representative</t>
  </si>
  <si>
    <t>COMPONENTS</t>
  </si>
  <si>
    <t>ID</t>
  </si>
  <si>
    <t>ASSET_TYPE_CODE</t>
  </si>
  <si>
    <t>COMPONENT_NAME</t>
  </si>
  <si>
    <t>COMPONENT_DESC</t>
  </si>
  <si>
    <t>DEFAULT_REQUIREMENT</t>
  </si>
  <si>
    <t>1</t>
  </si>
  <si>
    <t>2</t>
  </si>
  <si>
    <t>3</t>
  </si>
  <si>
    <t>4</t>
  </si>
  <si>
    <t>5</t>
  </si>
  <si>
    <t>6</t>
  </si>
  <si>
    <t>7</t>
  </si>
  <si>
    <t>8</t>
  </si>
  <si>
    <t>9</t>
  </si>
  <si>
    <t>10</t>
  </si>
  <si>
    <t>11</t>
  </si>
  <si>
    <t>12</t>
  </si>
  <si>
    <t>13</t>
  </si>
  <si>
    <t>14</t>
  </si>
  <si>
    <t>15</t>
  </si>
  <si>
    <t>Pavilion Access</t>
  </si>
  <si>
    <t>Multipurpose/ Change Rooms  Space</t>
  </si>
  <si>
    <t>Amenities (players toilet/showers)</t>
  </si>
  <si>
    <t>Umpires room</t>
  </si>
  <si>
    <t>First aid/medical room</t>
  </si>
  <si>
    <t>Office/meeting room</t>
  </si>
  <si>
    <t>Kitchen/kiosk</t>
  </si>
  <si>
    <t>Social area</t>
  </si>
  <si>
    <t>Storage</t>
  </si>
  <si>
    <t>Internal/external public toilets</t>
  </si>
  <si>
    <t>Disabled toilet</t>
  </si>
  <si>
    <t>Cleaners  Store</t>
  </si>
  <si>
    <t>Plant Room</t>
  </si>
  <si>
    <t>Rubbish storage</t>
  </si>
  <si>
    <t>Spectator cover</t>
  </si>
  <si>
    <t>Access &amp; egress to be DDA, BCA compliant</t>
  </si>
  <si>
    <t>Provide 2 change rooms per playing field including bench seating and coat hooks
Area dependent on sport played at reserve</t>
  </si>
  <si>
    <t>Provide 2 sets of player amenities per playing field. Exclusive access to adjacent shower area (3 cubicle shower per set). Exclusive access to adjacent toilet facilities with hand basin (3 pans/1 basin per set – no urinals)</t>
  </si>
  <si>
    <t>1 lockable change room per facility including bench seating and coat hooks. Access within the building to lockable shower and lockable toilet with hand basin</t>
  </si>
  <si>
    <t>Provision of sink/wash basin. Accessible emergency access. Positioned near change rooms. May be shared as office/ meeting room</t>
  </si>
  <si>
    <t>Access to broadband internet and telecommunications. Appropriate shelving and computer space. May be shared as first aid/medical room</t>
  </si>
  <si>
    <t>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t>
  </si>
  <si>
    <t>Provision of interface with kitchen servery. Some undercover viewing area to reserve</t>
  </si>
  <si>
    <t>Adequate shelving and storage space</t>
  </si>
  <si>
    <t>Access to male and female toilets or suitable unisex/family toilets with basin</t>
  </si>
  <si>
    <t>Access to disabled toilet or suitable unisex/family  toilet with basin</t>
  </si>
  <si>
    <t>Secure space with drainage for storage of chemicals and sundry. Provision of cleaners sink, shelving and hooks</t>
  </si>
  <si>
    <t>-</t>
  </si>
  <si>
    <t>Externally accessible and lockable to store rubbish/recycling</t>
  </si>
  <si>
    <t>Adequate space for viewing with sufficient protection from inclement weather. Interface with kitchen servery</t>
  </si>
  <si>
    <t>PRIORITY_ITEMS</t>
  </si>
  <si>
    <t>PRIORITY_CATEGORY_CODE</t>
  </si>
  <si>
    <t>PRIORITY_ITEM_DESC</t>
  </si>
  <si>
    <t>PRIORITY</t>
  </si>
  <si>
    <t>COST_BEN</t>
  </si>
  <si>
    <t>BUILDING</t>
  </si>
  <si>
    <t>Building Assessment</t>
  </si>
  <si>
    <t>Cost Benefit Assessment</t>
  </si>
  <si>
    <t>SERVICE</t>
  </si>
  <si>
    <t>Service/User Needs Assessment</t>
  </si>
  <si>
    <t>STRATEGIC</t>
  </si>
  <si>
    <t>Strategic Planning - Future Needs</t>
  </si>
  <si>
    <t>Opportunity for external capital contribution potential</t>
  </si>
  <si>
    <t>Condition Assessment Rating</t>
  </si>
  <si>
    <t>Maintenance impact</t>
  </si>
  <si>
    <t>Current needs</t>
  </si>
  <si>
    <t>Upgrade or improvement request</t>
  </si>
  <si>
    <t>Multi-group usability - current</t>
  </si>
  <si>
    <t>Improved multi-group usability - future</t>
  </si>
  <si>
    <t>Does trend data support the investment into facility upgrade?</t>
  </si>
  <si>
    <t>PRIORITY_ITEM_ID</t>
  </si>
  <si>
    <t>PRIORITY_ITEM_VALUES</t>
  </si>
  <si>
    <t>VALID_VALUE</t>
  </si>
  <si>
    <t>VALUE_DESC</t>
  </si>
  <si>
    <t>Very Good</t>
  </si>
  <si>
    <t>Good</t>
  </si>
  <si>
    <t>Moderate</t>
  </si>
  <si>
    <t>Poor</t>
  </si>
  <si>
    <t>Very Poor</t>
  </si>
  <si>
    <t>Less than 5% of Project Cost</t>
  </si>
  <si>
    <t>5 - 10% of Project Cost</t>
  </si>
  <si>
    <t>More than 10% of Project Cost</t>
  </si>
  <si>
    <t>Meets current needs but will not within 5 years</t>
  </si>
  <si>
    <t>Meets current and foreseeable future needs</t>
  </si>
  <si>
    <t>Major improvement to maintenance osts</t>
  </si>
  <si>
    <t>Moderate improvement to maintenance costs</t>
  </si>
  <si>
    <t>Minor improvement to maintenance costs</t>
  </si>
  <si>
    <t>Facility does not meet current or future needs</t>
  </si>
  <si>
    <t>Councillor request</t>
  </si>
  <si>
    <t>Potential or new user group request</t>
  </si>
  <si>
    <t>Current user group request</t>
  </si>
  <si>
    <t>One group</t>
  </si>
  <si>
    <t>Two groups</t>
  </si>
  <si>
    <t>Three or more groups</t>
  </si>
  <si>
    <t>No additional groups will be able to access</t>
  </si>
  <si>
    <t>An increase of up to two groups</t>
  </si>
  <si>
    <t>Strong indication to support</t>
  </si>
  <si>
    <t>Moderate indication to support</t>
  </si>
  <si>
    <t>No indication to support</t>
  </si>
  <si>
    <t>16</t>
  </si>
  <si>
    <t>17</t>
  </si>
  <si>
    <t>18</t>
  </si>
  <si>
    <t>19</t>
  </si>
  <si>
    <t>20</t>
  </si>
  <si>
    <t>21</t>
  </si>
  <si>
    <t>22</t>
  </si>
  <si>
    <t>23</t>
  </si>
  <si>
    <t>24</t>
  </si>
  <si>
    <t>25</t>
  </si>
  <si>
    <t>26</t>
  </si>
  <si>
    <t>27</t>
  </si>
  <si>
    <t>28</t>
  </si>
  <si>
    <t>29</t>
  </si>
  <si>
    <t>30</t>
  </si>
  <si>
    <t>31</t>
  </si>
  <si>
    <t>32</t>
  </si>
  <si>
    <t>33</t>
  </si>
  <si>
    <t>Not yet defined</t>
  </si>
  <si>
    <t>ADDRESS</t>
  </si>
  <si>
    <t>ASSET</t>
  </si>
  <si>
    <t>Council</t>
  </si>
  <si>
    <t>Asset</t>
  </si>
  <si>
    <t>DEFAULT_WEIGHT</t>
  </si>
  <si>
    <t>PTY_LEVEL</t>
  </si>
  <si>
    <t>LOW</t>
  </si>
  <si>
    <t>MEDIUM</t>
  </si>
  <si>
    <t>HIGH</t>
  </si>
  <si>
    <t>RENEWAL</t>
  </si>
  <si>
    <t>UPGRADE</t>
  </si>
  <si>
    <t>COST_TYPE</t>
  </si>
  <si>
    <t>Low</t>
  </si>
  <si>
    <t>Medium</t>
  </si>
  <si>
    <t>High</t>
  </si>
  <si>
    <t>Renewal</t>
  </si>
  <si>
    <t>Upgrade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</si>
</sst>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Font="1"/>
    <xf numFmtId="0" fontId="0" fillId="0" borderId="0" xfId="0" quotePrefix="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abSelected="1" zoomScale="125" zoomScaleNormal="125" workbookViewId="0">
      <selection activeCell="D4" sqref="D4:D29"/>
    </sheetView>
  </sheetViews>
  <sheetFormatPr defaultRowHeight="15" x14ac:dyDescent="0.25"/>
  <cols>
    <col min="1" max="1" width="19" bestFit="1" customWidth="1"/>
    <col min="2" max="2" width="13.7109375" bestFit="1" customWidth="1"/>
    <col min="3" max="3" width="30.28515625" bestFit="1" customWidth="1"/>
  </cols>
  <sheetData>
    <row r="1" spans="1:4" s="1" customFormat="1" x14ac:dyDescent="0.25">
      <c r="A1" s="1" t="s">
        <v>0</v>
      </c>
    </row>
    <row r="2" spans="1:4" s="1" customFormat="1" x14ac:dyDescent="0.25"/>
    <row r="3" spans="1:4" s="1" customFormat="1" x14ac:dyDescent="0.25">
      <c r="A3" s="1" t="s">
        <v>1</v>
      </c>
      <c r="B3" s="1" t="s">
        <v>2</v>
      </c>
      <c r="C3" s="1" t="s">
        <v>3</v>
      </c>
    </row>
    <row r="4" spans="1:4" s="1" customFormat="1" x14ac:dyDescent="0.25">
      <c r="D4" s="1" t="str">
        <f>CONCATENATE("truncate table ", $A$1, ";")</f>
        <v>truncate table SYSTEM_CODES;</v>
      </c>
    </row>
    <row r="5" spans="1:4" x14ac:dyDescent="0.25">
      <c r="A5" t="s">
        <v>4</v>
      </c>
      <c r="B5" t="s">
        <v>5</v>
      </c>
      <c r="C5" t="s">
        <v>13</v>
      </c>
      <c r="D5" t="str">
        <f>CONCATENATE("insert into ", $A$1, " (", $A$3, ", ", $B$3, ", ", $C$3, ") values ('", $A5, "', '", $B5, "', '", $C5, "');")</f>
        <v>insert into SYSTEM_CODES (SYSTEM_CODE_TYPE, SYSTEM_CODE, SYSTEM_CODE_DESC) values ('STATE', 'VIC', 'Victoria');</v>
      </c>
    </row>
    <row r="6" spans="1:4" x14ac:dyDescent="0.25">
      <c r="A6" t="s">
        <v>4</v>
      </c>
      <c r="B6" t="s">
        <v>6</v>
      </c>
      <c r="C6" t="s">
        <v>14</v>
      </c>
      <c r="D6" t="str">
        <f t="shared" ref="D6:D29" si="0">CONCATENATE("insert into ", $A$1, " (", $A$3, ", ", $B$3, ", ", $C$3, ") values ('", $A6, "', '", $B6, "', '", $C6, "');")</f>
        <v>insert into SYSTEM_CODES (SYSTEM_CODE_TYPE, SYSTEM_CODE, SYSTEM_CODE_DESC) values ('STATE', 'NSW', 'New South Wales');</v>
      </c>
    </row>
    <row r="7" spans="1:4" s="2" customFormat="1" x14ac:dyDescent="0.25">
      <c r="A7" t="s">
        <v>4</v>
      </c>
      <c r="B7" s="2" t="s">
        <v>7</v>
      </c>
      <c r="C7" s="2" t="s">
        <v>15</v>
      </c>
      <c r="D7" t="str">
        <f t="shared" si="0"/>
        <v>insert into SYSTEM_CODES (SYSTEM_CODE_TYPE, SYSTEM_CODE, SYSTEM_CODE_DESC) values ('STATE', 'ACT', 'Aust. Capital Territory');</v>
      </c>
    </row>
    <row r="8" spans="1:4" s="2" customFormat="1" x14ac:dyDescent="0.25">
      <c r="A8" t="s">
        <v>4</v>
      </c>
      <c r="B8" s="2" t="s">
        <v>8</v>
      </c>
      <c r="C8" s="2" t="s">
        <v>16</v>
      </c>
      <c r="D8" t="str">
        <f t="shared" si="0"/>
        <v>insert into SYSTEM_CODES (SYSTEM_CODE_TYPE, SYSTEM_CODE, SYSTEM_CODE_DESC) values ('STATE', 'WA', 'Western Australia');</v>
      </c>
    </row>
    <row r="9" spans="1:4" s="2" customFormat="1" x14ac:dyDescent="0.25">
      <c r="A9" t="s">
        <v>4</v>
      </c>
      <c r="B9" s="2" t="s">
        <v>9</v>
      </c>
      <c r="C9" s="2" t="s">
        <v>17</v>
      </c>
      <c r="D9" t="str">
        <f t="shared" si="0"/>
        <v>insert into SYSTEM_CODES (SYSTEM_CODE_TYPE, SYSTEM_CODE, SYSTEM_CODE_DESC) values ('STATE', 'SA', 'South Australia');</v>
      </c>
    </row>
    <row r="10" spans="1:4" s="2" customFormat="1" x14ac:dyDescent="0.25">
      <c r="A10" t="s">
        <v>4</v>
      </c>
      <c r="B10" s="2" t="s">
        <v>10</v>
      </c>
      <c r="C10" s="2" t="s">
        <v>18</v>
      </c>
      <c r="D10" t="str">
        <f t="shared" si="0"/>
        <v>insert into SYSTEM_CODES (SYSTEM_CODE_TYPE, SYSTEM_CODE, SYSTEM_CODE_DESC) values ('STATE', 'QLD', 'Queensland');</v>
      </c>
    </row>
    <row r="11" spans="1:4" s="2" customFormat="1" x14ac:dyDescent="0.25">
      <c r="A11" t="s">
        <v>4</v>
      </c>
      <c r="B11" s="2" t="s">
        <v>11</v>
      </c>
      <c r="C11" s="2" t="s">
        <v>19</v>
      </c>
      <c r="D11" t="str">
        <f t="shared" si="0"/>
        <v>insert into SYSTEM_CODES (SYSTEM_CODE_TYPE, SYSTEM_CODE, SYSTEM_CODE_DESC) values ('STATE', 'TAS', 'Tasmania');</v>
      </c>
    </row>
    <row r="12" spans="1:4" s="2" customFormat="1" x14ac:dyDescent="0.25">
      <c r="A12" t="s">
        <v>4</v>
      </c>
      <c r="B12" s="2" t="s">
        <v>12</v>
      </c>
      <c r="C12" s="2" t="s">
        <v>20</v>
      </c>
      <c r="D12" t="str">
        <f t="shared" si="0"/>
        <v>insert into SYSTEM_CODES (SYSTEM_CODE_TYPE, SYSTEM_CODE, SYSTEM_CODE_DESC) values ('STATE', 'NT', 'Northern Territory');</v>
      </c>
    </row>
    <row r="13" spans="1:4" x14ac:dyDescent="0.25">
      <c r="A13" t="s">
        <v>21</v>
      </c>
      <c r="B13" s="2" t="s">
        <v>22</v>
      </c>
      <c r="C13" s="2" t="s">
        <v>25</v>
      </c>
      <c r="D13" t="str">
        <f t="shared" si="0"/>
        <v>insert into SYSTEM_CODES (SYSTEM_CODE_TYPE, SYSTEM_CODE, SYSTEM_CODE_DESC) values ('ASSET_TYPE', 'PAVILION', 'Sports Pavilion');</v>
      </c>
    </row>
    <row r="14" spans="1:4" x14ac:dyDescent="0.25">
      <c r="A14" t="s">
        <v>21</v>
      </c>
      <c r="B14" s="2" t="s">
        <v>23</v>
      </c>
      <c r="C14" s="2" t="s">
        <v>24</v>
      </c>
      <c r="D14" t="str">
        <f t="shared" si="0"/>
        <v>insert into SYSTEM_CODES (SYSTEM_CODE_TYPE, SYSTEM_CODE, SYSTEM_CODE_DESC) values ('ASSET_TYPE', 'GROUND', 'Sports Ground');</v>
      </c>
    </row>
    <row r="15" spans="1:4" x14ac:dyDescent="0.25">
      <c r="A15" t="s">
        <v>21</v>
      </c>
      <c r="B15" s="2" t="s">
        <v>26</v>
      </c>
      <c r="C15" s="2" t="s">
        <v>27</v>
      </c>
      <c r="D15" t="str">
        <f t="shared" si="0"/>
        <v>insert into SYSTEM_CODES (SYSTEM_CODE_TYPE, SYSTEM_CODE, SYSTEM_CODE_DESC) values ('ASSET_TYPE', 'RESERVE', 'Recreation Reserve');</v>
      </c>
    </row>
    <row r="16" spans="1:4" x14ac:dyDescent="0.25">
      <c r="A16" t="s">
        <v>28</v>
      </c>
      <c r="B16" s="2" t="s">
        <v>29</v>
      </c>
      <c r="C16" s="2" t="s">
        <v>30</v>
      </c>
      <c r="D16" t="str">
        <f t="shared" si="0"/>
        <v>insert into SYSTEM_CODES (SYSTEM_CODE_TYPE, SYSTEM_CODE, SYSTEM_CODE_DESC) values ('USER_ROLE', 'ADMIN', 'Administrator');</v>
      </c>
    </row>
    <row r="17" spans="1:4" x14ac:dyDescent="0.25">
      <c r="A17" t="s">
        <v>28</v>
      </c>
      <c r="B17" s="2" t="s">
        <v>31</v>
      </c>
      <c r="C17" s="2" t="s">
        <v>32</v>
      </c>
      <c r="D17" t="str">
        <f t="shared" si="0"/>
        <v>insert into SYSTEM_CODES (SYSTEM_CODE_TYPE, SYSTEM_CODE, SYSTEM_CODE_DESC) values ('USER_ROLE', 'FIELD', 'Field Representative');</v>
      </c>
    </row>
    <row r="18" spans="1:4" x14ac:dyDescent="0.25">
      <c r="A18" t="s">
        <v>28</v>
      </c>
      <c r="B18" s="2" t="s">
        <v>33</v>
      </c>
      <c r="C18" s="2" t="s">
        <v>34</v>
      </c>
      <c r="D18" t="str">
        <f t="shared" si="0"/>
        <v>insert into SYSTEM_CODES (SYSTEM_CODE_TYPE, SYSTEM_CODE, SYSTEM_CODE_DESC) values ('USER_ROLE', 'COUNCIL', 'Council Representative');</v>
      </c>
    </row>
    <row r="19" spans="1:4" x14ac:dyDescent="0.25">
      <c r="A19" t="s">
        <v>89</v>
      </c>
      <c r="B19" s="2" t="s">
        <v>91</v>
      </c>
      <c r="C19" s="2" t="s">
        <v>92</v>
      </c>
      <c r="D19" t="str">
        <f t="shared" si="0"/>
        <v>insert into SYSTEM_CODES (SYSTEM_CODE_TYPE, SYSTEM_CODE, SYSTEM_CODE_DESC) values ('PRIORITY', 'BUILDING', 'Building Assessment');</v>
      </c>
    </row>
    <row r="20" spans="1:4" x14ac:dyDescent="0.25">
      <c r="A20" t="s">
        <v>89</v>
      </c>
      <c r="B20" s="2" t="s">
        <v>90</v>
      </c>
      <c r="C20" s="2" t="s">
        <v>93</v>
      </c>
      <c r="D20" t="str">
        <f t="shared" si="0"/>
        <v>insert into SYSTEM_CODES (SYSTEM_CODE_TYPE, SYSTEM_CODE, SYSTEM_CODE_DESC) values ('PRIORITY', 'COST_BEN', 'Cost Benefit Assessment');</v>
      </c>
    </row>
    <row r="21" spans="1:4" x14ac:dyDescent="0.25">
      <c r="A21" t="s">
        <v>89</v>
      </c>
      <c r="B21" s="2" t="s">
        <v>94</v>
      </c>
      <c r="C21" s="2" t="s">
        <v>95</v>
      </c>
      <c r="D21" t="str">
        <f t="shared" si="0"/>
        <v>insert into SYSTEM_CODES (SYSTEM_CODE_TYPE, SYSTEM_CODE, SYSTEM_CODE_DESC) values ('PRIORITY', 'SERVICE', 'Service/User Needs Assessment');</v>
      </c>
    </row>
    <row r="22" spans="1:4" x14ac:dyDescent="0.25">
      <c r="A22" t="s">
        <v>89</v>
      </c>
      <c r="B22" s="2" t="s">
        <v>96</v>
      </c>
      <c r="C22" t="s">
        <v>97</v>
      </c>
      <c r="D22" t="str">
        <f t="shared" si="0"/>
        <v>insert into SYSTEM_CODES (SYSTEM_CODE_TYPE, SYSTEM_CODE, SYSTEM_CODE_DESC) values ('PRIORITY', 'STRATEGIC', 'Strategic Planning - Future Needs');</v>
      </c>
    </row>
    <row r="23" spans="1:4" x14ac:dyDescent="0.25">
      <c r="A23" t="s">
        <v>154</v>
      </c>
      <c r="B23" s="2" t="s">
        <v>33</v>
      </c>
      <c r="C23" t="s">
        <v>156</v>
      </c>
      <c r="D23" t="str">
        <f t="shared" si="0"/>
        <v>insert into SYSTEM_CODES (SYSTEM_CODE_TYPE, SYSTEM_CODE, SYSTEM_CODE_DESC) values ('ADDRESS', 'COUNCIL', 'Council');</v>
      </c>
    </row>
    <row r="24" spans="1:4" x14ac:dyDescent="0.25">
      <c r="A24" t="s">
        <v>154</v>
      </c>
      <c r="B24" s="2" t="s">
        <v>155</v>
      </c>
      <c r="C24" t="s">
        <v>157</v>
      </c>
      <c r="D24" t="str">
        <f t="shared" si="0"/>
        <v>insert into SYSTEM_CODES (SYSTEM_CODE_TYPE, SYSTEM_CODE, SYSTEM_CODE_DESC) values ('ADDRESS', 'ASSET', 'Asset');</v>
      </c>
    </row>
    <row r="25" spans="1:4" x14ac:dyDescent="0.25">
      <c r="A25" t="s">
        <v>159</v>
      </c>
      <c r="B25" s="2" t="s">
        <v>160</v>
      </c>
      <c r="C25" t="s">
        <v>166</v>
      </c>
      <c r="D25" t="str">
        <f t="shared" si="0"/>
        <v>insert into SYSTEM_CODES (SYSTEM_CODE_TYPE, SYSTEM_CODE, SYSTEM_CODE_DESC) values ('PTY_LEVEL', 'LOW', 'Low');</v>
      </c>
    </row>
    <row r="26" spans="1:4" x14ac:dyDescent="0.25">
      <c r="A26" t="s">
        <v>159</v>
      </c>
      <c r="B26" s="2" t="s">
        <v>161</v>
      </c>
      <c r="C26" t="s">
        <v>167</v>
      </c>
      <c r="D26" t="str">
        <f t="shared" si="0"/>
        <v>insert into SYSTEM_CODES (SYSTEM_CODE_TYPE, SYSTEM_CODE, SYSTEM_CODE_DESC) values ('PTY_LEVEL', 'MEDIUM', 'Medium');</v>
      </c>
    </row>
    <row r="27" spans="1:4" x14ac:dyDescent="0.25">
      <c r="A27" t="s">
        <v>159</v>
      </c>
      <c r="B27" s="2" t="s">
        <v>162</v>
      </c>
      <c r="C27" t="s">
        <v>168</v>
      </c>
      <c r="D27" t="str">
        <f t="shared" si="0"/>
        <v>insert into SYSTEM_CODES (SYSTEM_CODE_TYPE, SYSTEM_CODE, SYSTEM_CODE_DESC) values ('PTY_LEVEL', 'HIGH', 'High');</v>
      </c>
    </row>
    <row r="28" spans="1:4" x14ac:dyDescent="0.25">
      <c r="A28" t="s">
        <v>165</v>
      </c>
      <c r="B28" s="2" t="s">
        <v>163</v>
      </c>
      <c r="C28" t="s">
        <v>169</v>
      </c>
      <c r="D28" t="str">
        <f t="shared" si="0"/>
        <v>insert into SYSTEM_CODES (SYSTEM_CODE_TYPE, SYSTEM_CODE, SYSTEM_CODE_DESC) values ('COST_TYPE', 'RENEWAL', 'Renewal');</v>
      </c>
    </row>
    <row r="29" spans="1:4" x14ac:dyDescent="0.25">
      <c r="A29" t="s">
        <v>165</v>
      </c>
      <c r="B29" s="2" t="s">
        <v>164</v>
      </c>
      <c r="C29" t="s">
        <v>170</v>
      </c>
      <c r="D29" t="str">
        <f t="shared" si="0"/>
        <v>insert into SYSTEM_CODES (SYSTEM_CODE_TYPE, SYSTEM_CODE, SYSTEM_CODE_DESC) values ('COST_TYPE', 'UPGRADE', 'Upgrade');</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sqref="A1:F5"/>
    </sheetView>
  </sheetViews>
  <sheetFormatPr defaultRowHeight="15" x14ac:dyDescent="0.25"/>
  <cols>
    <col min="1" max="1" width="13.85546875" bestFit="1" customWidth="1"/>
    <col min="2" max="2" width="17.5703125" bestFit="1" customWidth="1"/>
    <col min="3" max="3" width="19.42578125" bestFit="1" customWidth="1"/>
    <col min="4" max="4" width="21.5703125" bestFit="1" customWidth="1"/>
    <col min="5" max="5" width="78.5703125" style="4" customWidth="1"/>
  </cols>
  <sheetData>
    <row r="1" spans="1:6" x14ac:dyDescent="0.25">
      <c r="A1" s="1" t="s">
        <v>35</v>
      </c>
    </row>
    <row r="3" spans="1:6" s="1" customFormat="1" x14ac:dyDescent="0.25">
      <c r="A3" s="1" t="s">
        <v>36</v>
      </c>
      <c r="B3" s="1" t="s">
        <v>37</v>
      </c>
      <c r="C3" s="1" t="s">
        <v>38</v>
      </c>
      <c r="D3" s="1" t="s">
        <v>39</v>
      </c>
      <c r="E3" s="5" t="s">
        <v>40</v>
      </c>
    </row>
    <row r="4" spans="1:6" x14ac:dyDescent="0.25">
      <c r="A4" s="3"/>
      <c r="F4" s="1" t="str">
        <f>CONCATENATE("truncate table ", $A$1, ";")</f>
        <v>truncate table COMPONENTS;</v>
      </c>
    </row>
    <row r="5" spans="1:6" x14ac:dyDescent="0.25">
      <c r="A5" s="3" t="s">
        <v>41</v>
      </c>
      <c r="B5" t="s">
        <v>22</v>
      </c>
      <c r="C5" t="s">
        <v>56</v>
      </c>
      <c r="E5" s="4" t="s">
        <v>71</v>
      </c>
      <c r="F5" t="str">
        <f>CONCATENATE("insert into ", $A$1, " (", $A$3, ", ", $B$3, ", ", $C$3, ", ", $D$3, ", ", $E$3, ") values ('", $A5, "', '", $B5, "', '", $C5, "', '", $D5, "', '", $E5, "');")</f>
        <v>insert into COMPONENTS (ID, ASSET_TYPE_CODE, COMPONENT_NAME, COMPONENT_DESC, DEFAULT_REQUIREMENT) values ('1', 'PAVILION', 'Pavilion Access', '', 'Access &amp; egress to be DDA, BCA compliant');</v>
      </c>
    </row>
    <row r="6" spans="1:6" ht="30" x14ac:dyDescent="0.25">
      <c r="A6" s="3" t="s">
        <v>42</v>
      </c>
      <c r="B6" t="s">
        <v>22</v>
      </c>
      <c r="C6" t="s">
        <v>57</v>
      </c>
      <c r="E6" s="4" t="s">
        <v>72</v>
      </c>
      <c r="F6" t="str">
        <f t="shared" ref="F6:F19" si="0">CONCATENATE("insert into ", $A$1, " (", $A$3, ", ", $B$3, ", ", $C$3, ", ", $D$3, ", ", $E$3, ") values ('", $A6, "', '", $B6, "', '", $C6, "', '", $D6, "', '", $E6, "');")</f>
        <v>insert into COMPONENTS (ID, ASSET_TYPE_CODE, COMPONENT_NAME, COMPONENT_DESC, DEFAULT_REQUIREMENT) values ('2', 'PAVILION', 'Multipurpose/ Change Rooms  Space', '', 'Provide 2 change rooms per playing field including bench seating and coat hooks
Area dependent on sport played at reserve');</v>
      </c>
    </row>
    <row r="7" spans="1:6" ht="45" x14ac:dyDescent="0.25">
      <c r="A7" s="3" t="s">
        <v>43</v>
      </c>
      <c r="B7" t="s">
        <v>22</v>
      </c>
      <c r="C7" t="s">
        <v>58</v>
      </c>
      <c r="E7" s="4" t="s">
        <v>73</v>
      </c>
      <c r="F7" t="str">
        <f t="shared" si="0"/>
        <v>insert into COMPONENTS (ID, ASSET_TYPE_CODE, COMPONENT_NAME, COMPONENT_DESC, DEFAULT_REQUIREMENT) values ('3', 'PAVILION', 'Amenities (players toilet/showers)', '', 'Provide 2 sets of player amenities per playing field. Exclusive access to adjacent shower area (3 cubicle shower per set). Exclusive access to adjacent toilet facilities with hand basin (3 pans/1 basin per set – no urinals)');</v>
      </c>
    </row>
    <row r="8" spans="1:6" ht="30" x14ac:dyDescent="0.25">
      <c r="A8" s="3" t="s">
        <v>44</v>
      </c>
      <c r="B8" t="s">
        <v>22</v>
      </c>
      <c r="C8" t="s">
        <v>59</v>
      </c>
      <c r="E8" s="4" t="s">
        <v>74</v>
      </c>
      <c r="F8" t="str">
        <f t="shared" si="0"/>
        <v>insert into COMPONENTS (ID, ASSET_TYPE_CODE, COMPONENT_NAME, COMPONENT_DESC, DEFAULT_REQUIREMENT) values ('4', 'PAVILION', 'Umpires room', '', '1 lockable change room per facility including bench seating and coat hooks. Access within the building to lockable shower and lockable toilet with hand basin');</v>
      </c>
    </row>
    <row r="9" spans="1:6" ht="30" x14ac:dyDescent="0.25">
      <c r="A9" s="3" t="s">
        <v>45</v>
      </c>
      <c r="B9" t="s">
        <v>22</v>
      </c>
      <c r="C9" t="s">
        <v>60</v>
      </c>
      <c r="E9" s="4" t="s">
        <v>75</v>
      </c>
      <c r="F9" t="str">
        <f t="shared" si="0"/>
        <v>insert into COMPONENTS (ID, ASSET_TYPE_CODE, COMPONENT_NAME, COMPONENT_DESC, DEFAULT_REQUIREMENT) values ('5', 'PAVILION', 'First aid/medical room', '', 'Provision of sink/wash basin. Accessible emergency access. Positioned near change rooms. May be shared as office/ meeting room');</v>
      </c>
    </row>
    <row r="10" spans="1:6" ht="30" x14ac:dyDescent="0.25">
      <c r="A10" s="3" t="s">
        <v>46</v>
      </c>
      <c r="B10" t="s">
        <v>22</v>
      </c>
      <c r="C10" t="s">
        <v>61</v>
      </c>
      <c r="E10" s="4" t="s">
        <v>76</v>
      </c>
      <c r="F10" t="str">
        <f t="shared" si="0"/>
        <v>insert into COMPONENTS (ID, ASSET_TYPE_CODE, COMPONENT_NAME, COMPONENT_DESC, DEFAULT_REQUIREMENT) values ('6', 'PAVILION', 'Office/meeting room', '', 'Access to broadband internet and telecommunications. Appropriate shelving and computer space. May be shared as first aid/medical room');</v>
      </c>
    </row>
    <row r="11" spans="1:6" ht="60" x14ac:dyDescent="0.25">
      <c r="A11" s="3" t="s">
        <v>47</v>
      </c>
      <c r="B11" t="s">
        <v>22</v>
      </c>
      <c r="C11" t="s">
        <v>62</v>
      </c>
      <c r="E11" s="4" t="s">
        <v>77</v>
      </c>
      <c r="F11" t="str">
        <f t="shared" si="0"/>
        <v>insert into COMPONENTS (ID, ASSET_TYPE_CODE, COMPONENT_NAME, COMPONENT_DESC, DEFAULT_REQUIREMENT) values ('7', 'PAVILION', 'Kitchen/kiosk', '', 'Compliant with Public Health requirements. Low level food prep area include space for microwave, cash register, shelving. Area to accommodate two drinks fridges. Access to adjacent storage. Servery into social area and/or spectator area. Provision of appropriate grease trap and extraction fan');</v>
      </c>
    </row>
    <row r="12" spans="1:6" x14ac:dyDescent="0.25">
      <c r="A12" s="3" t="s">
        <v>48</v>
      </c>
      <c r="B12" t="s">
        <v>22</v>
      </c>
      <c r="C12" t="s">
        <v>63</v>
      </c>
      <c r="E12" s="4" t="s">
        <v>78</v>
      </c>
      <c r="F12" t="str">
        <f t="shared" si="0"/>
        <v>insert into COMPONENTS (ID, ASSET_TYPE_CODE, COMPONENT_NAME, COMPONENT_DESC, DEFAULT_REQUIREMENT) values ('8', 'PAVILION', 'Social area', '', 'Provision of interface with kitchen servery. Some undercover viewing area to reserve');</v>
      </c>
    </row>
    <row r="13" spans="1:6" x14ac:dyDescent="0.25">
      <c r="A13" s="3" t="s">
        <v>49</v>
      </c>
      <c r="B13" t="s">
        <v>22</v>
      </c>
      <c r="C13" t="s">
        <v>64</v>
      </c>
      <c r="E13" s="4" t="s">
        <v>79</v>
      </c>
      <c r="F13" t="str">
        <f t="shared" si="0"/>
        <v>insert into COMPONENTS (ID, ASSET_TYPE_CODE, COMPONENT_NAME, COMPONENT_DESC, DEFAULT_REQUIREMENT) values ('9', 'PAVILION', 'Storage', '', 'Adequate shelving and storage space');</v>
      </c>
    </row>
    <row r="14" spans="1:6" x14ac:dyDescent="0.25">
      <c r="A14" s="3" t="s">
        <v>50</v>
      </c>
      <c r="B14" t="s">
        <v>22</v>
      </c>
      <c r="C14" t="s">
        <v>65</v>
      </c>
      <c r="E14" s="4" t="s">
        <v>80</v>
      </c>
      <c r="F14" t="str">
        <f t="shared" si="0"/>
        <v>insert into COMPONENTS (ID, ASSET_TYPE_CODE, COMPONENT_NAME, COMPONENT_DESC, DEFAULT_REQUIREMENT) values ('10', 'PAVILION', 'Internal/external public toilets', '', 'Access to male and female toilets or suitable unisex/family toilets with basin');</v>
      </c>
    </row>
    <row r="15" spans="1:6" x14ac:dyDescent="0.25">
      <c r="A15" s="3" t="s">
        <v>51</v>
      </c>
      <c r="B15" t="s">
        <v>22</v>
      </c>
      <c r="C15" t="s">
        <v>66</v>
      </c>
      <c r="E15" s="4" t="s">
        <v>81</v>
      </c>
      <c r="F15" t="str">
        <f t="shared" si="0"/>
        <v>insert into COMPONENTS (ID, ASSET_TYPE_CODE, COMPONENT_NAME, COMPONENT_DESC, DEFAULT_REQUIREMENT) values ('11', 'PAVILION', 'Disabled toilet', '', 'Access to disabled toilet or suitable unisex/family  toilet with basin');</v>
      </c>
    </row>
    <row r="16" spans="1:6" ht="30" x14ac:dyDescent="0.25">
      <c r="A16" s="3" t="s">
        <v>52</v>
      </c>
      <c r="B16" t="s">
        <v>22</v>
      </c>
      <c r="C16" t="s">
        <v>67</v>
      </c>
      <c r="E16" s="4" t="s">
        <v>82</v>
      </c>
      <c r="F16" t="str">
        <f t="shared" si="0"/>
        <v>insert into COMPONENTS (ID, ASSET_TYPE_CODE, COMPONENT_NAME, COMPONENT_DESC, DEFAULT_REQUIREMENT) values ('12', 'PAVILION', 'Cleaners  Store', '', 'Secure space with drainage for storage of chemicals and sundry. Provision of cleaners sink, shelving and hooks');</v>
      </c>
    </row>
    <row r="17" spans="1:6" x14ac:dyDescent="0.25">
      <c r="A17" s="3" t="s">
        <v>53</v>
      </c>
      <c r="B17" t="s">
        <v>22</v>
      </c>
      <c r="C17" t="s">
        <v>68</v>
      </c>
      <c r="E17" s="4" t="s">
        <v>83</v>
      </c>
      <c r="F17" t="str">
        <f t="shared" si="0"/>
        <v>insert into COMPONENTS (ID, ASSET_TYPE_CODE, COMPONENT_NAME, COMPONENT_DESC, DEFAULT_REQUIREMENT) values ('13', 'PAVILION', 'Plant Room', '', '-');</v>
      </c>
    </row>
    <row r="18" spans="1:6" x14ac:dyDescent="0.25">
      <c r="A18" s="3" t="s">
        <v>54</v>
      </c>
      <c r="B18" t="s">
        <v>22</v>
      </c>
      <c r="C18" t="s">
        <v>69</v>
      </c>
      <c r="E18" s="4" t="s">
        <v>84</v>
      </c>
      <c r="F18" t="str">
        <f t="shared" si="0"/>
        <v>insert into COMPONENTS (ID, ASSET_TYPE_CODE, COMPONENT_NAME, COMPONENT_DESC, DEFAULT_REQUIREMENT) values ('14', 'PAVILION', 'Rubbish storage', '', 'Externally accessible and lockable to store rubbish/recycling');</v>
      </c>
    </row>
    <row r="19" spans="1:6" ht="30" x14ac:dyDescent="0.25">
      <c r="A19" s="3" t="s">
        <v>55</v>
      </c>
      <c r="B19" t="s">
        <v>22</v>
      </c>
      <c r="C19" t="s">
        <v>70</v>
      </c>
      <c r="E19" s="4" t="s">
        <v>85</v>
      </c>
      <c r="F19" t="str">
        <f t="shared" si="0"/>
        <v>insert into COMPONENTS (ID, ASSET_TYPE_CODE, COMPONENT_NAME, COMPONENT_DESC, DEFAULT_REQUIREMENT) values ('15', 'PAVILION', 'Spectator cover', '', 'Adequate space for viewing with sufficient protection from inclement weather. Interface with kitchen servery');</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4" sqref="E4:E12"/>
    </sheetView>
  </sheetViews>
  <sheetFormatPr defaultRowHeight="15" x14ac:dyDescent="0.25"/>
  <cols>
    <col min="1" max="1" width="15.7109375" bestFit="1" customWidth="1"/>
    <col min="2" max="2" width="26.140625" bestFit="1" customWidth="1"/>
    <col min="3" max="3" width="57" bestFit="1" customWidth="1"/>
    <col min="4" max="4" width="17.42578125" bestFit="1" customWidth="1"/>
  </cols>
  <sheetData>
    <row r="1" spans="1:5" x14ac:dyDescent="0.25">
      <c r="A1" s="1" t="s">
        <v>86</v>
      </c>
      <c r="B1" s="1"/>
      <c r="C1" s="1"/>
      <c r="D1" s="1"/>
      <c r="E1" s="1"/>
    </row>
    <row r="2" spans="1:5" x14ac:dyDescent="0.25">
      <c r="A2" s="1"/>
      <c r="B2" s="1"/>
      <c r="C2" s="1"/>
      <c r="D2" s="1"/>
      <c r="E2" s="1"/>
    </row>
    <row r="3" spans="1:5" x14ac:dyDescent="0.25">
      <c r="A3" s="1" t="s">
        <v>36</v>
      </c>
      <c r="B3" s="1" t="s">
        <v>87</v>
      </c>
      <c r="C3" s="1" t="s">
        <v>88</v>
      </c>
      <c r="D3" s="1" t="s">
        <v>158</v>
      </c>
      <c r="E3" s="1"/>
    </row>
    <row r="4" spans="1:5" x14ac:dyDescent="0.25">
      <c r="A4" s="1"/>
      <c r="B4" s="1"/>
      <c r="C4" s="1"/>
      <c r="D4" s="1"/>
      <c r="E4" s="1" t="str">
        <f>CONCATENATE("truncate table ", $A$1, ";")</f>
        <v>truncate table PRIORITY_ITEMS;</v>
      </c>
    </row>
    <row r="5" spans="1:5" ht="15" customHeight="1" x14ac:dyDescent="0.25">
      <c r="A5" s="3" t="s">
        <v>41</v>
      </c>
      <c r="B5" t="s">
        <v>91</v>
      </c>
      <c r="C5" t="s">
        <v>99</v>
      </c>
      <c r="D5">
        <v>20</v>
      </c>
      <c r="E5" t="str">
        <f>CONCATENATE("insert into ", $A$1, " (", $A$3, ", ", $B$3, ", ", $C$3, ", ", $D$3, ") values ('", $A5, "', '", $B5, "', '", $C5, "', '", $D5, "');")</f>
        <v>insert into PRIORITY_ITEMS (ID, PRIORITY_CATEGORY_CODE, PRIORITY_ITEM_DESC, DEFAULT_WEIGHT) values ('1', 'BUILDING', 'Condition Assessment Rating', '20');</v>
      </c>
    </row>
    <row r="6" spans="1:5" x14ac:dyDescent="0.25">
      <c r="A6" s="3" t="s">
        <v>42</v>
      </c>
      <c r="B6" t="s">
        <v>90</v>
      </c>
      <c r="C6" t="s">
        <v>98</v>
      </c>
      <c r="D6">
        <v>10</v>
      </c>
      <c r="E6" t="str">
        <f t="shared" ref="E6:E12" si="0">CONCATENATE("insert into ", $A$1, " (", $A$3, ", ", $B$3, ", ", $C$3, ", ", $D$3, ") values ('", $A6, "', '", $B6, "', '", $C6, "', '", $D6, "');")</f>
        <v>insert into PRIORITY_ITEMS (ID, PRIORITY_CATEGORY_CODE, PRIORITY_ITEM_DESC, DEFAULT_WEIGHT) values ('2', 'COST_BEN', 'Opportunity for external capital contribution potential', '10');</v>
      </c>
    </row>
    <row r="7" spans="1:5" x14ac:dyDescent="0.25">
      <c r="A7" s="3" t="s">
        <v>43</v>
      </c>
      <c r="B7" s="1" t="s">
        <v>90</v>
      </c>
      <c r="C7" t="s">
        <v>100</v>
      </c>
      <c r="D7">
        <v>10</v>
      </c>
      <c r="E7" t="str">
        <f t="shared" si="0"/>
        <v>insert into PRIORITY_ITEMS (ID, PRIORITY_CATEGORY_CODE, PRIORITY_ITEM_DESC, DEFAULT_WEIGHT) values ('3', 'COST_BEN', 'Maintenance impact', '10');</v>
      </c>
    </row>
    <row r="8" spans="1:5" x14ac:dyDescent="0.25">
      <c r="A8" s="3" t="s">
        <v>44</v>
      </c>
      <c r="B8" s="1" t="s">
        <v>94</v>
      </c>
      <c r="C8" t="s">
        <v>101</v>
      </c>
      <c r="D8">
        <v>20</v>
      </c>
      <c r="E8" t="str">
        <f t="shared" si="0"/>
        <v>insert into PRIORITY_ITEMS (ID, PRIORITY_CATEGORY_CODE, PRIORITY_ITEM_DESC, DEFAULT_WEIGHT) values ('4', 'SERVICE', 'Current needs', '20');</v>
      </c>
    </row>
    <row r="9" spans="1:5" x14ac:dyDescent="0.25">
      <c r="A9" s="3" t="s">
        <v>45</v>
      </c>
      <c r="B9" s="1" t="s">
        <v>94</v>
      </c>
      <c r="C9" t="s">
        <v>102</v>
      </c>
      <c r="D9">
        <v>10</v>
      </c>
      <c r="E9" t="str">
        <f t="shared" si="0"/>
        <v>insert into PRIORITY_ITEMS (ID, PRIORITY_CATEGORY_CODE, PRIORITY_ITEM_DESC, DEFAULT_WEIGHT) values ('5', 'SERVICE', 'Upgrade or improvement request', '10');</v>
      </c>
    </row>
    <row r="10" spans="1:5" x14ac:dyDescent="0.25">
      <c r="A10" s="3" t="s">
        <v>46</v>
      </c>
      <c r="B10" s="1" t="s">
        <v>94</v>
      </c>
      <c r="C10" t="s">
        <v>103</v>
      </c>
      <c r="D10">
        <v>10</v>
      </c>
      <c r="E10" t="str">
        <f t="shared" si="0"/>
        <v>insert into PRIORITY_ITEMS (ID, PRIORITY_CATEGORY_CODE, PRIORITY_ITEM_DESC, DEFAULT_WEIGHT) values ('6', 'SERVICE', 'Multi-group usability - current', '10');</v>
      </c>
    </row>
    <row r="11" spans="1:5" x14ac:dyDescent="0.25">
      <c r="A11" s="3" t="s">
        <v>47</v>
      </c>
      <c r="B11" s="1" t="s">
        <v>94</v>
      </c>
      <c r="C11" t="s">
        <v>104</v>
      </c>
      <c r="D11">
        <v>10</v>
      </c>
      <c r="E11" t="str">
        <f t="shared" si="0"/>
        <v>insert into PRIORITY_ITEMS (ID, PRIORITY_CATEGORY_CODE, PRIORITY_ITEM_DESC, DEFAULT_WEIGHT) values ('7', 'SERVICE', 'Improved multi-group usability - future', '10');</v>
      </c>
    </row>
    <row r="12" spans="1:5" x14ac:dyDescent="0.25">
      <c r="A12" s="3" t="s">
        <v>48</v>
      </c>
      <c r="B12" s="1" t="s">
        <v>96</v>
      </c>
      <c r="C12" t="s">
        <v>105</v>
      </c>
      <c r="D12">
        <v>10</v>
      </c>
      <c r="E12" t="str">
        <f t="shared" si="0"/>
        <v>insert into PRIORITY_ITEMS (ID, PRIORITY_CATEGORY_CODE, PRIORITY_ITEM_DESC, DEFAULT_WEIGHT) values ('8', 'STRATEGIC', 'Does trend data support the investment into facility upgrade?', '10');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5" zoomScaleNormal="75" workbookViewId="0">
      <selection activeCell="E4" sqref="E4:E37"/>
    </sheetView>
  </sheetViews>
  <sheetFormatPr defaultRowHeight="15" x14ac:dyDescent="0.25"/>
  <cols>
    <col min="1" max="1" width="22.85546875" bestFit="1" customWidth="1"/>
    <col min="2" max="2" width="17.7109375" bestFit="1" customWidth="1"/>
    <col min="3" max="3" width="14.5703125" bestFit="1" customWidth="1"/>
    <col min="4" max="4" width="28" bestFit="1" customWidth="1"/>
  </cols>
  <sheetData>
    <row r="1" spans="1:5" x14ac:dyDescent="0.25">
      <c r="A1" s="1" t="s">
        <v>107</v>
      </c>
    </row>
    <row r="3" spans="1:5" x14ac:dyDescent="0.25">
      <c r="A3" s="1" t="s">
        <v>36</v>
      </c>
      <c r="B3" s="1" t="s">
        <v>106</v>
      </c>
      <c r="C3" s="1" t="s">
        <v>108</v>
      </c>
      <c r="D3" s="1" t="s">
        <v>109</v>
      </c>
      <c r="E3" s="1"/>
    </row>
    <row r="4" spans="1:5" x14ac:dyDescent="0.25">
      <c r="A4" s="3"/>
      <c r="E4" s="1" t="str">
        <f>CONCATENATE("truncate table ", $A$1, ";")</f>
        <v>truncate table PRIORITY_ITEM_VALUES;</v>
      </c>
    </row>
    <row r="5" spans="1:5" x14ac:dyDescent="0.25">
      <c r="A5" s="3" t="s">
        <v>41</v>
      </c>
      <c r="B5">
        <v>1</v>
      </c>
      <c r="C5">
        <v>0</v>
      </c>
      <c r="D5" t="s">
        <v>153</v>
      </c>
      <c r="E5" t="str">
        <f t="shared" ref="E5:E37" si="0">CONCATENATE("insert into ", $A$1, " (", $A$3, ", ", $B$3, ", ", $C$3, ", ", $D$3, ") values ('", $A5, "', '", $B5, "', '", $C5, "', '", $D5, "');")</f>
        <v>insert into PRIORITY_ITEM_VALUES (ID, PRIORITY_ITEM_ID, VALID_VALUE, VALUE_DESC) values ('1', '1', '0', 'Not yet defined');</v>
      </c>
    </row>
    <row r="6" spans="1:5" x14ac:dyDescent="0.25">
      <c r="A6" s="3" t="s">
        <v>42</v>
      </c>
      <c r="B6">
        <v>1</v>
      </c>
      <c r="C6">
        <v>5</v>
      </c>
      <c r="D6" t="s">
        <v>110</v>
      </c>
      <c r="E6" t="str">
        <f t="shared" si="0"/>
        <v>insert into PRIORITY_ITEM_VALUES (ID, PRIORITY_ITEM_ID, VALID_VALUE, VALUE_DESC) values ('2', '1', '5', 'Very Good');</v>
      </c>
    </row>
    <row r="7" spans="1:5" x14ac:dyDescent="0.25">
      <c r="A7" s="3" t="s">
        <v>43</v>
      </c>
      <c r="B7">
        <v>1</v>
      </c>
      <c r="C7">
        <v>10</v>
      </c>
      <c r="D7" t="s">
        <v>111</v>
      </c>
      <c r="E7" t="str">
        <f t="shared" si="0"/>
        <v>insert into PRIORITY_ITEM_VALUES (ID, PRIORITY_ITEM_ID, VALID_VALUE, VALUE_DESC) values ('3', '1', '10', 'Good');</v>
      </c>
    </row>
    <row r="8" spans="1:5" x14ac:dyDescent="0.25">
      <c r="A8" s="3" t="s">
        <v>44</v>
      </c>
      <c r="B8">
        <v>1</v>
      </c>
      <c r="C8">
        <v>15</v>
      </c>
      <c r="D8" t="s">
        <v>112</v>
      </c>
      <c r="E8" t="str">
        <f t="shared" si="0"/>
        <v>insert into PRIORITY_ITEM_VALUES (ID, PRIORITY_ITEM_ID, VALID_VALUE, VALUE_DESC) values ('4', '1', '15', 'Moderate');</v>
      </c>
    </row>
    <row r="9" spans="1:5" x14ac:dyDescent="0.25">
      <c r="A9" s="3" t="s">
        <v>45</v>
      </c>
      <c r="B9">
        <v>1</v>
      </c>
      <c r="C9">
        <v>20</v>
      </c>
      <c r="D9" t="s">
        <v>113</v>
      </c>
      <c r="E9" t="str">
        <f t="shared" si="0"/>
        <v>insert into PRIORITY_ITEM_VALUES (ID, PRIORITY_ITEM_ID, VALID_VALUE, VALUE_DESC) values ('5', '1', '20', 'Poor');</v>
      </c>
    </row>
    <row r="10" spans="1:5" x14ac:dyDescent="0.25">
      <c r="A10" s="3" t="s">
        <v>46</v>
      </c>
      <c r="B10">
        <v>1</v>
      </c>
      <c r="C10">
        <v>25</v>
      </c>
      <c r="D10" t="s">
        <v>114</v>
      </c>
      <c r="E10" t="str">
        <f t="shared" si="0"/>
        <v>insert into PRIORITY_ITEM_VALUES (ID, PRIORITY_ITEM_ID, VALID_VALUE, VALUE_DESC) values ('6', '1', '25', 'Very Poor');</v>
      </c>
    </row>
    <row r="11" spans="1:5" x14ac:dyDescent="0.25">
      <c r="A11" s="3" t="s">
        <v>47</v>
      </c>
      <c r="B11">
        <v>2</v>
      </c>
      <c r="C11">
        <v>0</v>
      </c>
      <c r="D11" t="s">
        <v>153</v>
      </c>
      <c r="E11" t="str">
        <f t="shared" si="0"/>
        <v>insert into PRIORITY_ITEM_VALUES (ID, PRIORITY_ITEM_ID, VALID_VALUE, VALUE_DESC) values ('7', '2', '0', 'Not yet defined');</v>
      </c>
    </row>
    <row r="12" spans="1:5" x14ac:dyDescent="0.25">
      <c r="A12" s="3" t="s">
        <v>48</v>
      </c>
      <c r="B12">
        <v>2</v>
      </c>
      <c r="C12">
        <v>5</v>
      </c>
      <c r="D12" t="s">
        <v>115</v>
      </c>
      <c r="E12" t="str">
        <f t="shared" si="0"/>
        <v>insert into PRIORITY_ITEM_VALUES (ID, PRIORITY_ITEM_ID, VALID_VALUE, VALUE_DESC) values ('8', '2', '5', 'Less than 5% of Project Cost');</v>
      </c>
    </row>
    <row r="13" spans="1:5" x14ac:dyDescent="0.25">
      <c r="A13" s="3" t="s">
        <v>49</v>
      </c>
      <c r="B13">
        <v>2</v>
      </c>
      <c r="C13">
        <v>10</v>
      </c>
      <c r="D13" t="s">
        <v>116</v>
      </c>
      <c r="E13" t="str">
        <f t="shared" si="0"/>
        <v>insert into PRIORITY_ITEM_VALUES (ID, PRIORITY_ITEM_ID, VALID_VALUE, VALUE_DESC) values ('9', '2', '10', '5 - 10% of Project Cost');</v>
      </c>
    </row>
    <row r="14" spans="1:5" x14ac:dyDescent="0.25">
      <c r="A14" s="3" t="s">
        <v>50</v>
      </c>
      <c r="B14">
        <v>2</v>
      </c>
      <c r="C14">
        <v>15</v>
      </c>
      <c r="D14" t="s">
        <v>117</v>
      </c>
      <c r="E14" t="str">
        <f t="shared" si="0"/>
        <v>insert into PRIORITY_ITEM_VALUES (ID, PRIORITY_ITEM_ID, VALID_VALUE, VALUE_DESC) values ('10', '2', '15', 'More than 10% of Project Cost');</v>
      </c>
    </row>
    <row r="15" spans="1:5" x14ac:dyDescent="0.25">
      <c r="A15" s="3" t="s">
        <v>51</v>
      </c>
      <c r="B15">
        <v>3</v>
      </c>
      <c r="C15">
        <v>0</v>
      </c>
      <c r="D15" t="s">
        <v>153</v>
      </c>
      <c r="E15" t="str">
        <f t="shared" si="0"/>
        <v>insert into PRIORITY_ITEM_VALUES (ID, PRIORITY_ITEM_ID, VALID_VALUE, VALUE_DESC) values ('11', '3', '0', 'Not yet defined');</v>
      </c>
    </row>
    <row r="16" spans="1:5" x14ac:dyDescent="0.25">
      <c r="A16" s="3" t="s">
        <v>52</v>
      </c>
      <c r="B16">
        <v>3</v>
      </c>
      <c r="C16">
        <v>5</v>
      </c>
      <c r="D16" t="s">
        <v>122</v>
      </c>
      <c r="E16" t="str">
        <f t="shared" si="0"/>
        <v>insert into PRIORITY_ITEM_VALUES (ID, PRIORITY_ITEM_ID, VALID_VALUE, VALUE_DESC) values ('12', '3', '5', 'Minor improvement to maintenance costs');</v>
      </c>
    </row>
    <row r="17" spans="1:5" x14ac:dyDescent="0.25">
      <c r="A17" s="3" t="s">
        <v>53</v>
      </c>
      <c r="B17">
        <v>3</v>
      </c>
      <c r="C17">
        <v>10</v>
      </c>
      <c r="D17" t="s">
        <v>121</v>
      </c>
      <c r="E17" t="str">
        <f t="shared" si="0"/>
        <v>insert into PRIORITY_ITEM_VALUES (ID, PRIORITY_ITEM_ID, VALID_VALUE, VALUE_DESC) values ('13', '3', '10', 'Moderate improvement to maintenance costs');</v>
      </c>
    </row>
    <row r="18" spans="1:5" x14ac:dyDescent="0.25">
      <c r="A18" s="3" t="s">
        <v>54</v>
      </c>
      <c r="B18">
        <v>3</v>
      </c>
      <c r="C18">
        <v>15</v>
      </c>
      <c r="D18" t="s">
        <v>120</v>
      </c>
      <c r="E18" t="str">
        <f t="shared" si="0"/>
        <v>insert into PRIORITY_ITEM_VALUES (ID, PRIORITY_ITEM_ID, VALID_VALUE, VALUE_DESC) values ('14', '3', '15', 'Major improvement to maintenance osts');</v>
      </c>
    </row>
    <row r="19" spans="1:5" x14ac:dyDescent="0.25">
      <c r="A19" s="3" t="s">
        <v>55</v>
      </c>
      <c r="B19">
        <v>4</v>
      </c>
      <c r="C19">
        <v>0</v>
      </c>
      <c r="D19" t="s">
        <v>153</v>
      </c>
      <c r="E19" t="str">
        <f t="shared" si="0"/>
        <v>insert into PRIORITY_ITEM_VALUES (ID, PRIORITY_ITEM_ID, VALID_VALUE, VALUE_DESC) values ('15', '4', '0', 'Not yet defined');</v>
      </c>
    </row>
    <row r="20" spans="1:5" x14ac:dyDescent="0.25">
      <c r="A20" s="3" t="s">
        <v>135</v>
      </c>
      <c r="B20">
        <v>4</v>
      </c>
      <c r="C20">
        <v>5</v>
      </c>
      <c r="D20" t="s">
        <v>119</v>
      </c>
      <c r="E20" t="str">
        <f t="shared" si="0"/>
        <v>insert into PRIORITY_ITEM_VALUES (ID, PRIORITY_ITEM_ID, VALID_VALUE, VALUE_DESC) values ('16', '4', '5', 'Meets current and foreseeable future needs');</v>
      </c>
    </row>
    <row r="21" spans="1:5" x14ac:dyDescent="0.25">
      <c r="A21" s="3" t="s">
        <v>136</v>
      </c>
      <c r="B21">
        <v>4</v>
      </c>
      <c r="C21">
        <v>10</v>
      </c>
      <c r="D21" t="s">
        <v>118</v>
      </c>
      <c r="E21" t="str">
        <f t="shared" si="0"/>
        <v>insert into PRIORITY_ITEM_VALUES (ID, PRIORITY_ITEM_ID, VALID_VALUE, VALUE_DESC) values ('17', '4', '10', 'Meets current needs but will not within 5 years');</v>
      </c>
    </row>
    <row r="22" spans="1:5" x14ac:dyDescent="0.25">
      <c r="A22" s="3" t="s">
        <v>137</v>
      </c>
      <c r="B22">
        <v>4</v>
      </c>
      <c r="C22">
        <v>15</v>
      </c>
      <c r="D22" t="s">
        <v>123</v>
      </c>
      <c r="E22" t="str">
        <f t="shared" si="0"/>
        <v>insert into PRIORITY_ITEM_VALUES (ID, PRIORITY_ITEM_ID, VALID_VALUE, VALUE_DESC) values ('18', '4', '15', 'Facility does not meet current or future needs');</v>
      </c>
    </row>
    <row r="23" spans="1:5" x14ac:dyDescent="0.25">
      <c r="A23" s="3" t="s">
        <v>138</v>
      </c>
      <c r="B23">
        <v>5</v>
      </c>
      <c r="C23">
        <v>0</v>
      </c>
      <c r="D23" t="s">
        <v>153</v>
      </c>
      <c r="E23" t="str">
        <f t="shared" si="0"/>
        <v>insert into PRIORITY_ITEM_VALUES (ID, PRIORITY_ITEM_ID, VALID_VALUE, VALUE_DESC) values ('19', '5', '0', 'Not yet defined');</v>
      </c>
    </row>
    <row r="24" spans="1:5" x14ac:dyDescent="0.25">
      <c r="A24" s="3" t="s">
        <v>139</v>
      </c>
      <c r="B24">
        <v>5</v>
      </c>
      <c r="C24">
        <v>5</v>
      </c>
      <c r="D24" t="s">
        <v>126</v>
      </c>
      <c r="E24" t="str">
        <f t="shared" si="0"/>
        <v>insert into PRIORITY_ITEM_VALUES (ID, PRIORITY_ITEM_ID, VALID_VALUE, VALUE_DESC) values ('20', '5', '5', 'Current user group request');</v>
      </c>
    </row>
    <row r="25" spans="1:5" x14ac:dyDescent="0.25">
      <c r="A25" s="3" t="s">
        <v>140</v>
      </c>
      <c r="B25">
        <v>5</v>
      </c>
      <c r="C25">
        <v>10</v>
      </c>
      <c r="D25" t="s">
        <v>125</v>
      </c>
      <c r="E25" t="str">
        <f t="shared" si="0"/>
        <v>insert into PRIORITY_ITEM_VALUES (ID, PRIORITY_ITEM_ID, VALID_VALUE, VALUE_DESC) values ('21', '5', '10', 'Potential or new user group request');</v>
      </c>
    </row>
    <row r="26" spans="1:5" x14ac:dyDescent="0.25">
      <c r="A26" s="3" t="s">
        <v>141</v>
      </c>
      <c r="B26">
        <v>5</v>
      </c>
      <c r="C26">
        <v>15</v>
      </c>
      <c r="D26" t="s">
        <v>124</v>
      </c>
      <c r="E26" t="str">
        <f t="shared" si="0"/>
        <v>insert into PRIORITY_ITEM_VALUES (ID, PRIORITY_ITEM_ID, VALID_VALUE, VALUE_DESC) values ('22', '5', '15', 'Councillor request');</v>
      </c>
    </row>
    <row r="27" spans="1:5" x14ac:dyDescent="0.25">
      <c r="A27" s="3" t="s">
        <v>142</v>
      </c>
      <c r="B27">
        <v>6</v>
      </c>
      <c r="C27">
        <v>0</v>
      </c>
      <c r="D27" t="s">
        <v>153</v>
      </c>
      <c r="E27" t="str">
        <f t="shared" si="0"/>
        <v>insert into PRIORITY_ITEM_VALUES (ID, PRIORITY_ITEM_ID, VALID_VALUE, VALUE_DESC) values ('23', '6', '0', 'Not yet defined');</v>
      </c>
    </row>
    <row r="28" spans="1:5" x14ac:dyDescent="0.25">
      <c r="A28" s="3" t="s">
        <v>143</v>
      </c>
      <c r="B28">
        <v>6</v>
      </c>
      <c r="C28">
        <v>5</v>
      </c>
      <c r="D28" t="s">
        <v>127</v>
      </c>
      <c r="E28" t="str">
        <f t="shared" si="0"/>
        <v>insert into PRIORITY_ITEM_VALUES (ID, PRIORITY_ITEM_ID, VALID_VALUE, VALUE_DESC) values ('24', '6', '5', 'One group');</v>
      </c>
    </row>
    <row r="29" spans="1:5" x14ac:dyDescent="0.25">
      <c r="A29" s="3" t="s">
        <v>144</v>
      </c>
      <c r="B29">
        <v>6</v>
      </c>
      <c r="C29">
        <v>10</v>
      </c>
      <c r="D29" t="s">
        <v>128</v>
      </c>
      <c r="E29" t="str">
        <f t="shared" si="0"/>
        <v>insert into PRIORITY_ITEM_VALUES (ID, PRIORITY_ITEM_ID, VALID_VALUE, VALUE_DESC) values ('25', '6', '10', 'Two groups');</v>
      </c>
    </row>
    <row r="30" spans="1:5" x14ac:dyDescent="0.25">
      <c r="A30" s="3" t="s">
        <v>145</v>
      </c>
      <c r="B30">
        <v>6</v>
      </c>
      <c r="C30">
        <v>15</v>
      </c>
      <c r="D30" t="s">
        <v>129</v>
      </c>
      <c r="E30" t="str">
        <f t="shared" si="0"/>
        <v>insert into PRIORITY_ITEM_VALUES (ID, PRIORITY_ITEM_ID, VALID_VALUE, VALUE_DESC) values ('26', '6', '15', 'Three or more groups');</v>
      </c>
    </row>
    <row r="31" spans="1:5" x14ac:dyDescent="0.25">
      <c r="A31" s="3" t="s">
        <v>146</v>
      </c>
      <c r="B31">
        <v>7</v>
      </c>
      <c r="C31">
        <v>0</v>
      </c>
      <c r="D31" t="s">
        <v>130</v>
      </c>
      <c r="E31" t="str">
        <f t="shared" si="0"/>
        <v>insert into PRIORITY_ITEM_VALUES (ID, PRIORITY_ITEM_ID, VALID_VALUE, VALUE_DESC) values ('27', '7', '0', 'No additional groups will be able to access');</v>
      </c>
    </row>
    <row r="32" spans="1:5" x14ac:dyDescent="0.25">
      <c r="A32" s="3" t="s">
        <v>147</v>
      </c>
      <c r="B32">
        <v>7</v>
      </c>
      <c r="C32">
        <v>5</v>
      </c>
      <c r="D32" t="s">
        <v>131</v>
      </c>
      <c r="E32" t="str">
        <f t="shared" si="0"/>
        <v>insert into PRIORITY_ITEM_VALUES (ID, PRIORITY_ITEM_ID, VALID_VALUE, VALUE_DESC) values ('28', '7', '5', 'An increase of up to two groups');</v>
      </c>
    </row>
    <row r="33" spans="1:5" x14ac:dyDescent="0.25">
      <c r="A33" s="3" t="s">
        <v>148</v>
      </c>
      <c r="B33">
        <v>7</v>
      </c>
      <c r="C33">
        <v>10</v>
      </c>
      <c r="D33" t="s">
        <v>129</v>
      </c>
      <c r="E33" t="str">
        <f t="shared" si="0"/>
        <v>insert into PRIORITY_ITEM_VALUES (ID, PRIORITY_ITEM_ID, VALID_VALUE, VALUE_DESC) values ('29', '7', '10', 'Three or more groups');</v>
      </c>
    </row>
    <row r="34" spans="1:5" x14ac:dyDescent="0.25">
      <c r="A34" s="3" t="s">
        <v>149</v>
      </c>
      <c r="B34">
        <v>8</v>
      </c>
      <c r="C34">
        <v>0</v>
      </c>
      <c r="D34" t="s">
        <v>153</v>
      </c>
      <c r="E34" t="str">
        <f t="shared" si="0"/>
        <v>insert into PRIORITY_ITEM_VALUES (ID, PRIORITY_ITEM_ID, VALID_VALUE, VALUE_DESC) values ('30', '8', '0', 'Not yet defined');</v>
      </c>
    </row>
    <row r="35" spans="1:5" x14ac:dyDescent="0.25">
      <c r="A35" s="3" t="s">
        <v>150</v>
      </c>
      <c r="B35">
        <v>8</v>
      </c>
      <c r="C35">
        <v>5</v>
      </c>
      <c r="D35" t="s">
        <v>134</v>
      </c>
      <c r="E35" t="str">
        <f t="shared" si="0"/>
        <v>insert into PRIORITY_ITEM_VALUES (ID, PRIORITY_ITEM_ID, VALID_VALUE, VALUE_DESC) values ('31', '8', '5', 'No indication to support');</v>
      </c>
    </row>
    <row r="36" spans="1:5" x14ac:dyDescent="0.25">
      <c r="A36" s="3" t="s">
        <v>151</v>
      </c>
      <c r="B36">
        <v>8</v>
      </c>
      <c r="C36">
        <v>10</v>
      </c>
      <c r="D36" t="s">
        <v>133</v>
      </c>
      <c r="E36" t="str">
        <f t="shared" si="0"/>
        <v>insert into PRIORITY_ITEM_VALUES (ID, PRIORITY_ITEM_ID, VALID_VALUE, VALUE_DESC) values ('32', '8', '10', 'Moderate indication to support');</v>
      </c>
    </row>
    <row r="37" spans="1:5" x14ac:dyDescent="0.25">
      <c r="A37" s="3" t="s">
        <v>152</v>
      </c>
      <c r="B37">
        <v>8</v>
      </c>
      <c r="C37">
        <v>15</v>
      </c>
      <c r="D37" t="s">
        <v>132</v>
      </c>
      <c r="E37" t="str">
        <f t="shared" si="0"/>
        <v>insert into PRIORITY_ITEM_VALUES (ID, PRIORITY_ITEM_ID, VALID_VALUE, VALUE_DESC) values ('33', '8', '15', 'Strong indication to support');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SYSTEM_CODES</vt:lpstr>
      <vt:lpstr>COMPONENTS</vt:lpstr>
      <vt:lpstr>PRIORITY_ITEMS</vt:lpstr>
      <vt:lpstr>PRIORITY_ITEM_VALUES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dcterms:created xsi:type="dcterms:W3CDTF">2014-06-23T07:42:52Z</dcterms:created>
  <dcterms:modified xsi:type="dcterms:W3CDTF">2014-08-18T10:01:24Z</dcterms:modified>
</cp:coreProperties>
</file>