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P1-2" sheetId="2" r:id="rId5"/>
    <sheet state="visible" name="P1-1" sheetId="3" r:id="rId6"/>
    <sheet state="visible" name="P1-3" sheetId="4" r:id="rId7"/>
    <sheet state="visible" name="P1-4" sheetId="5" r:id="rId8"/>
    <sheet state="visible" name="P2-1 " sheetId="6" r:id="rId9"/>
    <sheet state="visible" name="P3-1" sheetId="7" r:id="rId10"/>
    <sheet state="visible" name="P3-2" sheetId="8" r:id="rId11"/>
    <sheet state="visible" name="P4" sheetId="9" r:id="rId12"/>
    <sheet state="visible" name="P5" sheetId="10" r:id="rId13"/>
    <sheet state="visible" name="NPE1-1 " sheetId="11" r:id="rId14"/>
    <sheet state="visible" name="NPE1-1" sheetId="12" r:id="rId15"/>
    <sheet state="visible" name="NPE4-1" sheetId="13" r:id="rId16"/>
    <sheet state="visible" name="NPE6-1" sheetId="14" r:id="rId17"/>
    <sheet state="visible" name="NPE6-2" sheetId="15" r:id="rId18"/>
    <sheet state="visible" name="NPE9-1" sheetId="16" r:id="rId19"/>
    <sheet state="visible" name="NPE9-2" sheetId="17" r:id="rId20"/>
    <sheet state="visible" name="NPE9-3" sheetId="18" r:id="rId21"/>
    <sheet state="visible" name="NPE9-4" sheetId="19" r:id="rId22"/>
  </sheets>
  <definedNames/>
  <calcPr/>
</workbook>
</file>

<file path=xl/sharedStrings.xml><?xml version="1.0" encoding="utf-8"?>
<sst xmlns="http://schemas.openxmlformats.org/spreadsheetml/2006/main" count="2310" uniqueCount="186">
  <si>
    <t>Test active</t>
  </si>
  <si>
    <t xml:space="preserve"> </t>
  </si>
  <si>
    <t>Test name</t>
  </si>
  <si>
    <t>NPE6 Test 1</t>
  </si>
  <si>
    <t>Notes</t>
  </si>
  <si>
    <t>P1 - Test 2</t>
  </si>
  <si>
    <t>CONTRIBUTION FROM CAPITAL TEST
1) 3 child dependants = £2657 gross income threshold
2) 2 adult dependants
3) Gross Income &amp; Disposable income test = Passed
4) Capital test = Passed
5) Overall Result = Passed
6) Applicant in Non-Mol so all upper thresholds are waived.
7) Pensioner disregard</t>
  </si>
  <si>
    <t>PASSPORTED &amp; BELOW LOWER THRESHOLDS
1) Capital test = Passed
2) Overall Result = Passed
3) Defendant in Non-Mol so all thresholds apply.</t>
  </si>
  <si>
    <t>Object</t>
  </si>
  <si>
    <t>sub-object</t>
  </si>
  <si>
    <t>attribute</t>
  </si>
  <si>
    <t>value</t>
  </si>
  <si>
    <t>assessment</t>
  </si>
  <si>
    <t>submission_date</t>
  </si>
  <si>
    <t>matter_proceeding_type</t>
  </si>
  <si>
    <t>domestic_abuse</t>
  </si>
  <si>
    <t>applicant</t>
  </si>
  <si>
    <t>date_of_birth</t>
  </si>
  <si>
    <t>involvement_type</t>
  </si>
  <si>
    <t>defendant</t>
  </si>
  <si>
    <t>has_partner_opponent</t>
  </si>
  <si>
    <t>receives_qualifying_benefit</t>
  </si>
  <si>
    <t>capitals</t>
  </si>
  <si>
    <t>bank_accounts</t>
  </si>
  <si>
    <t>description</t>
  </si>
  <si>
    <t>Savings 1</t>
  </si>
  <si>
    <t>P1-Test 1</t>
  </si>
  <si>
    <t>dependants</t>
  </si>
  <si>
    <t>desciption</t>
  </si>
  <si>
    <t>Current 1</t>
  </si>
  <si>
    <t>in_full_time_education</t>
  </si>
  <si>
    <t>bank acct 3</t>
  </si>
  <si>
    <t>relationship</t>
  </si>
  <si>
    <t>child_relative</t>
  </si>
  <si>
    <t>monthly_income</t>
  </si>
  <si>
    <t>non_liquid_capital</t>
  </si>
  <si>
    <t>vase</t>
  </si>
  <si>
    <t>assets_value</t>
  </si>
  <si>
    <t>Bank acct 1</t>
  </si>
  <si>
    <t>picture of sunflowers</t>
  </si>
  <si>
    <t>bank acct 2</t>
  </si>
  <si>
    <t>properties</t>
  </si>
  <si>
    <t>main_home</t>
  </si>
  <si>
    <t>outstanding_mortgage</t>
  </si>
  <si>
    <t>percentage_owned</t>
  </si>
  <si>
    <t>shared_with_housing_assoc</t>
  </si>
  <si>
    <t>Expected results</t>
  </si>
  <si>
    <t>passported</t>
  </si>
  <si>
    <t>assessment_result</t>
  </si>
  <si>
    <t>eligible</t>
  </si>
  <si>
    <t>gross_income_summary</t>
  </si>
  <si>
    <t>monthly_other_income</t>
  </si>
  <si>
    <t>upper_threshold</t>
  </si>
  <si>
    <t>monthly_state_benefits</t>
  </si>
  <si>
    <t>total_gross_income</t>
  </si>
  <si>
    <t>disposable_income_summary</t>
  </si>
  <si>
    <t>childcare</t>
  </si>
  <si>
    <t>dependant_allowance</t>
  </si>
  <si>
    <t>maintenance</t>
  </si>
  <si>
    <t>gross_housing_costs</t>
  </si>
  <si>
    <t>housing_benefit</t>
  </si>
  <si>
    <t>net_housing_costs</t>
  </si>
  <si>
    <t>total_outgoings_and_allowances</t>
  </si>
  <si>
    <t>total_disposable_income</t>
  </si>
  <si>
    <t>lower_threshold</t>
  </si>
  <si>
    <t>capital</t>
  </si>
  <si>
    <t>total_liquid</t>
  </si>
  <si>
    <t>total_non_liquid</t>
  </si>
  <si>
    <t>total_vehicle</t>
  </si>
  <si>
    <t>total_mortgage_allowance</t>
  </si>
  <si>
    <t>total_capital</t>
  </si>
  <si>
    <t>pensioner_capital_disregard</t>
  </si>
  <si>
    <t>assessed_capital</t>
  </si>
  <si>
    <t>capital_contribution</t>
  </si>
  <si>
    <t>adult_relative</t>
  </si>
  <si>
    <t>total capital calculation</t>
  </si>
  <si>
    <t>liquid</t>
  </si>
  <si>
    <t>non-liquid</t>
  </si>
  <si>
    <t>vehicles</t>
  </si>
  <si>
    <t>property</t>
  </si>
  <si>
    <t>transaction</t>
  </si>
  <si>
    <t>mortgage</t>
  </si>
  <si>
    <t>main home allce</t>
  </si>
  <si>
    <t>result</t>
  </si>
  <si>
    <t>earned income</t>
  </si>
  <si>
    <t>employment 1</t>
  </si>
  <si>
    <t xml:space="preserve">date </t>
  </si>
  <si>
    <t>type</t>
  </si>
  <si>
    <t>wage</t>
  </si>
  <si>
    <t>gross</t>
  </si>
  <si>
    <t>paye</t>
  </si>
  <si>
    <t>nic</t>
  </si>
  <si>
    <t>other_incomes</t>
  </si>
  <si>
    <t>help family friends</t>
  </si>
  <si>
    <t>date</t>
  </si>
  <si>
    <t>amount</t>
  </si>
  <si>
    <t>state_benefits</t>
  </si>
  <si>
    <t>Child benefit</t>
  </si>
  <si>
    <t>4 weekly</t>
  </si>
  <si>
    <t/>
  </si>
  <si>
    <t>outgoings</t>
  </si>
  <si>
    <t>housing_costs</t>
  </si>
  <si>
    <t>payment_date</t>
  </si>
  <si>
    <t>housing_cost_type</t>
  </si>
  <si>
    <t>rent</t>
  </si>
  <si>
    <t>one of rent, mortgage, board_and_lodging</t>
  </si>
  <si>
    <t>P1 - Test 3</t>
  </si>
  <si>
    <t>PASSPORTED &amp; BELOW LOWER THRESHOLDS
1) Capital test = Passed
2) Overall Result = Passed
3) Applicant in Non-Mol so all thresholds are waived.</t>
  </si>
  <si>
    <t>Savings 2</t>
  </si>
  <si>
    <t>additional_properties</t>
  </si>
  <si>
    <t>P1-Test 4</t>
  </si>
  <si>
    <t>percentage_owened</t>
  </si>
  <si>
    <t>Bank acct 2</t>
  </si>
  <si>
    <t>date_of_purchase</t>
  </si>
  <si>
    <t>in_regular_use</t>
  </si>
  <si>
    <t>loan_amount_outstanding</t>
  </si>
  <si>
    <t>n/a</t>
  </si>
  <si>
    <t>Capital calculation</t>
  </si>
  <si>
    <t>transaction allce</t>
  </si>
  <si>
    <t>elgible</t>
  </si>
  <si>
    <t>prop val</t>
  </si>
  <si>
    <t>share</t>
  </si>
  <si>
    <t>equity</t>
  </si>
  <si>
    <t>total prop</t>
  </si>
  <si>
    <t>vehicle</t>
  </si>
  <si>
    <t>income_contribution</t>
  </si>
  <si>
    <t>P3 - Test 1</t>
  </si>
  <si>
    <t>P2 - Test 1</t>
  </si>
  <si>
    <t>PASSPORTED &amp; CAPITAL CONTRIBUTION
1) Capital test = Passed
2) Overall Result = Failed
3) APPLICANT in Non-Mol so all thresholds waived</t>
  </si>
  <si>
    <t>PASSPORTED &amp; ABOVE LOWER THRESHOLDS
1) Capital test = Passed
2) Overall Result = Failed
3) Defendant in Non-Mol so all thresholds apply</t>
  </si>
  <si>
    <t>not_eligible</t>
  </si>
  <si>
    <t>contribution_required</t>
  </si>
  <si>
    <t>P3 - Test 2</t>
  </si>
  <si>
    <t>PASSPORTED &amp; CAPITAL CONTRIBUTION
1) Capital test = Failed
2) Overall Result = Failed
3) Applicant in Non-Mol so all thresholds are waived.</t>
  </si>
  <si>
    <t>total capital</t>
  </si>
  <si>
    <t>non liquid</t>
  </si>
  <si>
    <t>mortgage allowance</t>
  </si>
  <si>
    <t>P4</t>
  </si>
  <si>
    <t>PASSPORTED &amp; CAPITAL CONTRIBUTION
1) Capital test = Passed
2) Overall Result = Passed
3) Applicant in Non-Mol so all thresholds are waived.</t>
  </si>
  <si>
    <t>NPE 1 - Test 1</t>
  </si>
  <si>
    <t>NPE1 - Test 1</t>
  </si>
  <si>
    <t>OUT OF SCOPE gross income TEST
1) 2 dependants = £2657 gross income threshold
2) Gross Income test = Failed
3) Capital test = Passed
4) Overall Result = Failed
5) Defendant in Non-Mol so all thresholds apply.</t>
  </si>
  <si>
    <t>NPE4 - Test 1</t>
  </si>
  <si>
    <t>IN SCOPE CONTRIBUTION INC/CAP TEST
1) 4 dependants = £2657 gross income threshold
2) Gross Income &amp; Disposable income test = Passed
3) Capital test = Passed
4) Overall Result = Passed
5) Applicant in Non-Mol so all upper thresholds are void.
6) Contribution from both income and capital</t>
  </si>
  <si>
    <t>&lt; 18 y.o.</t>
  </si>
  <si>
    <t>&gt; 18 y.o.</t>
  </si>
  <si>
    <t>becomes an adult</t>
  </si>
  <si>
    <t>ineligible</t>
  </si>
  <si>
    <t>ming vase</t>
  </si>
  <si>
    <t>Age:</t>
  </si>
  <si>
    <t>NPE6 - Test 2</t>
  </si>
  <si>
    <t>CONTRIBUTION FROM CAPITAL TEST (inc inc cont)
1) 3 child dependants = £2657 gross income threshold
2) 2 adult dependants (1 with income &amp; capital)
3) Gross Income &amp; Disposable income test = Passed
4) Capital test = Passed
5) Overall Result = Passed
6) Applicant in Non-Mol so all upper thresholds are void.
7) Pensioner disregard</t>
  </si>
  <si>
    <t>NPE 9 - Test 1</t>
  </si>
  <si>
    <t>NON-PASSPORT TEST - CONTRIBUTIONS
1) 3 child dependants = £2657 gross income threshold
2) 2 adult dependants
3) Gross Income &amp; Disposable income test = Passed
4) Capital test = Passed
5) Overall Result = Passed
6) Applicant in Non-Mol so upper thresholds waived.
7) Pensioner disregard</t>
  </si>
  <si>
    <t xml:space="preserve">291.49 * 5 </t>
  </si>
  <si>
    <t>total liquid</t>
  </si>
  <si>
    <t>total non liquid</t>
  </si>
  <si>
    <t>transaction_allce</t>
  </si>
  <si>
    <t>mortgage all</t>
  </si>
  <si>
    <t>net_property</t>
  </si>
  <si>
    <t>percentage ownde</t>
  </si>
  <si>
    <t>net_prop_share</t>
  </si>
  <si>
    <t>main-Home allce</t>
  </si>
  <si>
    <t>This will be fun: irregular dates and amounts</t>
  </si>
  <si>
    <t>No childcare because applicant is not employed or in full time education</t>
  </si>
  <si>
    <t>291.49 * 5 less 200 monthly income  of one of the dependants</t>
  </si>
  <si>
    <t>1631.67 - 1307.45</t>
  </si>
  <si>
    <t xml:space="preserve">35% of (324.22 - 311) </t>
  </si>
  <si>
    <t>xxxx</t>
  </si>
  <si>
    <t>NPE 9 Test 2</t>
  </si>
  <si>
    <t>NON-PASSPORTED TEST - INCOME CONTRIBUTION
1) 0 dependants = £2657 gross income threshold
2) Gross Income test = Passed
3) Disposable Income test - Passed
3) Capital test = Passed
4) Overall Result = Passed
5) Applicant in Non-Mol so all thresholds waived.</t>
  </si>
  <si>
    <t>capped at 545</t>
  </si>
  <si>
    <t>Ming vase</t>
  </si>
  <si>
    <t>original spreadsheet called for ineligible.</t>
  </si>
  <si>
    <t>1278.01-545</t>
  </si>
  <si>
    <t>121.85+((733.01-616.99)*70%)</t>
  </si>
  <si>
    <t>NPE9 - Test 4</t>
  </si>
  <si>
    <t>IN SCOPE CONTRIBUTION INC/CAP TEST
1) 4 dependants = £2657 gross income threshold
2) Gross Income &amp; Disposable income test = Passed
3) Capital test = Passed
4) Overall Result = Passed
5) Applicant in Non-Mol so all upper thresholds are waived.
6) Contribution from both income and capital</t>
  </si>
  <si>
    <t>Average 600 every 2 weeks = 1300 per month</t>
  </si>
  <si>
    <t>Disability Living Allowance</t>
  </si>
  <si>
    <t>DISREGARDED</t>
  </si>
  <si>
    <t>291.49*4</t>
  </si>
  <si>
    <t>not counted</t>
  </si>
  <si>
    <t>291.49 * 5</t>
  </si>
  <si>
    <t>35% of income in excess of 311</t>
  </si>
  <si>
    <t>1516.67 - 1507.45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</si>
</sst>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2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FF"/>
      <name val="Arial"/>
    </font>
    <font>
      <sz val="9.0"/>
      <color rgb="FF48484C"/>
      <name val="Arial"/>
    </font>
    <font>
      <sz val="9.0"/>
      <color rgb="FF48484C"/>
      <name val="Menlo"/>
    </font>
    <font>
      <sz val="9.0"/>
      <color rgb="FFDD1144"/>
      <name val="Arial"/>
    </font>
    <font>
      <color rgb="FFFF0000"/>
      <name val="Arial"/>
    </font>
    <font/>
    <font>
      <b/>
    </font>
    <font>
      <name val="Arial"/>
    </font>
    <font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7F7F9"/>
        <bgColor rgb="FFF7F7F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4" xfId="0" applyAlignment="1" applyFont="1" applyNumberFormat="1">
      <alignment horizontal="right"/>
    </xf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horizontal="right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4" xfId="0" applyAlignment="1" applyFont="1" applyNumberFormat="1">
      <alignment horizontal="right" readingOrder="0"/>
    </xf>
    <xf borderId="0" fillId="4" fontId="2" numFmtId="0" xfId="0" applyFont="1"/>
    <xf borderId="0" fillId="4" fontId="2" numFmtId="0" xfId="0" applyAlignment="1" applyFont="1">
      <alignment horizontal="right"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164" xfId="0" applyAlignment="1" applyFont="1" applyNumberFormat="1">
      <alignment horizontal="right" readingOrder="0"/>
    </xf>
    <xf borderId="0" fillId="5" fontId="1" numFmtId="165" xfId="0" applyAlignment="1" applyFont="1" applyNumberFormat="1">
      <alignment horizontal="right" readingOrder="0"/>
    </xf>
    <xf borderId="0" fillId="5" fontId="1" numFmtId="4" xfId="0" applyAlignment="1" applyFont="1" applyNumberFormat="1">
      <alignment horizontal="right" readingOrder="0"/>
    </xf>
    <xf borderId="0" fillId="5" fontId="1" numFmtId="0" xfId="0" applyAlignment="1" applyFont="1">
      <alignment horizontal="right"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" numFmtId="164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vertical="bottom"/>
    </xf>
    <xf borderId="0" fillId="6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5" fontId="2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2" numFmtId="0" xfId="0" applyAlignment="1" applyFont="1">
      <alignment readingOrder="0"/>
    </xf>
    <xf borderId="0" fillId="7" fontId="1" numFmtId="164" xfId="0" applyAlignment="1" applyFont="1" applyNumberFormat="1">
      <alignment horizontal="right" readingOrder="0"/>
    </xf>
    <xf borderId="0" fillId="7" fontId="1" numFmtId="4" xfId="0" applyAlignment="1" applyFont="1" applyNumberFormat="1">
      <alignment horizontal="right" vertical="bottom"/>
    </xf>
    <xf borderId="1" fillId="7" fontId="1" numFmtId="0" xfId="0" applyBorder="1" applyFont="1"/>
    <xf borderId="1" fillId="7" fontId="1" numFmtId="0" xfId="0" applyAlignment="1" applyBorder="1" applyFont="1">
      <alignment readingOrder="0"/>
    </xf>
    <xf borderId="1" fillId="7" fontId="1" numFmtId="4" xfId="0" applyAlignment="1" applyBorder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4" fontId="2" numFmtId="0" xfId="0" applyAlignment="1" applyFont="1">
      <alignment horizontal="right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8" fontId="3" numFmtId="0" xfId="0" applyAlignment="1" applyFont="1">
      <alignment horizontal="right" readingOrder="0"/>
    </xf>
    <xf borderId="0" fillId="8" fontId="3" numFmtId="4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9" fontId="4" numFmtId="0" xfId="0" applyAlignment="1" applyFill="1" applyFont="1">
      <alignment readingOrder="0" shrinkToFit="0" wrapText="1"/>
    </xf>
    <xf borderId="0" fillId="9" fontId="5" numFmtId="0" xfId="0" applyAlignment="1" applyFont="1">
      <alignment readingOrder="0" shrinkToFit="0" wrapText="1"/>
    </xf>
    <xf borderId="0" fillId="9" fontId="6" numFmtId="0" xfId="0" applyAlignment="1" applyFont="1">
      <alignment readingOrder="0" shrinkToFit="0" wrapText="1"/>
    </xf>
    <xf borderId="0" fillId="10" fontId="1" numFmtId="0" xfId="0" applyAlignment="1" applyFill="1" applyFont="1">
      <alignment readingOrder="0"/>
    </xf>
    <xf borderId="0" fillId="0" fontId="1" numFmtId="4" xfId="0" applyAlignment="1" applyFont="1" applyNumberFormat="1">
      <alignment readingOrder="0"/>
    </xf>
    <xf borderId="0" fillId="10" fontId="2" numFmtId="0" xfId="0" applyAlignment="1" applyFont="1">
      <alignment readingOrder="0"/>
    </xf>
    <xf borderId="0" fillId="10" fontId="1" numFmtId="164" xfId="0" applyAlignment="1" applyFont="1" applyNumberFormat="1">
      <alignment horizontal="right" readingOrder="0" vertical="bottom"/>
    </xf>
    <xf borderId="0" fillId="10" fontId="1" numFmtId="0" xfId="0" applyFont="1"/>
    <xf borderId="0" fillId="0" fontId="1" numFmtId="4" xfId="0" applyFont="1" applyNumberFormat="1"/>
    <xf borderId="0" fillId="10" fontId="1" numFmtId="0" xfId="0" applyAlignment="1" applyFont="1">
      <alignment horizontal="right" readingOrder="0" vertical="bottom"/>
    </xf>
    <xf borderId="1" fillId="10" fontId="1" numFmtId="0" xfId="0" applyAlignment="1" applyBorder="1" applyFont="1">
      <alignment readingOrder="0"/>
    </xf>
    <xf borderId="1" fillId="10" fontId="1" numFmtId="0" xfId="0" applyAlignment="1" applyBorder="1" applyFont="1">
      <alignment horizontal="right" readingOrder="0" vertical="bottom"/>
    </xf>
    <xf borderId="1" fillId="10" fontId="1" numFmtId="0" xfId="0" applyBorder="1" applyFont="1"/>
    <xf borderId="0" fillId="11" fontId="1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11" fontId="1" numFmtId="164" xfId="0" applyAlignment="1" applyFont="1" applyNumberFormat="1">
      <alignment horizontal="right" vertical="bottom"/>
    </xf>
    <xf borderId="0" fillId="11" fontId="1" numFmtId="0" xfId="0" applyFont="1"/>
    <xf borderId="1" fillId="11" fontId="1" numFmtId="0" xfId="0" applyBorder="1" applyFont="1"/>
    <xf borderId="1" fillId="11" fontId="1" numFmtId="0" xfId="0" applyAlignment="1" applyBorder="1" applyFont="1">
      <alignment readingOrder="0"/>
    </xf>
    <xf borderId="1" fillId="11" fontId="1" numFmtId="4" xfId="0" applyAlignment="1" applyBorder="1" applyFont="1" applyNumberFormat="1">
      <alignment horizontal="right" vertical="bottom"/>
    </xf>
    <xf borderId="0" fillId="11" fontId="1" numFmtId="165" xfId="0" applyAlignment="1" applyFont="1" applyNumberFormat="1">
      <alignment horizontal="left" readingOrder="0"/>
    </xf>
    <xf borderId="0" fillId="11" fontId="1" numFmtId="4" xfId="0" applyAlignment="1" applyFont="1" applyNumberFormat="1">
      <alignment horizontal="right" vertical="bottom"/>
    </xf>
    <xf borderId="1" fillId="5" fontId="1" numFmtId="0" xfId="0" applyBorder="1" applyFont="1"/>
    <xf quotePrefix="1"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5" fontId="1" numFmtId="4" xfId="0" applyAlignment="1" applyBorder="1" applyFont="1" applyNumberFormat="1">
      <alignment horizontal="right" readingOrder="0"/>
    </xf>
    <xf borderId="0" fillId="12" fontId="1" numFmtId="0" xfId="0" applyAlignment="1" applyFill="1" applyFont="1">
      <alignment readingOrder="0"/>
    </xf>
    <xf borderId="0" fillId="12" fontId="2" numFmtId="0" xfId="0" applyAlignment="1" applyFont="1">
      <alignment readingOrder="0"/>
    </xf>
    <xf borderId="0" fillId="12" fontId="1" numFmtId="164" xfId="0" applyAlignment="1" applyFont="1" applyNumberFormat="1">
      <alignment horizontal="right" readingOrder="0"/>
    </xf>
    <xf borderId="0" fillId="12" fontId="1" numFmtId="0" xfId="0" applyFont="1"/>
    <xf borderId="0" fillId="12" fontId="1" numFmtId="4" xfId="0" applyAlignment="1" applyFont="1" applyNumberFormat="1">
      <alignment horizontal="right" readingOrder="0"/>
    </xf>
    <xf borderId="1" fillId="12" fontId="1" numFmtId="0" xfId="0" applyBorder="1" applyFont="1"/>
    <xf borderId="1" fillId="12" fontId="1" numFmtId="0" xfId="0" applyAlignment="1" applyBorder="1" applyFont="1">
      <alignment readingOrder="0"/>
    </xf>
    <xf borderId="1" fillId="12" fontId="1" numFmtId="4" xfId="0" applyAlignment="1" applyBorder="1" applyFont="1" applyNumberFormat="1">
      <alignment horizontal="right" readingOrder="0"/>
    </xf>
    <xf borderId="0" fillId="2" fontId="2" numFmtId="0" xfId="0" applyAlignment="1" applyFont="1">
      <alignment readingOrder="0"/>
    </xf>
    <xf borderId="0" fillId="2" fontId="1" numFmtId="4" xfId="0" applyAlignment="1" applyFont="1" applyNumberFormat="1">
      <alignment horizontal="right" readingOrder="0"/>
    </xf>
    <xf borderId="0" fillId="13" fontId="1" numFmtId="0" xfId="0" applyAlignment="1" applyFill="1" applyFont="1">
      <alignment readingOrder="0"/>
    </xf>
    <xf borderId="0" fillId="0" fontId="1" numFmtId="4" xfId="0" applyAlignment="1" applyFont="1" applyNumberFormat="1">
      <alignment horizontal="right" readingOrder="0" vertical="bottom"/>
    </xf>
    <xf borderId="0" fillId="13" fontId="2" numFmtId="0" xfId="0" applyAlignment="1" applyFont="1">
      <alignment readingOrder="0"/>
    </xf>
    <xf borderId="0" fillId="13" fontId="1" numFmtId="4" xfId="0" applyAlignment="1" applyFont="1" applyNumberFormat="1">
      <alignment horizontal="right" readingOrder="0"/>
    </xf>
    <xf borderId="0" fillId="13" fontId="1" numFmtId="0" xfId="0" applyFont="1"/>
    <xf borderId="0" fillId="13" fontId="1" numFmtId="4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14" fontId="1" numFmtId="0" xfId="0" applyAlignment="1" applyFill="1" applyFont="1">
      <alignment readingOrder="0"/>
    </xf>
    <xf borderId="0" fillId="14" fontId="1" numFmtId="0" xfId="0" applyFont="1"/>
    <xf borderId="0" fillId="14" fontId="2" numFmtId="0" xfId="0" applyAlignment="1" applyFont="1">
      <alignment readingOrder="0"/>
    </xf>
    <xf borderId="0" fillId="14" fontId="1" numFmtId="4" xfId="0" applyAlignment="1" applyFont="1" applyNumberFormat="1">
      <alignment horizontal="right" readingOrder="0"/>
    </xf>
    <xf borderId="0" fillId="14" fontId="1" numFmtId="164" xfId="0" applyAlignment="1" applyFont="1" applyNumberFormat="1">
      <alignment horizontal="right" readingOrder="0"/>
    </xf>
    <xf borderId="0" fillId="4" fontId="2" numFmtId="4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15" fontId="1" numFmtId="0" xfId="0" applyAlignment="1" applyFill="1" applyFont="1">
      <alignment readingOrder="0"/>
    </xf>
    <xf borderId="0" fillId="15" fontId="1" numFmtId="4" xfId="0" applyAlignment="1" applyFont="1" applyNumberFormat="1">
      <alignment readingOrder="0"/>
    </xf>
    <xf borderId="0" fillId="15" fontId="3" numFmtId="0" xfId="0" applyAlignment="1" applyFont="1">
      <alignment readingOrder="0"/>
    </xf>
    <xf borderId="0" fillId="15" fontId="3" numFmtId="0" xfId="0" applyFont="1"/>
    <xf borderId="0" fillId="15" fontId="3" numFmtId="4" xfId="0" applyAlignment="1" applyFont="1" applyNumberFormat="1">
      <alignment horizontal="right" readingOrder="0"/>
    </xf>
    <xf borderId="0" fillId="15" fontId="1" numFmtId="9" xfId="0" applyAlignment="1" applyFont="1" applyNumberFormat="1">
      <alignment readingOrder="0"/>
    </xf>
    <xf borderId="0" fillId="15" fontId="1" numFmtId="0" xfId="0" applyFont="1"/>
    <xf borderId="0" fillId="0" fontId="1" numFmtId="16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Font="1"/>
    <xf borderId="0" fillId="5" fontId="1" numFmtId="4" xfId="0" applyAlignment="1" applyFont="1" applyNumberFormat="1">
      <alignment horizontal="right" vertical="bottom"/>
    </xf>
    <xf borderId="1" fillId="5" fontId="1" numFmtId="4" xfId="0" applyAlignment="1" applyBorder="1" applyFont="1" applyNumberFormat="1">
      <alignment horizontal="right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horizontal="right" readingOrder="0"/>
    </xf>
    <xf borderId="0" fillId="5" fontId="1" numFmtId="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4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horizontal="left"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right" readingOrder="0"/>
    </xf>
    <xf borderId="0" fillId="4" fontId="1" numFmtId="0" xfId="0" applyFont="1"/>
    <xf borderId="0" fillId="6" fontId="1" numFmtId="0" xfId="0" applyAlignment="1" applyFont="1">
      <alignment horizontal="right" readingOrder="0"/>
    </xf>
    <xf borderId="0" fillId="6" fontId="1" numFmtId="3" xfId="0" applyFont="1" applyNumberFormat="1"/>
    <xf borderId="0" fillId="7" fontId="2" numFmtId="164" xfId="0" applyAlignment="1" applyFont="1" applyNumberFormat="1">
      <alignment horizontal="right" readingOrder="0"/>
    </xf>
    <xf borderId="0" fillId="7" fontId="1" numFmtId="4" xfId="0" applyAlignment="1" applyFont="1" applyNumberFormat="1">
      <alignment horizontal="right" readingOrder="0"/>
    </xf>
    <xf quotePrefix="1" borderId="0" fillId="5" fontId="1" numFmtId="0" xfId="0" applyAlignment="1" applyFont="1">
      <alignment readingOrder="0"/>
    </xf>
    <xf borderId="0" fillId="12" fontId="1" numFmtId="0" xfId="0" applyAlignment="1" applyFont="1">
      <alignment horizontal="right" readingOrder="0"/>
    </xf>
    <xf borderId="1" fillId="7" fontId="1" numFmtId="4" xfId="0" applyAlignment="1" applyBorder="1" applyFont="1" applyNumberFormat="1">
      <alignment horizontal="right" readingOrder="0" vertical="bottom"/>
    </xf>
    <xf borderId="0" fillId="7" fontId="1" numFmtId="4" xfId="0" applyAlignment="1" applyFont="1" applyNumberFormat="1">
      <alignment horizontal="right" readingOrder="0" vertical="bottom"/>
    </xf>
    <xf borderId="0" fillId="4" fontId="2" numFmtId="0" xfId="0" applyAlignment="1" applyFont="1">
      <alignment horizontal="left" readingOrder="0"/>
    </xf>
    <xf borderId="0" fillId="8" fontId="3" numFmtId="4" xfId="0" applyAlignment="1" applyFont="1" applyNumberFormat="1">
      <alignment horizontal="left" readingOrder="0"/>
    </xf>
    <xf borderId="0" fillId="0" fontId="1" numFmtId="9" xfId="0" applyAlignment="1" applyFont="1" applyNumberFormat="1">
      <alignment horizontal="right" readingOrder="0"/>
    </xf>
    <xf borderId="1" fillId="11" fontId="1" numFmtId="4" xfId="0" applyAlignment="1" applyBorder="1" applyFont="1" applyNumberFormat="1">
      <alignment horizontal="right" readingOrder="0" vertical="bottom"/>
    </xf>
    <xf borderId="0" fillId="11" fontId="1" numFmtId="4" xfId="0" applyAlignment="1" applyFont="1" applyNumberFormat="1">
      <alignment horizontal="right" readingOrder="0" vertical="bottom"/>
    </xf>
    <xf borderId="0" fillId="13" fontId="1" numFmtId="0" xfId="0" applyAlignment="1" applyFont="1">
      <alignment horizontal="right" readingOrder="0"/>
    </xf>
    <xf borderId="0" fillId="0" fontId="1" numFmtId="9" xfId="0" applyAlignment="1" applyFont="1" applyNumberFormat="1">
      <alignment readingOrder="0"/>
    </xf>
    <xf borderId="0" fillId="8" fontId="7" numFmtId="4" xfId="0" applyAlignment="1" applyFont="1" applyNumberFormat="1">
      <alignment horizontal="right" readingOrder="0"/>
    </xf>
    <xf borderId="0" fillId="16" fontId="1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6" fontId="8" numFmtId="164" xfId="0" applyAlignment="1" applyFont="1" applyNumberFormat="1">
      <alignment horizontal="right" readingOrder="0"/>
    </xf>
    <xf borderId="0" fillId="11" fontId="10" numFmtId="164" xfId="0" applyAlignment="1" applyFont="1" applyNumberFormat="1">
      <alignment horizontal="right" readingOrder="0" vertical="bottom"/>
    </xf>
    <xf borderId="1" fillId="11" fontId="10" numFmtId="4" xfId="0" applyAlignment="1" applyBorder="1" applyFont="1" applyNumberFormat="1">
      <alignment horizontal="right" readingOrder="0" vertical="bottom"/>
    </xf>
    <xf borderId="0" fillId="7" fontId="8" numFmtId="164" xfId="0" applyAlignment="1" applyFont="1" applyNumberFormat="1">
      <alignment horizontal="right" readingOrder="0"/>
    </xf>
    <xf borderId="0" fillId="11" fontId="8" numFmtId="0" xfId="0" applyFont="1"/>
    <xf borderId="0" fillId="11" fontId="9" numFmtId="0" xfId="0" applyAlignment="1" applyFont="1">
      <alignment readingOrder="0"/>
    </xf>
    <xf borderId="0" fillId="11" fontId="8" numFmtId="0" xfId="0" applyAlignment="1" applyFont="1">
      <alignment readingOrder="0"/>
    </xf>
    <xf borderId="1" fillId="11" fontId="8" numFmtId="0" xfId="0" applyBorder="1" applyFont="1"/>
    <xf borderId="1" fillId="11" fontId="8" numFmtId="0" xfId="0" applyAlignment="1" applyBorder="1" applyFont="1">
      <alignment readingOrder="0"/>
    </xf>
    <xf borderId="0" fillId="11" fontId="10" numFmtId="4" xfId="0" applyAlignment="1" applyFont="1" applyNumberFormat="1">
      <alignment horizontal="right" readingOrder="0" vertical="bottom"/>
    </xf>
    <xf borderId="0" fillId="5" fontId="8" numFmtId="0" xfId="0" applyAlignment="1" applyFont="1">
      <alignment readingOrder="0"/>
    </xf>
    <xf borderId="0" fillId="5" fontId="9" numFmtId="0" xfId="0" applyAlignment="1" applyFont="1">
      <alignment readingOrder="0"/>
    </xf>
    <xf borderId="0" fillId="5" fontId="8" numFmtId="164" xfId="0" applyAlignment="1" applyFont="1" applyNumberFormat="1">
      <alignment horizontal="right" readingOrder="0"/>
    </xf>
    <xf borderId="1" fillId="5" fontId="8" numFmtId="0" xfId="0" applyBorder="1" applyFont="1"/>
    <xf quotePrefix="1" borderId="1" fillId="5" fontId="8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1" fillId="5" fontId="8" numFmtId="4" xfId="0" applyAlignment="1" applyBorder="1" applyFont="1" applyNumberFormat="1">
      <alignment horizontal="right" readingOrder="0"/>
    </xf>
    <xf borderId="0" fillId="12" fontId="8" numFmtId="4" xfId="0" applyAlignment="1" applyFont="1" applyNumberFormat="1">
      <alignment horizontal="right" readingOrder="0"/>
    </xf>
    <xf borderId="0" fillId="5" fontId="8" numFmtId="0" xfId="0" applyFont="1"/>
    <xf borderId="1" fillId="12" fontId="8" numFmtId="4" xfId="0" applyAlignment="1" applyBorder="1" applyFont="1" applyNumberFormat="1">
      <alignment horizontal="right" readingOrder="0"/>
    </xf>
    <xf borderId="0" fillId="2" fontId="8" numFmtId="4" xfId="0" applyAlignment="1" applyFont="1" applyNumberFormat="1">
      <alignment horizontal="right" readingOrder="0"/>
    </xf>
    <xf borderId="0" fillId="2" fontId="9" numFmtId="0" xfId="0" applyAlignment="1" applyFont="1">
      <alignment readingOrder="0"/>
    </xf>
    <xf borderId="0" fillId="2" fontId="8" numFmtId="0" xfId="0" applyFont="1"/>
    <xf borderId="0" fillId="8" fontId="11" numFmtId="4" xfId="0" applyAlignment="1" applyFont="1" applyNumberFormat="1">
      <alignment horizontal="right" readingOrder="0"/>
    </xf>
    <xf borderId="0" fillId="15" fontId="8" numFmtId="4" xfId="0" applyAlignment="1" applyFont="1" applyNumberFormat="1">
      <alignment readingOrder="0"/>
    </xf>
    <xf borderId="0" fillId="15" fontId="8" numFmtId="9" xfId="0" applyAlignment="1" applyFont="1" applyNumberFormat="1">
      <alignment readingOrder="0"/>
    </xf>
    <xf borderId="0" fillId="16" fontId="11" numFmtId="4" xfId="0" applyAlignment="1" applyFont="1" applyNumberFormat="1">
      <alignment horizontal="right"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3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6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16</v>
      </c>
      <c r="B7" s="19"/>
      <c r="C7" s="18" t="s">
        <v>17</v>
      </c>
      <c r="D7" s="20">
        <v>21334.0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18</v>
      </c>
      <c r="D8" s="23" t="s">
        <v>16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20</v>
      </c>
      <c r="D9" s="23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21</v>
      </c>
      <c r="D10" s="23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27</v>
      </c>
      <c r="B11" s="27"/>
      <c r="C11" s="28" t="s">
        <v>17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30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32</v>
      </c>
      <c r="D13" s="30" t="s">
        <v>33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34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37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17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30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32</v>
      </c>
      <c r="D18" s="30" t="s">
        <v>33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34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37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17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30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32</v>
      </c>
      <c r="D23" s="30" t="s">
        <v>33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34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37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17</v>
      </c>
      <c r="D26" s="29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30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32</v>
      </c>
      <c r="D28" s="30" t="s">
        <v>74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34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37</v>
      </c>
      <c r="D30" s="33">
        <v>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6"/>
      <c r="C31" s="28" t="s">
        <v>17</v>
      </c>
      <c r="D31" s="29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6"/>
      <c r="C32" s="26" t="s">
        <v>30</v>
      </c>
      <c r="D32" s="30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6"/>
      <c r="C33" s="26" t="s">
        <v>32</v>
      </c>
      <c r="D33" s="30" t="s">
        <v>74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6"/>
      <c r="C34" s="26" t="s">
        <v>34</v>
      </c>
      <c r="D34" s="30">
        <v>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32"/>
      <c r="B35" s="32"/>
      <c r="C35" s="32" t="s">
        <v>37</v>
      </c>
      <c r="D35" s="33">
        <v>0.0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>
      <c r="A36" s="46" t="s">
        <v>84</v>
      </c>
      <c r="B36" s="46" t="s">
        <v>85</v>
      </c>
      <c r="C36" s="48" t="s">
        <v>86</v>
      </c>
      <c r="D36" s="49">
        <v>43524.0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>
      <c r="A37" s="46"/>
      <c r="B37" s="46"/>
      <c r="C37" s="46" t="s">
        <v>87</v>
      </c>
      <c r="D37" s="52" t="s">
        <v>88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>
      <c r="A38" s="46"/>
      <c r="B38" s="46"/>
      <c r="C38" s="46" t="s">
        <v>89</v>
      </c>
      <c r="D38" s="52">
        <v>2800.0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>
      <c r="A39" s="46"/>
      <c r="B39" s="46"/>
      <c r="C39" s="46" t="s">
        <v>90</v>
      </c>
      <c r="D39" s="52">
        <v>350.0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>
      <c r="A40" s="53"/>
      <c r="B40" s="53"/>
      <c r="C40" s="53" t="s">
        <v>91</v>
      </c>
      <c r="D40" s="54">
        <v>250.0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>
      <c r="A41" s="46"/>
      <c r="B41" s="46"/>
      <c r="C41" s="48" t="s">
        <v>86</v>
      </c>
      <c r="D41" s="49">
        <v>43555.0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>
      <c r="A42" s="46"/>
      <c r="B42" s="46"/>
      <c r="C42" s="46" t="s">
        <v>87</v>
      </c>
      <c r="D42" s="52" t="s">
        <v>88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>
      <c r="A43" s="46"/>
      <c r="B43" s="46"/>
      <c r="C43" s="46" t="s">
        <v>89</v>
      </c>
      <c r="D43" s="52">
        <v>2800.0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>
      <c r="A44" s="46"/>
      <c r="B44" s="46"/>
      <c r="C44" s="46" t="s">
        <v>90</v>
      </c>
      <c r="D44" s="52">
        <v>350.0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>
      <c r="A45" s="53"/>
      <c r="B45" s="53"/>
      <c r="C45" s="53" t="s">
        <v>91</v>
      </c>
      <c r="D45" s="54">
        <v>250.0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>
      <c r="A46" s="46"/>
      <c r="B46" s="46"/>
      <c r="C46" s="48" t="s">
        <v>86</v>
      </c>
      <c r="D46" s="49">
        <v>43585.0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>
      <c r="A47" s="46"/>
      <c r="B47" s="46"/>
      <c r="C47" s="46" t="s">
        <v>87</v>
      </c>
      <c r="D47" s="52" t="s">
        <v>88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>
      <c r="A48" s="46"/>
      <c r="B48" s="46"/>
      <c r="C48" s="46" t="s">
        <v>89</v>
      </c>
      <c r="D48" s="52">
        <v>2800.0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>
      <c r="A49" s="46"/>
      <c r="B49" s="46"/>
      <c r="C49" s="46" t="s">
        <v>90</v>
      </c>
      <c r="D49" s="52">
        <v>350.0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>
      <c r="A50" s="53"/>
      <c r="B50" s="53"/>
      <c r="C50" s="53" t="s">
        <v>91</v>
      </c>
      <c r="D50" s="54">
        <v>250.0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>
      <c r="A51" s="56" t="s">
        <v>92</v>
      </c>
      <c r="B51" s="56" t="s">
        <v>93</v>
      </c>
      <c r="C51" s="57" t="s">
        <v>94</v>
      </c>
      <c r="D51" s="58">
        <v>43524.0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>
      <c r="A52" s="60"/>
      <c r="B52" s="60"/>
      <c r="C52" s="61" t="s">
        <v>95</v>
      </c>
      <c r="D52" s="62">
        <v>1415.0</v>
      </c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>
      <c r="A53" s="59"/>
      <c r="B53" s="59"/>
      <c r="C53" s="57" t="s">
        <v>94</v>
      </c>
      <c r="D53" s="58">
        <v>43555.0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>
      <c r="A54" s="60"/>
      <c r="B54" s="60"/>
      <c r="C54" s="61" t="s">
        <v>95</v>
      </c>
      <c r="D54" s="62">
        <v>1415.0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>
      <c r="A55" s="59"/>
      <c r="B55" s="59"/>
      <c r="C55" s="57" t="s">
        <v>94</v>
      </c>
      <c r="D55" s="58">
        <v>43585.0</v>
      </c>
      <c r="E55" s="59"/>
      <c r="F55" s="59"/>
      <c r="G55" s="59"/>
      <c r="H55" s="59"/>
      <c r="I55" s="59"/>
      <c r="J55" s="59"/>
      <c r="K55" s="59"/>
      <c r="L55" s="56"/>
      <c r="M55" s="56"/>
      <c r="N55" s="56"/>
      <c r="O55" s="63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>
      <c r="A56" s="59"/>
      <c r="B56" s="59"/>
      <c r="C56" s="56" t="s">
        <v>95</v>
      </c>
      <c r="D56" s="64">
        <v>1415.0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>
      <c r="A57" s="12" t="s">
        <v>96</v>
      </c>
      <c r="B57" s="12" t="s">
        <v>97</v>
      </c>
      <c r="C57" s="25" t="s">
        <v>94</v>
      </c>
      <c r="D57" s="14">
        <v>43497.0</v>
      </c>
      <c r="E57" s="12" t="s">
        <v>98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>
      <c r="A58" s="65"/>
      <c r="B58" s="66" t="s">
        <v>99</v>
      </c>
      <c r="C58" s="67" t="s">
        <v>95</v>
      </c>
      <c r="D58" s="68">
        <v>200.0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>
      <c r="A59" s="13"/>
      <c r="B59" s="13"/>
      <c r="C59" s="25" t="s">
        <v>94</v>
      </c>
      <c r="D59" s="14">
        <v>43525.0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>
      <c r="A60" s="65"/>
      <c r="B60" s="65"/>
      <c r="C60" s="67" t="s">
        <v>95</v>
      </c>
      <c r="D60" s="68">
        <v>200.0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>
      <c r="A61" s="13"/>
      <c r="B61" s="13"/>
      <c r="C61" s="25" t="s">
        <v>94</v>
      </c>
      <c r="D61" s="14">
        <v>43553.0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>
      <c r="A62" s="65"/>
      <c r="B62" s="65"/>
      <c r="C62" s="67" t="s">
        <v>95</v>
      </c>
      <c r="D62" s="68">
        <v>200.0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>
      <c r="A63" s="69" t="s">
        <v>100</v>
      </c>
      <c r="B63" s="69" t="s">
        <v>101</v>
      </c>
      <c r="C63" s="70" t="s">
        <v>102</v>
      </c>
      <c r="D63" s="71">
        <v>43539.0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</row>
    <row r="64">
      <c r="A64" s="72"/>
      <c r="B64" s="72"/>
      <c r="C64" s="69" t="s">
        <v>103</v>
      </c>
      <c r="D64" s="73" t="s">
        <v>104</v>
      </c>
      <c r="E64" s="72"/>
      <c r="F64" s="69" t="s">
        <v>105</v>
      </c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</row>
    <row r="65">
      <c r="A65" s="74"/>
      <c r="B65" s="74"/>
      <c r="C65" s="75" t="s">
        <v>95</v>
      </c>
      <c r="D65" s="76">
        <v>50.0</v>
      </c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</row>
    <row r="66">
      <c r="A66" s="72"/>
      <c r="B66" s="72"/>
      <c r="C66" s="70" t="s">
        <v>102</v>
      </c>
      <c r="D66" s="71">
        <v>43570.0</v>
      </c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</row>
    <row r="67">
      <c r="A67" s="72"/>
      <c r="B67" s="72"/>
      <c r="C67" s="69" t="s">
        <v>103</v>
      </c>
      <c r="D67" s="73" t="s">
        <v>104</v>
      </c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</row>
    <row r="68">
      <c r="A68" s="74"/>
      <c r="B68" s="74"/>
      <c r="C68" s="75" t="s">
        <v>95</v>
      </c>
      <c r="D68" s="76">
        <v>50.0</v>
      </c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</row>
    <row r="69">
      <c r="A69" s="72"/>
      <c r="B69" s="72"/>
      <c r="C69" s="70" t="s">
        <v>102</v>
      </c>
      <c r="D69" s="71">
        <v>43600.0</v>
      </c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</row>
    <row r="70">
      <c r="A70" s="72"/>
      <c r="B70" s="72"/>
      <c r="C70" s="69" t="s">
        <v>103</v>
      </c>
      <c r="D70" s="73" t="s">
        <v>104</v>
      </c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</row>
    <row r="71">
      <c r="A71" s="74"/>
      <c r="B71" s="74"/>
      <c r="C71" s="75" t="s">
        <v>95</v>
      </c>
      <c r="D71" s="76">
        <v>50.0</v>
      </c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</row>
    <row r="72">
      <c r="A72" s="72"/>
      <c r="B72" s="69" t="s">
        <v>56</v>
      </c>
      <c r="C72" s="70" t="s">
        <v>102</v>
      </c>
      <c r="D72" s="71">
        <v>43539.0</v>
      </c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</row>
    <row r="73">
      <c r="A73" s="74"/>
      <c r="B73" s="74"/>
      <c r="C73" s="75" t="s">
        <v>95</v>
      </c>
      <c r="D73" s="76">
        <v>100.0</v>
      </c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</row>
    <row r="74">
      <c r="A74" s="72"/>
      <c r="B74" s="72"/>
      <c r="C74" s="70" t="s">
        <v>102</v>
      </c>
      <c r="D74" s="71">
        <v>43570.0</v>
      </c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</row>
    <row r="75">
      <c r="A75" s="74"/>
      <c r="B75" s="74"/>
      <c r="C75" s="75" t="s">
        <v>95</v>
      </c>
      <c r="D75" s="76">
        <v>100.0</v>
      </c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</row>
    <row r="76">
      <c r="A76" s="72"/>
      <c r="B76" s="72"/>
      <c r="C76" s="70" t="s">
        <v>102</v>
      </c>
      <c r="D76" s="71">
        <v>43570.0</v>
      </c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</row>
    <row r="77">
      <c r="A77" s="74"/>
      <c r="B77" s="74"/>
      <c r="C77" s="75" t="s">
        <v>95</v>
      </c>
      <c r="D77" s="76">
        <v>100.0</v>
      </c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</row>
    <row r="78">
      <c r="A78" s="1" t="s">
        <v>22</v>
      </c>
      <c r="B78" s="1" t="s">
        <v>23</v>
      </c>
      <c r="C78" s="77" t="s">
        <v>24</v>
      </c>
      <c r="D78" s="78" t="s">
        <v>38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2"/>
      <c r="C79" s="1" t="s">
        <v>11</v>
      </c>
      <c r="D79" s="78">
        <v>0.0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"/>
      <c r="C80" s="77" t="s">
        <v>28</v>
      </c>
      <c r="D80" s="78" t="s">
        <v>40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2"/>
      <c r="C81" s="1" t="s">
        <v>11</v>
      </c>
      <c r="D81" s="78">
        <v>0.0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1"/>
      <c r="C82" s="77" t="s">
        <v>24</v>
      </c>
      <c r="D82" s="78" t="s">
        <v>31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1"/>
      <c r="C83" s="1" t="s">
        <v>11</v>
      </c>
      <c r="D83" s="78">
        <v>0.0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1" t="s">
        <v>35</v>
      </c>
      <c r="C84" s="77" t="s">
        <v>24</v>
      </c>
      <c r="D84" s="78" t="s">
        <v>36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1" t="s">
        <v>11</v>
      </c>
      <c r="D85" s="78">
        <v>1000.0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79" t="s">
        <v>41</v>
      </c>
      <c r="B86" s="79" t="s">
        <v>42</v>
      </c>
      <c r="C86" s="81" t="s">
        <v>11</v>
      </c>
      <c r="D86" s="82">
        <v>500000.0</v>
      </c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</row>
    <row r="87">
      <c r="A87" s="83"/>
      <c r="B87" s="83"/>
      <c r="C87" s="79" t="s">
        <v>43</v>
      </c>
      <c r="D87" s="82">
        <v>150000.0</v>
      </c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>
      <c r="A88" s="83"/>
      <c r="B88" s="83"/>
      <c r="C88" s="79" t="s">
        <v>44</v>
      </c>
      <c r="D88" s="82">
        <v>50.0</v>
      </c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</row>
    <row r="89">
      <c r="A89" s="83"/>
      <c r="B89" s="83"/>
      <c r="C89" s="79" t="s">
        <v>45</v>
      </c>
      <c r="D89" s="82" t="b">
        <v>0</v>
      </c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  <row r="90">
      <c r="A90" s="83"/>
      <c r="B90" s="79" t="s">
        <v>109</v>
      </c>
      <c r="C90" s="81" t="s">
        <v>11</v>
      </c>
      <c r="D90" s="84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</row>
    <row r="91">
      <c r="A91" s="83"/>
      <c r="B91" s="83"/>
      <c r="C91" s="79" t="s">
        <v>43</v>
      </c>
      <c r="D91" s="84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</row>
    <row r="92">
      <c r="A92" s="83"/>
      <c r="B92" s="83"/>
      <c r="C92" s="79" t="s">
        <v>111</v>
      </c>
      <c r="D92" s="84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</row>
    <row r="93">
      <c r="A93" s="83"/>
      <c r="B93" s="83"/>
      <c r="C93" s="79" t="s">
        <v>45</v>
      </c>
      <c r="D93" s="84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</row>
    <row r="94">
      <c r="A94" s="79"/>
      <c r="B94" s="83"/>
      <c r="C94" s="81" t="s">
        <v>11</v>
      </c>
      <c r="D94" s="82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</row>
    <row r="95">
      <c r="A95" s="79"/>
      <c r="B95" s="83"/>
      <c r="C95" s="79" t="s">
        <v>43</v>
      </c>
      <c r="D95" s="82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</row>
    <row r="96">
      <c r="A96" s="79"/>
      <c r="B96" s="83"/>
      <c r="C96" s="79" t="s">
        <v>111</v>
      </c>
      <c r="D96" s="82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</row>
    <row r="97">
      <c r="A97" s="79"/>
      <c r="B97" s="83"/>
      <c r="C97" s="79" t="s">
        <v>45</v>
      </c>
      <c r="D97" s="82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</row>
    <row r="98">
      <c r="A98" s="86" t="s">
        <v>78</v>
      </c>
      <c r="B98" s="87"/>
      <c r="C98" s="88" t="s">
        <v>11</v>
      </c>
      <c r="D98" s="89">
        <v>9000.0</v>
      </c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</row>
    <row r="99">
      <c r="A99" s="87"/>
      <c r="B99" s="87"/>
      <c r="C99" s="86" t="s">
        <v>113</v>
      </c>
      <c r="D99" s="90">
        <v>43240.0</v>
      </c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</row>
    <row r="100">
      <c r="A100" s="87"/>
      <c r="B100" s="87"/>
      <c r="C100" s="86" t="s">
        <v>114</v>
      </c>
      <c r="D100" s="89" t="b">
        <v>0</v>
      </c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</row>
    <row r="101">
      <c r="A101" s="87"/>
      <c r="B101" s="87"/>
      <c r="C101" s="86" t="s">
        <v>115</v>
      </c>
      <c r="D101" s="89">
        <v>0.0</v>
      </c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</row>
    <row r="102">
      <c r="A102" s="86"/>
      <c r="B102" s="87"/>
      <c r="C102" s="88" t="s">
        <v>11</v>
      </c>
      <c r="D102" s="89">
        <v>9000.0</v>
      </c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</row>
    <row r="103">
      <c r="A103" s="87"/>
      <c r="B103" s="87"/>
      <c r="C103" s="86" t="s">
        <v>113</v>
      </c>
      <c r="D103" s="90">
        <v>43240.0</v>
      </c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</row>
    <row r="104">
      <c r="A104" s="87"/>
      <c r="B104" s="87"/>
      <c r="C104" s="86" t="s">
        <v>114</v>
      </c>
      <c r="D104" s="89" t="b">
        <v>0</v>
      </c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</row>
    <row r="105">
      <c r="A105" s="87"/>
      <c r="B105" s="87"/>
      <c r="C105" s="86" t="s">
        <v>115</v>
      </c>
      <c r="D105" s="89">
        <v>0.0</v>
      </c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</row>
    <row r="106">
      <c r="A106" s="8" t="s">
        <v>46</v>
      </c>
      <c r="B106" s="10"/>
      <c r="C106" s="10"/>
      <c r="D106" s="91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>
      <c r="A107" s="38" t="s">
        <v>12</v>
      </c>
      <c r="B107" s="38" t="s">
        <v>47</v>
      </c>
      <c r="C107" s="39"/>
      <c r="D107" s="41" t="b">
        <v>0</v>
      </c>
    </row>
    <row r="108">
      <c r="A108" s="39"/>
      <c r="B108" s="38" t="s">
        <v>48</v>
      </c>
      <c r="C108" s="39"/>
      <c r="D108" s="41" t="s">
        <v>49</v>
      </c>
      <c r="G108" s="93" t="s">
        <v>117</v>
      </c>
      <c r="H108" s="94"/>
      <c r="I108" s="94"/>
    </row>
    <row r="109">
      <c r="A109" s="38" t="s">
        <v>50</v>
      </c>
      <c r="B109" s="38" t="s">
        <v>51</v>
      </c>
      <c r="C109" s="39"/>
      <c r="D109" s="41">
        <v>1244.0</v>
      </c>
      <c r="G109" s="93" t="s">
        <v>76</v>
      </c>
      <c r="H109" s="94"/>
      <c r="I109" s="94">
        <v>0.0</v>
      </c>
    </row>
    <row r="110">
      <c r="A110" s="39"/>
      <c r="B110" s="38" t="s">
        <v>52</v>
      </c>
      <c r="C110" s="39"/>
      <c r="D110" s="41">
        <v>8000.0</v>
      </c>
      <c r="G110" s="93" t="s">
        <v>77</v>
      </c>
      <c r="H110" s="94"/>
      <c r="I110" s="94">
        <v>0.0</v>
      </c>
    </row>
    <row r="111">
      <c r="A111" s="39"/>
      <c r="B111" s="38" t="s">
        <v>53</v>
      </c>
      <c r="C111" s="39"/>
      <c r="D111" s="41">
        <v>234.0</v>
      </c>
      <c r="G111" s="93" t="s">
        <v>42</v>
      </c>
      <c r="H111" s="94">
        <v>500000.0</v>
      </c>
      <c r="I111" s="94"/>
    </row>
    <row r="112">
      <c r="A112" s="39"/>
      <c r="B112" s="38" t="s">
        <v>54</v>
      </c>
      <c r="C112" s="39"/>
      <c r="D112" s="41">
        <v>76633.0</v>
      </c>
      <c r="G112" s="93" t="s">
        <v>118</v>
      </c>
      <c r="H112" s="94">
        <f>H111*3%*-1</f>
        <v>-15000</v>
      </c>
      <c r="I112" s="94"/>
    </row>
    <row r="113">
      <c r="A113" s="39"/>
      <c r="B113" s="38" t="s">
        <v>48</v>
      </c>
      <c r="C113" s="39"/>
      <c r="D113" s="41" t="s">
        <v>119</v>
      </c>
      <c r="G113" s="93" t="s">
        <v>81</v>
      </c>
      <c r="H113" s="94">
        <v>-100000.0</v>
      </c>
      <c r="I113" s="94"/>
    </row>
    <row r="114">
      <c r="A114" s="38" t="s">
        <v>55</v>
      </c>
      <c r="B114" s="38" t="s">
        <v>56</v>
      </c>
      <c r="C114" s="39"/>
      <c r="D114" s="41">
        <v>255.0</v>
      </c>
      <c r="G114" s="93" t="s">
        <v>120</v>
      </c>
      <c r="H114" s="94">
        <f>sum(H111:H113)</f>
        <v>385000</v>
      </c>
      <c r="I114" s="94"/>
    </row>
    <row r="115">
      <c r="A115" s="39"/>
      <c r="B115" s="38" t="s">
        <v>57</v>
      </c>
      <c r="C115" s="39"/>
      <c r="D115" s="41">
        <v>300.0</v>
      </c>
      <c r="G115" s="93" t="s">
        <v>121</v>
      </c>
      <c r="H115" s="98">
        <v>1.0</v>
      </c>
      <c r="I115" s="94"/>
    </row>
    <row r="116">
      <c r="A116" s="39"/>
      <c r="B116" s="38" t="s">
        <v>58</v>
      </c>
      <c r="C116" s="39"/>
      <c r="D116" s="41">
        <v>400.0</v>
      </c>
      <c r="G116" s="93" t="s">
        <v>122</v>
      </c>
      <c r="H116" s="94">
        <f>H114*H115</f>
        <v>385000</v>
      </c>
      <c r="I116" s="94"/>
    </row>
    <row r="117">
      <c r="A117" s="39"/>
      <c r="B117" s="38" t="s">
        <v>59</v>
      </c>
      <c r="C117" s="39"/>
      <c r="D117" s="41">
        <v>500.0</v>
      </c>
      <c r="G117" s="93" t="s">
        <v>82</v>
      </c>
      <c r="H117" s="94">
        <v>-100000.0</v>
      </c>
      <c r="I117" s="94"/>
    </row>
    <row r="118">
      <c r="A118" s="39"/>
      <c r="B118" s="38" t="s">
        <v>60</v>
      </c>
      <c r="C118" s="39"/>
      <c r="D118" s="41">
        <v>600.0</v>
      </c>
      <c r="G118" s="93" t="s">
        <v>123</v>
      </c>
      <c r="H118" s="94">
        <f>H116+H117</f>
        <v>285000</v>
      </c>
      <c r="I118" s="94">
        <f>H118</f>
        <v>285000</v>
      </c>
    </row>
    <row r="119">
      <c r="A119" s="39"/>
      <c r="B119" s="38" t="s">
        <v>61</v>
      </c>
      <c r="C119" s="39"/>
      <c r="D119" s="41">
        <v>1100.0</v>
      </c>
      <c r="G119" s="93" t="s">
        <v>124</v>
      </c>
      <c r="H119" s="99"/>
      <c r="I119" s="94">
        <v>0.0</v>
      </c>
    </row>
    <row r="120">
      <c r="A120" s="39"/>
      <c r="B120" s="38" t="s">
        <v>62</v>
      </c>
      <c r="C120" s="39"/>
      <c r="D120" s="41">
        <v>1288.0</v>
      </c>
      <c r="G120" s="99"/>
      <c r="H120" s="99"/>
      <c r="I120" s="99"/>
    </row>
    <row r="121">
      <c r="A121" s="39"/>
      <c r="B121" s="38" t="s">
        <v>63</v>
      </c>
      <c r="C121" s="39"/>
      <c r="D121" s="41">
        <v>4788.0</v>
      </c>
      <c r="G121" s="94"/>
      <c r="H121" s="94"/>
      <c r="I121" s="94">
        <f>sum(I109:I119)</f>
        <v>285000</v>
      </c>
    </row>
    <row r="122">
      <c r="A122" s="39"/>
      <c r="B122" s="38" t="s">
        <v>64</v>
      </c>
      <c r="C122" s="39"/>
      <c r="D122" s="41">
        <v>315.0</v>
      </c>
    </row>
    <row r="123">
      <c r="A123" s="39"/>
      <c r="B123" s="38" t="s">
        <v>52</v>
      </c>
      <c r="C123" s="39"/>
      <c r="D123" s="41">
        <v>733.0</v>
      </c>
    </row>
    <row r="124">
      <c r="A124" s="39"/>
      <c r="B124" s="38" t="s">
        <v>48</v>
      </c>
      <c r="C124" s="39"/>
      <c r="D124" s="41" t="s">
        <v>49</v>
      </c>
    </row>
    <row r="125">
      <c r="A125" s="38"/>
      <c r="B125" s="38" t="s">
        <v>125</v>
      </c>
      <c r="C125" s="39"/>
      <c r="D125" s="41">
        <v>0.0</v>
      </c>
    </row>
    <row r="126">
      <c r="A126" s="38" t="s">
        <v>65</v>
      </c>
      <c r="B126" s="38" t="s">
        <v>66</v>
      </c>
      <c r="C126" s="39"/>
      <c r="D126" s="41">
        <v>0.0</v>
      </c>
    </row>
    <row r="127">
      <c r="A127" s="39"/>
      <c r="B127" s="38" t="s">
        <v>67</v>
      </c>
      <c r="C127" s="39"/>
      <c r="D127" s="41">
        <v>0.0</v>
      </c>
    </row>
    <row r="128">
      <c r="A128" s="39"/>
      <c r="B128" s="38" t="s">
        <v>68</v>
      </c>
      <c r="C128" s="39"/>
      <c r="D128" s="41">
        <v>0.0</v>
      </c>
    </row>
    <row r="129">
      <c r="A129" s="39"/>
      <c r="B129" s="38" t="s">
        <v>69</v>
      </c>
      <c r="C129" s="39"/>
      <c r="D129" s="41">
        <v>100000.0</v>
      </c>
    </row>
    <row r="130">
      <c r="A130" s="39"/>
      <c r="B130" s="38" t="s">
        <v>70</v>
      </c>
      <c r="C130" s="39"/>
      <c r="D130" s="41">
        <v>0.0</v>
      </c>
    </row>
    <row r="131">
      <c r="A131" s="39"/>
      <c r="B131" s="38" t="s">
        <v>71</v>
      </c>
      <c r="C131" s="39"/>
      <c r="D131" s="41">
        <v>0.0</v>
      </c>
    </row>
    <row r="132">
      <c r="A132" s="39"/>
      <c r="B132" s="38" t="s">
        <v>72</v>
      </c>
      <c r="C132" s="39"/>
      <c r="D132" s="41">
        <v>0.0</v>
      </c>
    </row>
    <row r="133">
      <c r="A133" s="39"/>
      <c r="B133" s="38" t="s">
        <v>64</v>
      </c>
      <c r="C133" s="39"/>
      <c r="D133" s="41">
        <v>3000.0</v>
      </c>
    </row>
    <row r="134">
      <c r="A134" s="39"/>
      <c r="B134" s="38" t="s">
        <v>52</v>
      </c>
      <c r="C134" s="39"/>
      <c r="D134" s="41">
        <v>9.99999999999E11</v>
      </c>
    </row>
    <row r="135">
      <c r="A135" s="39"/>
      <c r="B135" s="38" t="s">
        <v>48</v>
      </c>
      <c r="C135" s="39"/>
      <c r="D135" s="41" t="s">
        <v>49</v>
      </c>
    </row>
    <row r="136">
      <c r="A136" s="39"/>
      <c r="B136" s="38" t="s">
        <v>73</v>
      </c>
      <c r="C136" s="39"/>
      <c r="D136" s="41">
        <v>0.0</v>
      </c>
    </row>
    <row r="137">
      <c r="B137" s="21"/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A149" s="43"/>
      <c r="D149" s="92"/>
    </row>
    <row r="150">
      <c r="A150" s="43"/>
      <c r="D150" s="92"/>
    </row>
    <row r="151">
      <c r="A151" s="43"/>
      <c r="D151" s="92"/>
    </row>
    <row r="152">
      <c r="A152" s="44"/>
      <c r="D152" s="92"/>
    </row>
    <row r="153">
      <c r="A153" s="43"/>
      <c r="D153" s="92"/>
    </row>
    <row r="154">
      <c r="A154" s="43"/>
      <c r="D154" s="92"/>
    </row>
    <row r="155">
      <c r="A155" s="43"/>
      <c r="D155" s="92"/>
    </row>
    <row r="156">
      <c r="A156" s="43"/>
      <c r="D156" s="92"/>
    </row>
    <row r="157">
      <c r="A157" s="43"/>
      <c r="D157" s="92"/>
    </row>
    <row r="158">
      <c r="A158" s="43"/>
      <c r="D158" s="92"/>
    </row>
    <row r="159">
      <c r="A159" s="43"/>
      <c r="D159" s="92"/>
    </row>
    <row r="160">
      <c r="A160" s="45"/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  <row r="952">
      <c r="D952" s="92"/>
    </row>
    <row r="953">
      <c r="D953" s="92"/>
    </row>
    <row r="954">
      <c r="D954" s="92"/>
    </row>
    <row r="955">
      <c r="D955" s="92"/>
    </row>
    <row r="956">
      <c r="D956" s="92"/>
    </row>
    <row r="957">
      <c r="D957" s="92"/>
    </row>
    <row r="958">
      <c r="D958" s="92"/>
    </row>
    <row r="959">
      <c r="D959" s="92"/>
    </row>
    <row r="960">
      <c r="D960" s="92"/>
    </row>
    <row r="961">
      <c r="D961" s="92"/>
    </row>
    <row r="962">
      <c r="D962" s="92"/>
    </row>
    <row r="963">
      <c r="D963" s="92"/>
    </row>
    <row r="964">
      <c r="D964" s="92"/>
    </row>
    <row r="965">
      <c r="D965" s="92"/>
    </row>
    <row r="966">
      <c r="D966" s="92"/>
    </row>
    <row r="967">
      <c r="D967" s="92"/>
    </row>
    <row r="968">
      <c r="D968" s="92"/>
    </row>
    <row r="969">
      <c r="D969" s="92"/>
    </row>
    <row r="970">
      <c r="D970" s="92"/>
    </row>
    <row r="971">
      <c r="D971" s="92"/>
    </row>
    <row r="972">
      <c r="D972" s="92"/>
    </row>
    <row r="973">
      <c r="D973" s="92"/>
    </row>
    <row r="974">
      <c r="D974" s="92"/>
    </row>
    <row r="975">
      <c r="D975" s="92"/>
    </row>
    <row r="976">
      <c r="D976" s="92"/>
    </row>
    <row r="977">
      <c r="D977" s="92"/>
    </row>
    <row r="978">
      <c r="D978" s="92"/>
    </row>
    <row r="979">
      <c r="D979" s="92"/>
    </row>
    <row r="980">
      <c r="D980" s="92"/>
    </row>
    <row r="981">
      <c r="D981" s="92"/>
    </row>
    <row r="982">
      <c r="D982" s="92"/>
    </row>
    <row r="983">
      <c r="D983" s="92"/>
    </row>
    <row r="984">
      <c r="D984" s="92"/>
    </row>
    <row r="985">
      <c r="D985" s="92"/>
    </row>
    <row r="986">
      <c r="D986" s="92"/>
    </row>
    <row r="987">
      <c r="D987" s="92"/>
    </row>
    <row r="988">
      <c r="D988" s="92"/>
    </row>
    <row r="989">
      <c r="D989" s="92"/>
    </row>
    <row r="990">
      <c r="D990" s="92"/>
    </row>
    <row r="991">
      <c r="D991" s="92"/>
    </row>
    <row r="992">
      <c r="D992" s="92"/>
    </row>
    <row r="993">
      <c r="D993" s="92"/>
    </row>
    <row r="994">
      <c r="D994" s="92"/>
    </row>
    <row r="995">
      <c r="D995" s="92"/>
    </row>
    <row r="996">
      <c r="D996" s="92"/>
    </row>
    <row r="997">
      <c r="D997" s="92"/>
    </row>
    <row r="998">
      <c r="D998" s="92"/>
    </row>
    <row r="999">
      <c r="D999" s="92"/>
    </row>
    <row r="1000">
      <c r="D1000" s="92"/>
    </row>
    <row r="1001">
      <c r="D1001" s="92"/>
    </row>
    <row r="1002">
      <c r="D1002" s="92"/>
    </row>
    <row r="1003">
      <c r="D1003" s="92"/>
    </row>
    <row r="1004">
      <c r="D1004" s="92"/>
    </row>
    <row r="1005">
      <c r="D1005" s="92"/>
    </row>
    <row r="1006">
      <c r="D1006" s="92"/>
    </row>
    <row r="1007">
      <c r="D1007" s="92"/>
    </row>
    <row r="1008">
      <c r="D1008" s="92"/>
    </row>
    <row r="1009">
      <c r="D1009" s="92"/>
    </row>
    <row r="1010">
      <c r="D1010" s="92"/>
    </row>
    <row r="1011">
      <c r="D1011" s="92"/>
    </row>
    <row r="1012">
      <c r="D1012" s="92"/>
    </row>
    <row r="1013">
      <c r="D1013" s="92"/>
    </row>
    <row r="1014">
      <c r="D1014" s="92"/>
    </row>
    <row r="1015">
      <c r="D1015" s="92"/>
    </row>
    <row r="1016">
      <c r="D1016" s="92"/>
    </row>
    <row r="1017">
      <c r="D1017" s="92"/>
    </row>
    <row r="1018">
      <c r="D1018" s="92"/>
    </row>
    <row r="1019">
      <c r="D1019" s="92"/>
    </row>
    <row r="1020">
      <c r="D1020" s="92"/>
    </row>
    <row r="1021">
      <c r="D1021" s="92"/>
    </row>
    <row r="1022">
      <c r="D1022" s="92"/>
    </row>
    <row r="1023">
      <c r="D1023" s="92"/>
    </row>
    <row r="1024">
      <c r="D1024" s="92"/>
    </row>
    <row r="1025">
      <c r="D1025" s="92"/>
    </row>
    <row r="1026">
      <c r="D1026" s="92"/>
    </row>
    <row r="1027">
      <c r="D1027" s="92"/>
    </row>
    <row r="1028">
      <c r="D1028" s="92"/>
    </row>
    <row r="1029">
      <c r="D1029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137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138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100">
        <v>27117.0</v>
      </c>
    </row>
    <row r="8">
      <c r="C8" s="21" t="s">
        <v>18</v>
      </c>
      <c r="D8" s="101" t="s">
        <v>16</v>
      </c>
    </row>
    <row r="9">
      <c r="C9" s="21" t="s">
        <v>20</v>
      </c>
      <c r="D9" s="101" t="b">
        <v>0</v>
      </c>
    </row>
    <row r="10">
      <c r="C10" s="21" t="s">
        <v>21</v>
      </c>
      <c r="D10" s="80" t="b">
        <v>1</v>
      </c>
    </row>
    <row r="11">
      <c r="A11" s="12" t="s">
        <v>22</v>
      </c>
      <c r="B11" s="12" t="s">
        <v>23</v>
      </c>
      <c r="C11" s="25" t="s">
        <v>24</v>
      </c>
      <c r="D11" s="16" t="s">
        <v>38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11</v>
      </c>
      <c r="D12" s="16">
        <v>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6" t="s">
        <v>40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11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24</v>
      </c>
      <c r="D15" s="16" t="s">
        <v>31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11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21" t="s">
        <v>41</v>
      </c>
      <c r="B17" s="21" t="s">
        <v>42</v>
      </c>
      <c r="C17" s="34" t="s">
        <v>11</v>
      </c>
      <c r="D17" s="35">
        <v>150000.0</v>
      </c>
    </row>
    <row r="18">
      <c r="C18" s="21" t="s">
        <v>43</v>
      </c>
      <c r="D18" s="35">
        <v>230000.0</v>
      </c>
    </row>
    <row r="19">
      <c r="C19" s="21" t="s">
        <v>44</v>
      </c>
      <c r="D19" s="35">
        <v>100.0</v>
      </c>
    </row>
    <row r="20">
      <c r="C20" s="21" t="s">
        <v>45</v>
      </c>
      <c r="D20" s="35" t="b">
        <v>0</v>
      </c>
    </row>
    <row r="21">
      <c r="A21" s="12" t="s">
        <v>78</v>
      </c>
      <c r="B21" s="13"/>
      <c r="C21" s="25" t="s">
        <v>11</v>
      </c>
      <c r="D21" s="16">
        <v>1000.0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113</v>
      </c>
      <c r="D22" s="14">
        <v>43508.0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114</v>
      </c>
      <c r="D23" s="16" t="b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115</v>
      </c>
      <c r="D24" s="16">
        <v>500.0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8" t="s">
        <v>46</v>
      </c>
      <c r="B25" s="10"/>
      <c r="C25" s="10"/>
      <c r="D25" s="9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>
      <c r="A26" s="38" t="s">
        <v>12</v>
      </c>
      <c r="B26" s="38" t="s">
        <v>47</v>
      </c>
      <c r="C26" s="39"/>
      <c r="D26" s="41" t="b">
        <v>1</v>
      </c>
    </row>
    <row r="27">
      <c r="A27" s="39"/>
      <c r="B27" s="38" t="s">
        <v>48</v>
      </c>
      <c r="C27" s="39"/>
      <c r="D27" s="41" t="s">
        <v>49</v>
      </c>
    </row>
    <row r="28">
      <c r="A28" s="38" t="s">
        <v>50</v>
      </c>
      <c r="B28" s="38" t="s">
        <v>51</v>
      </c>
      <c r="C28" s="39"/>
      <c r="D28" s="41"/>
    </row>
    <row r="29">
      <c r="A29" s="39"/>
      <c r="B29" s="38" t="s">
        <v>52</v>
      </c>
      <c r="C29" s="39"/>
      <c r="D29" s="41"/>
    </row>
    <row r="30">
      <c r="A30" s="39"/>
      <c r="B30" s="38" t="s">
        <v>53</v>
      </c>
      <c r="C30" s="39"/>
      <c r="D30" s="41"/>
    </row>
    <row r="31">
      <c r="A31" s="39"/>
      <c r="B31" s="38" t="s">
        <v>54</v>
      </c>
      <c r="C31" s="39"/>
      <c r="D31" s="41"/>
    </row>
    <row r="32">
      <c r="A32" s="39"/>
      <c r="B32" s="38" t="s">
        <v>48</v>
      </c>
      <c r="C32" s="39"/>
      <c r="D32" s="41"/>
    </row>
    <row r="33">
      <c r="A33" s="38" t="s">
        <v>55</v>
      </c>
      <c r="B33" s="38" t="s">
        <v>56</v>
      </c>
      <c r="C33" s="39"/>
      <c r="D33" s="41"/>
    </row>
    <row r="34">
      <c r="A34" s="39"/>
      <c r="B34" s="38" t="s">
        <v>57</v>
      </c>
      <c r="C34" s="39"/>
      <c r="D34" s="41"/>
    </row>
    <row r="35">
      <c r="A35" s="39"/>
      <c r="B35" s="38" t="s">
        <v>58</v>
      </c>
      <c r="C35" s="39"/>
      <c r="D35" s="41"/>
    </row>
    <row r="36">
      <c r="A36" s="39"/>
      <c r="B36" s="38" t="s">
        <v>59</v>
      </c>
      <c r="C36" s="39"/>
      <c r="D36" s="41"/>
    </row>
    <row r="37">
      <c r="A37" s="39"/>
      <c r="B37" s="38" t="s">
        <v>60</v>
      </c>
      <c r="C37" s="39"/>
      <c r="D37" s="41"/>
    </row>
    <row r="38">
      <c r="A38" s="39"/>
      <c r="B38" s="38" t="s">
        <v>61</v>
      </c>
      <c r="C38" s="39"/>
      <c r="D38" s="41"/>
    </row>
    <row r="39">
      <c r="A39" s="39"/>
      <c r="B39" s="38" t="s">
        <v>62</v>
      </c>
      <c r="C39" s="39"/>
      <c r="D39" s="41"/>
    </row>
    <row r="40">
      <c r="A40" s="39"/>
      <c r="B40" s="38" t="s">
        <v>63</v>
      </c>
      <c r="C40" s="39"/>
      <c r="D40" s="41"/>
    </row>
    <row r="41">
      <c r="A41" s="39"/>
      <c r="B41" s="38" t="s">
        <v>64</v>
      </c>
      <c r="C41" s="39"/>
      <c r="D41" s="41"/>
    </row>
    <row r="42">
      <c r="A42" s="39"/>
      <c r="B42" s="38" t="s">
        <v>52</v>
      </c>
      <c r="C42" s="39"/>
      <c r="D42" s="41"/>
    </row>
    <row r="43">
      <c r="A43" s="39"/>
      <c r="B43" s="38" t="s">
        <v>48</v>
      </c>
      <c r="C43" s="39"/>
      <c r="D43" s="41"/>
    </row>
    <row r="44">
      <c r="A44" s="38" t="s">
        <v>65</v>
      </c>
      <c r="B44" s="38" t="s">
        <v>66</v>
      </c>
      <c r="C44" s="39"/>
      <c r="D44" s="41">
        <v>0.0</v>
      </c>
    </row>
    <row r="45">
      <c r="A45" s="39"/>
      <c r="B45" s="38" t="s">
        <v>67</v>
      </c>
      <c r="C45" s="39"/>
      <c r="D45" s="41">
        <v>0.0</v>
      </c>
    </row>
    <row r="46">
      <c r="A46" s="39"/>
      <c r="B46" s="38" t="s">
        <v>68</v>
      </c>
      <c r="C46" s="39"/>
      <c r="D46" s="41">
        <v>1000.0</v>
      </c>
    </row>
    <row r="47">
      <c r="A47" s="39"/>
      <c r="B47" s="38" t="s">
        <v>69</v>
      </c>
      <c r="C47" s="39"/>
      <c r="D47" s="41">
        <v>100000.0</v>
      </c>
    </row>
    <row r="48">
      <c r="A48" s="39"/>
      <c r="B48" s="38" t="s">
        <v>70</v>
      </c>
      <c r="C48" s="39"/>
      <c r="D48" s="41">
        <v>1000.0</v>
      </c>
    </row>
    <row r="49">
      <c r="A49" s="39"/>
      <c r="B49" s="38" t="s">
        <v>71</v>
      </c>
      <c r="C49" s="39"/>
      <c r="D49" s="41">
        <v>0.0</v>
      </c>
    </row>
    <row r="50">
      <c r="A50" s="39"/>
      <c r="B50" s="38" t="s">
        <v>72</v>
      </c>
      <c r="C50" s="39"/>
      <c r="D50" s="41">
        <v>1000.0</v>
      </c>
    </row>
    <row r="51">
      <c r="A51" s="39"/>
      <c r="B51" s="38" t="s">
        <v>64</v>
      </c>
      <c r="C51" s="39"/>
      <c r="D51" s="41">
        <v>3000.0</v>
      </c>
    </row>
    <row r="52">
      <c r="A52" s="39"/>
      <c r="B52" s="38" t="s">
        <v>52</v>
      </c>
      <c r="C52" s="39"/>
      <c r="D52" s="41">
        <v>9.99999999999E11</v>
      </c>
    </row>
    <row r="53">
      <c r="A53" s="39"/>
      <c r="B53" s="38" t="s">
        <v>48</v>
      </c>
      <c r="C53" s="39"/>
      <c r="D53" s="41" t="s">
        <v>49</v>
      </c>
    </row>
    <row r="54">
      <c r="A54" s="39"/>
      <c r="B54" s="38" t="s">
        <v>73</v>
      </c>
      <c r="C54" s="39"/>
      <c r="D54" s="41">
        <v>0.0</v>
      </c>
    </row>
    <row r="55">
      <c r="B55" s="21"/>
      <c r="D55" s="92"/>
    </row>
    <row r="56">
      <c r="D56" s="92"/>
    </row>
    <row r="57">
      <c r="D57" s="92"/>
    </row>
    <row r="58">
      <c r="D58" s="92"/>
    </row>
    <row r="59">
      <c r="D59" s="92"/>
    </row>
    <row r="60">
      <c r="D60" s="92"/>
    </row>
    <row r="61">
      <c r="D61" s="92"/>
    </row>
    <row r="62">
      <c r="D62" s="92"/>
    </row>
    <row r="63">
      <c r="D63" s="92"/>
    </row>
    <row r="64">
      <c r="D64" s="92"/>
    </row>
    <row r="65">
      <c r="D65" s="92"/>
    </row>
    <row r="66">
      <c r="D66" s="92"/>
    </row>
    <row r="67">
      <c r="A67" s="43"/>
      <c r="D67" s="92"/>
    </row>
    <row r="68">
      <c r="A68" s="43"/>
      <c r="D68" s="92"/>
    </row>
    <row r="69">
      <c r="A69" s="43"/>
      <c r="D69" s="92"/>
    </row>
    <row r="70">
      <c r="A70" s="44"/>
      <c r="D70" s="92"/>
    </row>
    <row r="71">
      <c r="A71" s="43"/>
      <c r="D71" s="92"/>
    </row>
    <row r="72">
      <c r="A72" s="43"/>
      <c r="D72" s="92"/>
    </row>
    <row r="73">
      <c r="A73" s="43"/>
      <c r="D73" s="92"/>
    </row>
    <row r="74">
      <c r="A74" s="43"/>
      <c r="D74" s="92"/>
    </row>
    <row r="75">
      <c r="A75" s="43"/>
      <c r="D75" s="92"/>
    </row>
    <row r="76">
      <c r="A76" s="43"/>
      <c r="D76" s="92"/>
    </row>
    <row r="77">
      <c r="A77" s="43"/>
      <c r="D77" s="92"/>
    </row>
    <row r="78">
      <c r="A78" s="45"/>
      <c r="D78" s="92"/>
    </row>
    <row r="79">
      <c r="D79" s="92"/>
    </row>
    <row r="80">
      <c r="D80" s="92"/>
    </row>
    <row r="81">
      <c r="D81" s="92"/>
    </row>
    <row r="82">
      <c r="D82" s="92"/>
    </row>
    <row r="83">
      <c r="D83" s="92"/>
    </row>
    <row r="84">
      <c r="D84" s="92"/>
    </row>
    <row r="85">
      <c r="D85" s="92"/>
    </row>
    <row r="86">
      <c r="D86" s="92"/>
    </row>
    <row r="87">
      <c r="D87" s="92"/>
    </row>
    <row r="88">
      <c r="D88" s="92"/>
    </row>
    <row r="89">
      <c r="D89" s="92"/>
    </row>
    <row r="90">
      <c r="D90" s="92"/>
    </row>
    <row r="91">
      <c r="D91" s="92"/>
    </row>
    <row r="92">
      <c r="D92" s="92"/>
    </row>
    <row r="93">
      <c r="D93" s="92"/>
    </row>
    <row r="94">
      <c r="D94" s="92"/>
    </row>
    <row r="95">
      <c r="D95" s="92"/>
    </row>
    <row r="96">
      <c r="D96" s="92"/>
    </row>
    <row r="97">
      <c r="D97" s="92"/>
    </row>
    <row r="98">
      <c r="D98" s="92"/>
    </row>
    <row r="99">
      <c r="D99" s="92"/>
    </row>
    <row r="100">
      <c r="D100" s="92"/>
    </row>
    <row r="101"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D117" s="92"/>
    </row>
    <row r="118">
      <c r="D118" s="92"/>
    </row>
    <row r="119">
      <c r="D119" s="92"/>
    </row>
    <row r="120">
      <c r="D120" s="92"/>
    </row>
    <row r="121">
      <c r="D121" s="92"/>
    </row>
    <row r="122">
      <c r="D122" s="92"/>
    </row>
    <row r="123">
      <c r="D123" s="92"/>
    </row>
    <row r="124"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139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6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85">
        <v>27117.0</v>
      </c>
    </row>
    <row r="8">
      <c r="C8" s="21" t="s">
        <v>18</v>
      </c>
      <c r="D8" s="80" t="s">
        <v>19</v>
      </c>
    </row>
    <row r="9">
      <c r="C9" s="21" t="s">
        <v>20</v>
      </c>
      <c r="D9" s="101" t="b">
        <v>0</v>
      </c>
    </row>
    <row r="10">
      <c r="C10" s="21" t="s">
        <v>21</v>
      </c>
      <c r="D10" s="101" t="b">
        <v>0</v>
      </c>
    </row>
    <row r="11">
      <c r="A11" s="12" t="s">
        <v>27</v>
      </c>
      <c r="B11" s="13"/>
      <c r="C11" s="25" t="s">
        <v>17</v>
      </c>
      <c r="D11" s="14">
        <v>38385.0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30</v>
      </c>
      <c r="D12" s="103" t="b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12" t="s">
        <v>32</v>
      </c>
      <c r="D13" s="10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34</v>
      </c>
      <c r="D14" s="103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65"/>
      <c r="B15" s="65"/>
      <c r="C15" s="67" t="s">
        <v>37</v>
      </c>
      <c r="D15" s="104">
        <v>0.0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3"/>
      <c r="C16" s="25" t="s">
        <v>17</v>
      </c>
      <c r="D16" s="14">
        <v>39483.0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3"/>
      <c r="C17" s="12" t="s">
        <v>30</v>
      </c>
      <c r="D17" s="103" t="b">
        <v>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32</v>
      </c>
      <c r="D18" s="103" t="s">
        <v>33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12" t="s">
        <v>34</v>
      </c>
      <c r="D19" s="103">
        <v>0.0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65"/>
      <c r="B20" s="65"/>
      <c r="C20" s="67" t="s">
        <v>37</v>
      </c>
      <c r="D20" s="104">
        <v>0.0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3"/>
      <c r="B21" s="13"/>
      <c r="C21" s="25" t="s">
        <v>17</v>
      </c>
      <c r="D21" s="14">
        <v>40214.0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30</v>
      </c>
      <c r="D22" s="103" t="b">
        <v>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32</v>
      </c>
      <c r="D23" s="103" t="s">
        <v>33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34</v>
      </c>
      <c r="D24" s="103">
        <v>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65"/>
      <c r="B25" s="65"/>
      <c r="C25" s="67" t="s">
        <v>37</v>
      </c>
      <c r="D25" s="104">
        <v>0.0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>
      <c r="A26" s="13"/>
      <c r="B26" s="13"/>
      <c r="C26" s="25" t="s">
        <v>17</v>
      </c>
      <c r="D26" s="14">
        <v>32544.0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>
      <c r="A27" s="13"/>
      <c r="B27" s="13"/>
      <c r="C27" s="12" t="s">
        <v>30</v>
      </c>
      <c r="D27" s="103" t="b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13"/>
      <c r="B28" s="13"/>
      <c r="C28" s="12" t="s">
        <v>32</v>
      </c>
      <c r="D28" s="103" t="s">
        <v>74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13"/>
      <c r="B29" s="13"/>
      <c r="C29" s="12" t="s">
        <v>34</v>
      </c>
      <c r="D29" s="103">
        <v>0.0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>
      <c r="A30" s="65"/>
      <c r="B30" s="65"/>
      <c r="C30" s="67" t="s">
        <v>37</v>
      </c>
      <c r="D30" s="104">
        <v>0.0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>
      <c r="A31" s="12"/>
      <c r="B31" s="12"/>
      <c r="C31" s="25" t="s">
        <v>17</v>
      </c>
      <c r="D31" s="14">
        <v>31813.0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>
      <c r="A32" s="12"/>
      <c r="B32" s="12"/>
      <c r="C32" s="12" t="s">
        <v>30</v>
      </c>
      <c r="D32" s="103" t="b">
        <v>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>
      <c r="A33" s="12"/>
      <c r="B33" s="12"/>
      <c r="C33" s="12" t="s">
        <v>32</v>
      </c>
      <c r="D33" s="103" t="s">
        <v>74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>
      <c r="A34" s="12"/>
      <c r="B34" s="12"/>
      <c r="C34" s="12" t="s">
        <v>34</v>
      </c>
      <c r="D34" s="103">
        <v>0.0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>
      <c r="A35" s="67"/>
      <c r="B35" s="67"/>
      <c r="C35" s="67" t="s">
        <v>37</v>
      </c>
      <c r="D35" s="104">
        <v>0.0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>
      <c r="A36" s="46" t="s">
        <v>84</v>
      </c>
      <c r="B36" s="46" t="s">
        <v>85</v>
      </c>
      <c r="C36" s="48" t="s">
        <v>86</v>
      </c>
      <c r="D36" s="49">
        <v>43524.0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>
      <c r="A37" s="46"/>
      <c r="B37" s="46"/>
      <c r="C37" s="46" t="s">
        <v>87</v>
      </c>
      <c r="D37" s="52" t="s">
        <v>88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>
      <c r="A38" s="46"/>
      <c r="B38" s="46"/>
      <c r="C38" s="46" t="s">
        <v>89</v>
      </c>
      <c r="D38" s="52">
        <v>2800.0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>
      <c r="A39" s="46"/>
      <c r="B39" s="46"/>
      <c r="C39" s="46" t="s">
        <v>90</v>
      </c>
      <c r="D39" s="52">
        <v>350.0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>
      <c r="A40" s="53"/>
      <c r="B40" s="53"/>
      <c r="C40" s="53" t="s">
        <v>91</v>
      </c>
      <c r="D40" s="54">
        <v>250.0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>
      <c r="A41" s="46"/>
      <c r="B41" s="46"/>
      <c r="C41" s="48" t="s">
        <v>86</v>
      </c>
      <c r="D41" s="49">
        <v>43555.0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>
      <c r="A42" s="46"/>
      <c r="B42" s="46"/>
      <c r="C42" s="46" t="s">
        <v>87</v>
      </c>
      <c r="D42" s="52" t="s">
        <v>88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>
      <c r="A43" s="46"/>
      <c r="B43" s="46"/>
      <c r="C43" s="46" t="s">
        <v>89</v>
      </c>
      <c r="D43" s="52">
        <v>2800.0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>
      <c r="A44" s="46"/>
      <c r="B44" s="46"/>
      <c r="C44" s="46" t="s">
        <v>90</v>
      </c>
      <c r="D44" s="52">
        <v>350.0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>
      <c r="A45" s="53"/>
      <c r="B45" s="53"/>
      <c r="C45" s="53" t="s">
        <v>91</v>
      </c>
      <c r="D45" s="54">
        <v>250.0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>
      <c r="A46" s="46"/>
      <c r="B46" s="46"/>
      <c r="C46" s="48" t="s">
        <v>86</v>
      </c>
      <c r="D46" s="49">
        <v>43585.0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>
      <c r="A47" s="46"/>
      <c r="B47" s="46"/>
      <c r="C47" s="46" t="s">
        <v>87</v>
      </c>
      <c r="D47" s="52" t="s">
        <v>88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>
      <c r="A48" s="46"/>
      <c r="B48" s="46"/>
      <c r="C48" s="46" t="s">
        <v>89</v>
      </c>
      <c r="D48" s="52">
        <v>2800.0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>
      <c r="A49" s="46"/>
      <c r="B49" s="46"/>
      <c r="C49" s="46" t="s">
        <v>90</v>
      </c>
      <c r="D49" s="52">
        <v>350.0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>
      <c r="A50" s="53"/>
      <c r="B50" s="53"/>
      <c r="C50" s="53" t="s">
        <v>91</v>
      </c>
      <c r="D50" s="54">
        <v>250.0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>
      <c r="A51" s="21" t="s">
        <v>100</v>
      </c>
      <c r="B51" s="21" t="s">
        <v>104</v>
      </c>
      <c r="C51" s="34" t="s">
        <v>102</v>
      </c>
      <c r="D51" s="85">
        <v>43600.0</v>
      </c>
    </row>
    <row r="52">
      <c r="A52" s="105"/>
      <c r="B52" s="105"/>
      <c r="C52" s="106" t="s">
        <v>95</v>
      </c>
      <c r="D52" s="107">
        <v>500.0</v>
      </c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>
      <c r="C53" s="34" t="s">
        <v>102</v>
      </c>
      <c r="D53" s="85">
        <v>43570.0</v>
      </c>
    </row>
    <row r="54">
      <c r="A54" s="105"/>
      <c r="B54" s="105"/>
      <c r="C54" s="106" t="s">
        <v>95</v>
      </c>
      <c r="D54" s="107">
        <v>500.0</v>
      </c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>
      <c r="C55" s="34" t="s">
        <v>102</v>
      </c>
      <c r="D55" s="85">
        <v>43539.0</v>
      </c>
    </row>
    <row r="56">
      <c r="A56" s="105"/>
      <c r="B56" s="105"/>
      <c r="C56" s="106" t="s">
        <v>95</v>
      </c>
      <c r="D56" s="107">
        <v>500.0</v>
      </c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>
      <c r="A57" s="12" t="s">
        <v>22</v>
      </c>
      <c r="B57" s="12" t="s">
        <v>23</v>
      </c>
      <c r="C57" s="25" t="s">
        <v>24</v>
      </c>
      <c r="D57" s="16" t="s">
        <v>38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>
      <c r="A58" s="13"/>
      <c r="B58" s="13"/>
      <c r="C58" s="12" t="s">
        <v>11</v>
      </c>
      <c r="D58" s="16">
        <v>5000.0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>
      <c r="A59" s="13"/>
      <c r="B59" s="13"/>
      <c r="C59" s="25" t="s">
        <v>28</v>
      </c>
      <c r="D59" s="16" t="s">
        <v>40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>
      <c r="A60" s="13"/>
      <c r="B60" s="13"/>
      <c r="C60" s="12" t="s">
        <v>11</v>
      </c>
      <c r="D60" s="16">
        <v>0.0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>
      <c r="A61" s="13"/>
      <c r="B61" s="12"/>
      <c r="C61" s="25" t="s">
        <v>24</v>
      </c>
      <c r="D61" s="16" t="s">
        <v>31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>
      <c r="A62" s="13"/>
      <c r="B62" s="12"/>
      <c r="C62" s="12" t="s">
        <v>11</v>
      </c>
      <c r="D62" s="16">
        <v>0.0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>
      <c r="A63" s="12" t="s">
        <v>78</v>
      </c>
      <c r="B63" s="13"/>
      <c r="C63" s="25" t="s">
        <v>11</v>
      </c>
      <c r="D63" s="16">
        <v>9000.0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>
      <c r="A64" s="13"/>
      <c r="B64" s="13"/>
      <c r="C64" s="12" t="s">
        <v>113</v>
      </c>
      <c r="D64" s="14">
        <v>43240.0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>
      <c r="A65" s="13"/>
      <c r="B65" s="13"/>
      <c r="C65" s="12" t="s">
        <v>114</v>
      </c>
      <c r="D65" s="16" t="b">
        <v>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>
      <c r="A66" s="13"/>
      <c r="B66" s="13"/>
      <c r="C66" s="12" t="s">
        <v>115</v>
      </c>
      <c r="D66" s="16">
        <v>0.0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>
      <c r="A67" s="12"/>
      <c r="B67" s="13"/>
      <c r="C67" s="25" t="s">
        <v>11</v>
      </c>
      <c r="D67" s="16">
        <v>9000.0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>
      <c r="A68" s="13"/>
      <c r="B68" s="13"/>
      <c r="C68" s="12" t="s">
        <v>113</v>
      </c>
      <c r="D68" s="14">
        <v>43240.0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>
      <c r="A69" s="13"/>
      <c r="B69" s="13"/>
      <c r="C69" s="12" t="s">
        <v>114</v>
      </c>
      <c r="D69" s="16" t="b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>
      <c r="A70" s="13"/>
      <c r="B70" s="13"/>
      <c r="C70" s="12" t="s">
        <v>115</v>
      </c>
      <c r="D70" s="16">
        <v>0.0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>
      <c r="A71" s="8" t="s">
        <v>46</v>
      </c>
      <c r="B71" s="10"/>
      <c r="C71" s="10"/>
      <c r="D71" s="91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>
      <c r="A72" s="38" t="s">
        <v>12</v>
      </c>
      <c r="B72" s="38" t="s">
        <v>47</v>
      </c>
      <c r="C72" s="39"/>
      <c r="D72" s="41" t="b">
        <v>0</v>
      </c>
    </row>
    <row r="73">
      <c r="A73" s="39"/>
      <c r="B73" s="38" t="s">
        <v>48</v>
      </c>
      <c r="C73" s="39"/>
      <c r="D73" s="41" t="s">
        <v>147</v>
      </c>
    </row>
    <row r="74">
      <c r="A74" s="38" t="s">
        <v>50</v>
      </c>
      <c r="B74" s="38" t="s">
        <v>51</v>
      </c>
      <c r="C74" s="39"/>
      <c r="D74" s="41"/>
    </row>
    <row r="75">
      <c r="A75" s="39"/>
      <c r="B75" s="38" t="s">
        <v>52</v>
      </c>
      <c r="C75" s="39"/>
      <c r="D75" s="41">
        <v>2657.0</v>
      </c>
    </row>
    <row r="76">
      <c r="A76" s="39"/>
      <c r="B76" s="38" t="s">
        <v>53</v>
      </c>
      <c r="C76" s="39"/>
      <c r="D76" s="41"/>
    </row>
    <row r="77">
      <c r="A77" s="39"/>
      <c r="B77" s="38" t="s">
        <v>54</v>
      </c>
      <c r="C77" s="39"/>
      <c r="D77" s="41">
        <v>2800.0</v>
      </c>
    </row>
    <row r="78">
      <c r="A78" s="39"/>
      <c r="B78" s="38" t="s">
        <v>48</v>
      </c>
      <c r="C78" s="39"/>
      <c r="D78" s="41" t="s">
        <v>147</v>
      </c>
    </row>
    <row r="79">
      <c r="A79" s="38" t="s">
        <v>55</v>
      </c>
      <c r="B79" s="38" t="s">
        <v>56</v>
      </c>
      <c r="C79" s="39"/>
      <c r="D79" s="41"/>
    </row>
    <row r="80">
      <c r="A80" s="39"/>
      <c r="B80" s="38" t="s">
        <v>57</v>
      </c>
      <c r="C80" s="39"/>
      <c r="D80" s="41"/>
    </row>
    <row r="81">
      <c r="A81" s="39"/>
      <c r="B81" s="38" t="s">
        <v>58</v>
      </c>
      <c r="C81" s="39"/>
      <c r="D81" s="41"/>
    </row>
    <row r="82">
      <c r="A82" s="39"/>
      <c r="B82" s="38" t="s">
        <v>59</v>
      </c>
      <c r="C82" s="39"/>
      <c r="D82" s="41"/>
    </row>
    <row r="83">
      <c r="A83" s="39"/>
      <c r="B83" s="38" t="s">
        <v>60</v>
      </c>
      <c r="C83" s="39"/>
      <c r="D83" s="41"/>
    </row>
    <row r="84">
      <c r="A84" s="39"/>
      <c r="B84" s="38" t="s">
        <v>61</v>
      </c>
      <c r="C84" s="39"/>
      <c r="D84" s="41"/>
    </row>
    <row r="85">
      <c r="A85" s="39"/>
      <c r="B85" s="38" t="s">
        <v>62</v>
      </c>
      <c r="C85" s="39"/>
      <c r="D85" s="41"/>
    </row>
    <row r="86">
      <c r="A86" s="39"/>
      <c r="B86" s="38" t="s">
        <v>63</v>
      </c>
      <c r="C86" s="39"/>
      <c r="D86" s="41">
        <v>2172.02</v>
      </c>
    </row>
    <row r="87">
      <c r="A87" s="39"/>
      <c r="B87" s="38" t="s">
        <v>64</v>
      </c>
      <c r="C87" s="39"/>
      <c r="D87" s="41"/>
    </row>
    <row r="88">
      <c r="A88" s="39"/>
      <c r="B88" s="38" t="s">
        <v>52</v>
      </c>
      <c r="C88" s="39"/>
      <c r="D88" s="41">
        <v>733.0</v>
      </c>
    </row>
    <row r="89">
      <c r="A89" s="39"/>
      <c r="B89" s="38" t="s">
        <v>48</v>
      </c>
      <c r="C89" s="39"/>
      <c r="D89" s="41" t="s">
        <v>147</v>
      </c>
    </row>
    <row r="90">
      <c r="A90" s="38" t="s">
        <v>65</v>
      </c>
      <c r="B90" s="38" t="s">
        <v>66</v>
      </c>
      <c r="C90" s="39"/>
      <c r="D90" s="41">
        <v>5000.0</v>
      </c>
    </row>
    <row r="91">
      <c r="A91" s="39"/>
      <c r="B91" s="38" t="s">
        <v>67</v>
      </c>
      <c r="C91" s="39"/>
      <c r="D91" s="41">
        <v>0.0</v>
      </c>
    </row>
    <row r="92">
      <c r="A92" s="39"/>
      <c r="B92" s="38" t="s">
        <v>68</v>
      </c>
      <c r="C92" s="39"/>
      <c r="D92" s="41">
        <v>0.0</v>
      </c>
    </row>
    <row r="93">
      <c r="A93" s="39"/>
      <c r="B93" s="38" t="s">
        <v>69</v>
      </c>
      <c r="C93" s="39"/>
      <c r="D93" s="41">
        <v>100000.0</v>
      </c>
    </row>
    <row r="94">
      <c r="A94" s="39"/>
      <c r="B94" s="38" t="s">
        <v>70</v>
      </c>
      <c r="C94" s="39"/>
      <c r="D94" s="41">
        <v>0.0</v>
      </c>
    </row>
    <row r="95">
      <c r="A95" s="39"/>
      <c r="B95" s="38" t="s">
        <v>71</v>
      </c>
      <c r="C95" s="39"/>
      <c r="D95" s="41">
        <v>0.0</v>
      </c>
    </row>
    <row r="96">
      <c r="A96" s="39"/>
      <c r="B96" s="38" t="s">
        <v>72</v>
      </c>
      <c r="C96" s="39"/>
      <c r="D96" s="41">
        <v>5000.0</v>
      </c>
    </row>
    <row r="97">
      <c r="A97" s="39"/>
      <c r="B97" s="38" t="s">
        <v>64</v>
      </c>
      <c r="C97" s="39"/>
      <c r="D97" s="41">
        <v>3000.0</v>
      </c>
    </row>
    <row r="98">
      <c r="A98" s="39"/>
      <c r="B98" s="38" t="s">
        <v>52</v>
      </c>
      <c r="C98" s="39"/>
      <c r="D98" s="41">
        <v>8000.0</v>
      </c>
    </row>
    <row r="99">
      <c r="A99" s="39"/>
      <c r="B99" s="38" t="s">
        <v>48</v>
      </c>
      <c r="C99" s="39"/>
      <c r="D99" s="41" t="s">
        <v>49</v>
      </c>
    </row>
    <row r="100">
      <c r="A100" s="39"/>
      <c r="B100" s="38" t="s">
        <v>73</v>
      </c>
      <c r="C100" s="39"/>
      <c r="D100" s="41">
        <v>0.0</v>
      </c>
    </row>
    <row r="101">
      <c r="B101" s="21"/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A113" s="43"/>
      <c r="D113" s="92"/>
    </row>
    <row r="114">
      <c r="A114" s="43"/>
      <c r="D114" s="92"/>
    </row>
    <row r="115">
      <c r="A115" s="43"/>
      <c r="D115" s="92"/>
    </row>
    <row r="116">
      <c r="A116" s="44"/>
      <c r="D116" s="92"/>
    </row>
    <row r="117">
      <c r="A117" s="43"/>
      <c r="D117" s="92"/>
    </row>
    <row r="118">
      <c r="A118" s="43"/>
      <c r="D118" s="92"/>
    </row>
    <row r="119">
      <c r="A119" s="43"/>
      <c r="D119" s="92"/>
    </row>
    <row r="120">
      <c r="A120" s="43"/>
      <c r="D120" s="92"/>
    </row>
    <row r="121">
      <c r="A121" s="43"/>
      <c r="D121" s="92"/>
    </row>
    <row r="122">
      <c r="A122" s="43"/>
      <c r="D122" s="92"/>
    </row>
    <row r="123">
      <c r="A123" s="43"/>
      <c r="D123" s="92"/>
    </row>
    <row r="124">
      <c r="A124" s="45"/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  <row r="952">
      <c r="D952" s="92"/>
    </row>
    <row r="953">
      <c r="D953" s="92"/>
    </row>
    <row r="954">
      <c r="D954" s="92"/>
    </row>
    <row r="955">
      <c r="D955" s="92"/>
    </row>
    <row r="956">
      <c r="D956" s="92"/>
    </row>
    <row r="957">
      <c r="D957" s="92"/>
    </row>
    <row r="958">
      <c r="D958" s="92"/>
    </row>
    <row r="959">
      <c r="D959" s="92"/>
    </row>
    <row r="960">
      <c r="D960" s="92"/>
    </row>
    <row r="961">
      <c r="D961" s="92"/>
    </row>
    <row r="962">
      <c r="D962" s="92"/>
    </row>
    <row r="963">
      <c r="D963" s="92"/>
    </row>
    <row r="964">
      <c r="D964" s="92"/>
    </row>
    <row r="965">
      <c r="D965" s="92"/>
    </row>
    <row r="966">
      <c r="D966" s="92"/>
    </row>
    <row r="967">
      <c r="D967" s="92"/>
    </row>
    <row r="968">
      <c r="D968" s="92"/>
    </row>
    <row r="969">
      <c r="D969" s="92"/>
    </row>
    <row r="970">
      <c r="D970" s="92"/>
    </row>
    <row r="971">
      <c r="D971" s="92"/>
    </row>
    <row r="972">
      <c r="D972" s="92"/>
    </row>
    <row r="973">
      <c r="D973" s="92"/>
    </row>
    <row r="974">
      <c r="D974" s="92"/>
    </row>
    <row r="975">
      <c r="D975" s="92"/>
    </row>
    <row r="976">
      <c r="D976" s="92"/>
    </row>
    <row r="977">
      <c r="D977" s="92"/>
    </row>
    <row r="978">
      <c r="D978" s="92"/>
    </row>
    <row r="979">
      <c r="D979" s="92"/>
    </row>
    <row r="980">
      <c r="D980" s="92"/>
    </row>
    <row r="981">
      <c r="D981" s="92"/>
    </row>
    <row r="982">
      <c r="D982" s="92"/>
    </row>
    <row r="983">
      <c r="D983" s="92"/>
    </row>
    <row r="984">
      <c r="D984" s="92"/>
    </row>
    <row r="985">
      <c r="D985" s="92"/>
    </row>
    <row r="986">
      <c r="D986" s="92"/>
    </row>
    <row r="987">
      <c r="D987" s="92"/>
    </row>
    <row r="988">
      <c r="D988" s="92"/>
    </row>
    <row r="989">
      <c r="D989" s="92"/>
    </row>
    <row r="990">
      <c r="D990" s="92"/>
    </row>
    <row r="991">
      <c r="D991" s="92"/>
    </row>
    <row r="992">
      <c r="D992" s="92"/>
    </row>
    <row r="993">
      <c r="D993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140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141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85"/>
    </row>
    <row r="8">
      <c r="C8" s="21" t="s">
        <v>18</v>
      </c>
      <c r="D8" s="101"/>
    </row>
    <row r="9">
      <c r="C9" s="21" t="s">
        <v>20</v>
      </c>
      <c r="D9" s="101"/>
    </row>
    <row r="10">
      <c r="C10" s="21" t="s">
        <v>21</v>
      </c>
      <c r="D10" s="101"/>
    </row>
    <row r="11">
      <c r="A11" s="12" t="s">
        <v>27</v>
      </c>
      <c r="B11" s="13"/>
      <c r="C11" s="25" t="s">
        <v>17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30</v>
      </c>
      <c r="D12" s="10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12" t="s">
        <v>32</v>
      </c>
      <c r="D13" s="10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34</v>
      </c>
      <c r="D14" s="10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65"/>
      <c r="B15" s="65"/>
      <c r="C15" s="67" t="s">
        <v>37</v>
      </c>
      <c r="D15" s="104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3"/>
      <c r="C16" s="25" t="s">
        <v>17</v>
      </c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3"/>
      <c r="C17" s="12" t="s">
        <v>30</v>
      </c>
      <c r="D17" s="10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32</v>
      </c>
      <c r="D18" s="10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12" t="s">
        <v>34</v>
      </c>
      <c r="D19" s="10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65"/>
      <c r="B20" s="65"/>
      <c r="C20" s="67" t="s">
        <v>37</v>
      </c>
      <c r="D20" s="104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3"/>
      <c r="B21" s="13"/>
      <c r="C21" s="25" t="s">
        <v>17</v>
      </c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30</v>
      </c>
      <c r="D22" s="10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32</v>
      </c>
      <c r="D23" s="10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34</v>
      </c>
      <c r="D24" s="10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65"/>
      <c r="B25" s="65"/>
      <c r="C25" s="67" t="s">
        <v>37</v>
      </c>
      <c r="D25" s="10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>
      <c r="A26" s="13"/>
      <c r="B26" s="13"/>
      <c r="C26" s="25" t="s">
        <v>17</v>
      </c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>
      <c r="A27" s="13"/>
      <c r="B27" s="13"/>
      <c r="C27" s="12" t="s">
        <v>30</v>
      </c>
      <c r="D27" s="10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13"/>
      <c r="B28" s="13"/>
      <c r="C28" s="12" t="s">
        <v>32</v>
      </c>
      <c r="D28" s="10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13"/>
      <c r="B29" s="13"/>
      <c r="C29" s="12" t="s">
        <v>34</v>
      </c>
      <c r="D29" s="10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>
      <c r="A30" s="65"/>
      <c r="B30" s="65"/>
      <c r="C30" s="67" t="s">
        <v>37</v>
      </c>
      <c r="D30" s="104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>
      <c r="A31" s="12"/>
      <c r="B31" s="12"/>
      <c r="C31" s="25" t="s">
        <v>17</v>
      </c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>
      <c r="A32" s="12"/>
      <c r="B32" s="12"/>
      <c r="C32" s="12" t="s">
        <v>30</v>
      </c>
      <c r="D32" s="10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>
      <c r="A33" s="12"/>
      <c r="B33" s="12"/>
      <c r="C33" s="12" t="s">
        <v>32</v>
      </c>
      <c r="D33" s="10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>
      <c r="A34" s="12"/>
      <c r="B34" s="12"/>
      <c r="C34" s="12" t="s">
        <v>34</v>
      </c>
      <c r="D34" s="10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>
      <c r="A35" s="67"/>
      <c r="B35" s="67"/>
      <c r="C35" s="67" t="s">
        <v>37</v>
      </c>
      <c r="D35" s="104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>
      <c r="A36" s="46" t="s">
        <v>84</v>
      </c>
      <c r="B36" s="46" t="s">
        <v>85</v>
      </c>
      <c r="C36" s="48" t="s">
        <v>86</v>
      </c>
      <c r="D36" s="49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>
      <c r="A37" s="46"/>
      <c r="B37" s="46"/>
      <c r="C37" s="46" t="s">
        <v>87</v>
      </c>
      <c r="D37" s="52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>
      <c r="A38" s="46"/>
      <c r="B38" s="46"/>
      <c r="C38" s="46" t="s">
        <v>89</v>
      </c>
      <c r="D38" s="52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>
      <c r="A39" s="46"/>
      <c r="B39" s="46"/>
      <c r="C39" s="46" t="s">
        <v>90</v>
      </c>
      <c r="D39" s="52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>
      <c r="A40" s="53"/>
      <c r="B40" s="53"/>
      <c r="C40" s="53" t="s">
        <v>91</v>
      </c>
      <c r="D40" s="54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>
      <c r="A41" s="46"/>
      <c r="B41" s="46"/>
      <c r="C41" s="48" t="s">
        <v>86</v>
      </c>
      <c r="D41" s="49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>
      <c r="A42" s="46"/>
      <c r="B42" s="46"/>
      <c r="C42" s="46" t="s">
        <v>87</v>
      </c>
      <c r="D42" s="52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>
      <c r="A43" s="46"/>
      <c r="B43" s="46"/>
      <c r="C43" s="46" t="s">
        <v>89</v>
      </c>
      <c r="D43" s="52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>
      <c r="A44" s="46"/>
      <c r="B44" s="46"/>
      <c r="C44" s="46" t="s">
        <v>90</v>
      </c>
      <c r="D44" s="52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>
      <c r="A45" s="53"/>
      <c r="B45" s="53"/>
      <c r="C45" s="53" t="s">
        <v>91</v>
      </c>
      <c r="D45" s="54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>
      <c r="A46" s="46"/>
      <c r="B46" s="46"/>
      <c r="C46" s="48" t="s">
        <v>86</v>
      </c>
      <c r="D46" s="49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>
      <c r="A47" s="46"/>
      <c r="B47" s="46"/>
      <c r="C47" s="46" t="s">
        <v>87</v>
      </c>
      <c r="D47" s="52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>
      <c r="A48" s="46"/>
      <c r="B48" s="46"/>
      <c r="C48" s="46" t="s">
        <v>89</v>
      </c>
      <c r="D48" s="52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>
      <c r="A49" s="46"/>
      <c r="B49" s="46"/>
      <c r="C49" s="46" t="s">
        <v>90</v>
      </c>
      <c r="D49" s="52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>
      <c r="A50" s="53"/>
      <c r="B50" s="53"/>
      <c r="C50" s="53" t="s">
        <v>91</v>
      </c>
      <c r="D50" s="5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>
      <c r="A51" s="21" t="s">
        <v>92</v>
      </c>
      <c r="B51" s="21" t="s">
        <v>93</v>
      </c>
      <c r="C51" s="34" t="s">
        <v>94</v>
      </c>
      <c r="D51" s="109"/>
    </row>
    <row r="52">
      <c r="A52" s="105"/>
      <c r="B52" s="105"/>
      <c r="C52" s="106" t="s">
        <v>95</v>
      </c>
      <c r="D52" s="110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>
      <c r="C53" s="34" t="s">
        <v>94</v>
      </c>
      <c r="D53" s="109"/>
    </row>
    <row r="54">
      <c r="A54" s="105"/>
      <c r="B54" s="105"/>
      <c r="C54" s="106" t="s">
        <v>95</v>
      </c>
      <c r="D54" s="110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>
      <c r="C55" s="34" t="s">
        <v>94</v>
      </c>
      <c r="D55" s="109"/>
      <c r="L55" s="21"/>
      <c r="M55" s="21"/>
      <c r="N55" s="21"/>
      <c r="O55" s="111"/>
    </row>
    <row r="56">
      <c r="C56" s="21" t="s">
        <v>95</v>
      </c>
      <c r="D56" s="101"/>
    </row>
    <row r="57">
      <c r="A57" s="12" t="s">
        <v>96</v>
      </c>
      <c r="B57" s="12" t="s">
        <v>97</v>
      </c>
      <c r="C57" s="25" t="s">
        <v>94</v>
      </c>
      <c r="D57" s="14"/>
      <c r="E57" s="12" t="s">
        <v>98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>
      <c r="A58" s="65"/>
      <c r="B58" s="66" t="s">
        <v>99</v>
      </c>
      <c r="C58" s="67" t="s">
        <v>95</v>
      </c>
      <c r="D58" s="68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>
      <c r="A59" s="13"/>
      <c r="B59" s="13"/>
      <c r="C59" s="25" t="s">
        <v>94</v>
      </c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>
      <c r="A60" s="65"/>
      <c r="B60" s="65"/>
      <c r="C60" s="67" t="s">
        <v>95</v>
      </c>
      <c r="D60" s="68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>
      <c r="A61" s="13"/>
      <c r="B61" s="13"/>
      <c r="C61" s="25" t="s">
        <v>94</v>
      </c>
      <c r="D61" s="14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>
      <c r="A62" s="65"/>
      <c r="B62" s="65"/>
      <c r="C62" s="67" t="s">
        <v>95</v>
      </c>
      <c r="D62" s="68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>
      <c r="A63" s="21" t="s">
        <v>100</v>
      </c>
      <c r="B63" s="21" t="s">
        <v>81</v>
      </c>
      <c r="C63" s="34" t="s">
        <v>102</v>
      </c>
      <c r="D63" s="85"/>
    </row>
    <row r="64">
      <c r="A64" s="105"/>
      <c r="B64" s="105"/>
      <c r="C64" s="106" t="s">
        <v>95</v>
      </c>
      <c r="D64" s="107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>
      <c r="C65" s="34" t="s">
        <v>102</v>
      </c>
      <c r="D65" s="85"/>
    </row>
    <row r="66">
      <c r="A66" s="105"/>
      <c r="B66" s="105"/>
      <c r="C66" s="106" t="s">
        <v>95</v>
      </c>
      <c r="D66" s="107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>
      <c r="C67" s="34" t="s">
        <v>102</v>
      </c>
      <c r="D67" s="85"/>
    </row>
    <row r="68">
      <c r="A68" s="105"/>
      <c r="B68" s="105"/>
      <c r="C68" s="106" t="s">
        <v>95</v>
      </c>
      <c r="D68" s="107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>
      <c r="B69" s="21" t="s">
        <v>56</v>
      </c>
      <c r="C69" s="34" t="s">
        <v>102</v>
      </c>
      <c r="D69" s="85"/>
    </row>
    <row r="70">
      <c r="A70" s="105"/>
      <c r="B70" s="105"/>
      <c r="C70" s="106" t="s">
        <v>95</v>
      </c>
      <c r="D70" s="107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>
      <c r="C71" s="34" t="s">
        <v>102</v>
      </c>
      <c r="D71" s="85"/>
    </row>
    <row r="72">
      <c r="A72" s="105"/>
      <c r="B72" s="105"/>
      <c r="C72" s="106" t="s">
        <v>95</v>
      </c>
      <c r="D72" s="107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>
      <c r="C73" s="34" t="s">
        <v>102</v>
      </c>
      <c r="D73" s="85"/>
    </row>
    <row r="74">
      <c r="A74" s="105"/>
      <c r="B74" s="105"/>
      <c r="C74" s="106" t="s">
        <v>95</v>
      </c>
      <c r="D74" s="107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>
      <c r="A75" s="12" t="s">
        <v>22</v>
      </c>
      <c r="B75" s="12" t="s">
        <v>23</v>
      </c>
      <c r="C75" s="25" t="s">
        <v>24</v>
      </c>
      <c r="D75" s="16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>
      <c r="A76" s="13"/>
      <c r="B76" s="13"/>
      <c r="C76" s="12" t="s">
        <v>11</v>
      </c>
      <c r="D76" s="16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>
      <c r="A77" s="13"/>
      <c r="B77" s="13"/>
      <c r="C77" s="25" t="s">
        <v>28</v>
      </c>
      <c r="D77" s="16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>
      <c r="A78" s="13"/>
      <c r="B78" s="13"/>
      <c r="C78" s="12" t="s">
        <v>11</v>
      </c>
      <c r="D78" s="16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>
      <c r="A79" s="13"/>
      <c r="B79" s="12"/>
      <c r="C79" s="25" t="s">
        <v>24</v>
      </c>
      <c r="D79" s="16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>
      <c r="A80" s="13"/>
      <c r="B80" s="12"/>
      <c r="C80" s="12" t="s">
        <v>11</v>
      </c>
      <c r="D80" s="16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>
      <c r="A81" s="13"/>
      <c r="B81" s="12" t="s">
        <v>35</v>
      </c>
      <c r="C81" s="25" t="s">
        <v>24</v>
      </c>
      <c r="D81" s="16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>
      <c r="A82" s="13"/>
      <c r="B82" s="13"/>
      <c r="C82" s="12" t="s">
        <v>11</v>
      </c>
      <c r="D82" s="16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>
      <c r="A83" s="21" t="s">
        <v>41</v>
      </c>
      <c r="B83" s="21" t="s">
        <v>42</v>
      </c>
      <c r="C83" s="34" t="s">
        <v>11</v>
      </c>
      <c r="D83" s="35"/>
    </row>
    <row r="84">
      <c r="C84" s="21" t="s">
        <v>43</v>
      </c>
      <c r="D84" s="35"/>
    </row>
    <row r="85">
      <c r="C85" s="21" t="s">
        <v>44</v>
      </c>
      <c r="D85" s="35"/>
    </row>
    <row r="86">
      <c r="C86" s="21" t="s">
        <v>45</v>
      </c>
      <c r="D86" s="35"/>
    </row>
    <row r="87">
      <c r="B87" s="21" t="s">
        <v>109</v>
      </c>
      <c r="C87" s="34" t="s">
        <v>11</v>
      </c>
      <c r="D87" s="92"/>
    </row>
    <row r="88">
      <c r="C88" s="21" t="s">
        <v>43</v>
      </c>
      <c r="D88" s="92"/>
    </row>
    <row r="89">
      <c r="C89" s="21" t="s">
        <v>111</v>
      </c>
      <c r="D89" s="92"/>
    </row>
    <row r="90">
      <c r="C90" s="21" t="s">
        <v>45</v>
      </c>
      <c r="D90" s="92"/>
    </row>
    <row r="91">
      <c r="A91" s="21"/>
      <c r="C91" s="34" t="s">
        <v>11</v>
      </c>
      <c r="D91" s="35"/>
    </row>
    <row r="92">
      <c r="A92" s="21"/>
      <c r="C92" s="21" t="s">
        <v>43</v>
      </c>
      <c r="D92" s="35"/>
    </row>
    <row r="93">
      <c r="A93" s="21"/>
      <c r="C93" s="21" t="s">
        <v>111</v>
      </c>
      <c r="D93" s="35"/>
    </row>
    <row r="94">
      <c r="A94" s="21"/>
      <c r="C94" s="21" t="s">
        <v>45</v>
      </c>
      <c r="D94" s="35"/>
    </row>
    <row r="95">
      <c r="A95" s="12" t="s">
        <v>78</v>
      </c>
      <c r="B95" s="13"/>
      <c r="C95" s="25" t="s">
        <v>11</v>
      </c>
      <c r="D95" s="16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>
      <c r="A96" s="13"/>
      <c r="B96" s="13"/>
      <c r="C96" s="12" t="s">
        <v>113</v>
      </c>
      <c r="D96" s="14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>
      <c r="A97" s="13"/>
      <c r="B97" s="13"/>
      <c r="C97" s="12" t="s">
        <v>114</v>
      </c>
      <c r="D97" s="16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>
      <c r="A98" s="13"/>
      <c r="B98" s="13"/>
      <c r="C98" s="12" t="s">
        <v>115</v>
      </c>
      <c r="D98" s="16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>
      <c r="A99" s="12"/>
      <c r="B99" s="13"/>
      <c r="C99" s="25" t="s">
        <v>11</v>
      </c>
      <c r="D99" s="16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>
      <c r="A100" s="13"/>
      <c r="B100" s="13"/>
      <c r="C100" s="12" t="s">
        <v>113</v>
      </c>
      <c r="D100" s="14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>
      <c r="A101" s="13"/>
      <c r="B101" s="13"/>
      <c r="C101" s="12" t="s">
        <v>114</v>
      </c>
      <c r="D101" s="16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>
      <c r="A102" s="13"/>
      <c r="B102" s="13"/>
      <c r="C102" s="12" t="s">
        <v>115</v>
      </c>
      <c r="D102" s="16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>
      <c r="A103" s="8" t="s">
        <v>46</v>
      </c>
      <c r="B103" s="10"/>
      <c r="C103" s="10"/>
      <c r="D103" s="91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>
      <c r="A104" s="38" t="s">
        <v>12</v>
      </c>
      <c r="B104" s="38" t="s">
        <v>47</v>
      </c>
      <c r="C104" s="39"/>
      <c r="D104" s="41"/>
    </row>
    <row r="105">
      <c r="A105" s="39"/>
      <c r="B105" s="38" t="s">
        <v>48</v>
      </c>
      <c r="C105" s="39"/>
      <c r="D105" s="41"/>
    </row>
    <row r="106">
      <c r="A106" s="38" t="s">
        <v>50</v>
      </c>
      <c r="B106" s="38" t="s">
        <v>51</v>
      </c>
      <c r="C106" s="39"/>
      <c r="D106" s="41"/>
    </row>
    <row r="107">
      <c r="A107" s="39"/>
      <c r="B107" s="38" t="s">
        <v>52</v>
      </c>
      <c r="C107" s="39"/>
      <c r="D107" s="41"/>
    </row>
    <row r="108">
      <c r="A108" s="39"/>
      <c r="B108" s="38" t="s">
        <v>53</v>
      </c>
      <c r="C108" s="39"/>
      <c r="D108" s="41"/>
    </row>
    <row r="109">
      <c r="A109" s="39"/>
      <c r="B109" s="38" t="s">
        <v>54</v>
      </c>
      <c r="C109" s="39"/>
      <c r="D109" s="41"/>
    </row>
    <row r="110">
      <c r="A110" s="39"/>
      <c r="B110" s="38" t="s">
        <v>48</v>
      </c>
      <c r="C110" s="39"/>
      <c r="D110" s="41"/>
    </row>
    <row r="111">
      <c r="A111" s="38" t="s">
        <v>55</v>
      </c>
      <c r="B111" s="38" t="s">
        <v>56</v>
      </c>
      <c r="C111" s="39"/>
      <c r="D111" s="41"/>
    </row>
    <row r="112">
      <c r="A112" s="39"/>
      <c r="B112" s="38" t="s">
        <v>57</v>
      </c>
      <c r="C112" s="39"/>
      <c r="D112" s="41"/>
    </row>
    <row r="113">
      <c r="A113" s="39"/>
      <c r="B113" s="38" t="s">
        <v>58</v>
      </c>
      <c r="C113" s="39"/>
      <c r="D113" s="41"/>
    </row>
    <row r="114">
      <c r="A114" s="39"/>
      <c r="B114" s="38" t="s">
        <v>59</v>
      </c>
      <c r="C114" s="39"/>
      <c r="D114" s="41"/>
    </row>
    <row r="115">
      <c r="A115" s="39"/>
      <c r="B115" s="38" t="s">
        <v>60</v>
      </c>
      <c r="C115" s="39"/>
      <c r="D115" s="41"/>
    </row>
    <row r="116">
      <c r="A116" s="39"/>
      <c r="B116" s="38" t="s">
        <v>61</v>
      </c>
      <c r="C116" s="39"/>
      <c r="D116" s="41"/>
    </row>
    <row r="117">
      <c r="A117" s="39"/>
      <c r="B117" s="38" t="s">
        <v>62</v>
      </c>
      <c r="C117" s="39"/>
      <c r="D117" s="41"/>
    </row>
    <row r="118">
      <c r="A118" s="39"/>
      <c r="B118" s="38" t="s">
        <v>63</v>
      </c>
      <c r="C118" s="39"/>
      <c r="D118" s="41"/>
    </row>
    <row r="119">
      <c r="A119" s="39"/>
      <c r="B119" s="38" t="s">
        <v>64</v>
      </c>
      <c r="C119" s="39"/>
      <c r="D119" s="41"/>
    </row>
    <row r="120">
      <c r="A120" s="39"/>
      <c r="B120" s="38" t="s">
        <v>52</v>
      </c>
      <c r="C120" s="39"/>
      <c r="D120" s="41"/>
    </row>
    <row r="121">
      <c r="A121" s="39"/>
      <c r="B121" s="38" t="s">
        <v>48</v>
      </c>
      <c r="C121" s="39"/>
      <c r="D121" s="41"/>
    </row>
    <row r="122">
      <c r="A122" s="38" t="s">
        <v>65</v>
      </c>
      <c r="B122" s="38" t="s">
        <v>66</v>
      </c>
      <c r="C122" s="39"/>
      <c r="D122" s="41"/>
    </row>
    <row r="123">
      <c r="A123" s="39"/>
      <c r="B123" s="38" t="s">
        <v>67</v>
      </c>
      <c r="C123" s="39"/>
      <c r="D123" s="41"/>
    </row>
    <row r="124">
      <c r="A124" s="39"/>
      <c r="B124" s="38" t="s">
        <v>68</v>
      </c>
      <c r="C124" s="39"/>
      <c r="D124" s="41"/>
    </row>
    <row r="125">
      <c r="A125" s="39"/>
      <c r="B125" s="38" t="s">
        <v>69</v>
      </c>
      <c r="C125" s="39"/>
      <c r="D125" s="41"/>
    </row>
    <row r="126">
      <c r="A126" s="39"/>
      <c r="B126" s="38" t="s">
        <v>70</v>
      </c>
      <c r="C126" s="39"/>
      <c r="D126" s="41"/>
    </row>
    <row r="127">
      <c r="A127" s="39"/>
      <c r="B127" s="38" t="s">
        <v>71</v>
      </c>
      <c r="C127" s="39"/>
      <c r="D127" s="41"/>
    </row>
    <row r="128">
      <c r="A128" s="39"/>
      <c r="B128" s="38" t="s">
        <v>72</v>
      </c>
      <c r="C128" s="39"/>
      <c r="D128" s="41"/>
    </row>
    <row r="129">
      <c r="A129" s="39"/>
      <c r="B129" s="38" t="s">
        <v>64</v>
      </c>
      <c r="C129" s="39"/>
      <c r="D129" s="41"/>
    </row>
    <row r="130">
      <c r="A130" s="39"/>
      <c r="B130" s="38" t="s">
        <v>52</v>
      </c>
      <c r="C130" s="39"/>
      <c r="D130" s="41"/>
    </row>
    <row r="131">
      <c r="A131" s="39"/>
      <c r="B131" s="38" t="s">
        <v>48</v>
      </c>
      <c r="C131" s="39"/>
      <c r="D131" s="41"/>
    </row>
    <row r="132">
      <c r="A132" s="39"/>
      <c r="B132" s="38" t="s">
        <v>73</v>
      </c>
      <c r="C132" s="39"/>
      <c r="D132" s="41"/>
    </row>
    <row r="133">
      <c r="B133" s="21"/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A145" s="43"/>
      <c r="D145" s="92"/>
    </row>
    <row r="146">
      <c r="A146" s="43"/>
      <c r="D146" s="92"/>
    </row>
    <row r="147">
      <c r="A147" s="43"/>
      <c r="D147" s="92"/>
    </row>
    <row r="148">
      <c r="A148" s="44"/>
      <c r="D148" s="92"/>
    </row>
    <row r="149">
      <c r="A149" s="43"/>
      <c r="D149" s="92"/>
    </row>
    <row r="150">
      <c r="A150" s="43"/>
      <c r="D150" s="92"/>
    </row>
    <row r="151">
      <c r="A151" s="43"/>
      <c r="D151" s="92"/>
    </row>
    <row r="152">
      <c r="A152" s="43"/>
      <c r="D152" s="92"/>
    </row>
    <row r="153">
      <c r="A153" s="43"/>
      <c r="D153" s="92"/>
    </row>
    <row r="154">
      <c r="A154" s="43"/>
      <c r="D154" s="92"/>
    </row>
    <row r="155">
      <c r="A155" s="43"/>
      <c r="D155" s="92"/>
    </row>
    <row r="156">
      <c r="A156" s="45"/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  <row r="952">
      <c r="D952" s="92"/>
    </row>
    <row r="953">
      <c r="D953" s="92"/>
    </row>
    <row r="954">
      <c r="D954" s="92"/>
    </row>
    <row r="955">
      <c r="D955" s="92"/>
    </row>
    <row r="956">
      <c r="D956" s="92"/>
    </row>
    <row r="957">
      <c r="D957" s="92"/>
    </row>
    <row r="958">
      <c r="D958" s="92"/>
    </row>
    <row r="959">
      <c r="D959" s="92"/>
    </row>
    <row r="960">
      <c r="D960" s="92"/>
    </row>
    <row r="961">
      <c r="D961" s="92"/>
    </row>
    <row r="962">
      <c r="D962" s="92"/>
    </row>
    <row r="963">
      <c r="D963" s="92"/>
    </row>
    <row r="964">
      <c r="D964" s="92"/>
    </row>
    <row r="965">
      <c r="D965" s="92"/>
    </row>
    <row r="966">
      <c r="D966" s="92"/>
    </row>
    <row r="967">
      <c r="D967" s="92"/>
    </row>
    <row r="968">
      <c r="D968" s="92"/>
    </row>
    <row r="969">
      <c r="D969" s="92"/>
    </row>
    <row r="970">
      <c r="D970" s="92"/>
    </row>
    <row r="971">
      <c r="D971" s="92"/>
    </row>
    <row r="972">
      <c r="D972" s="92"/>
    </row>
    <row r="973">
      <c r="D973" s="92"/>
    </row>
    <row r="974">
      <c r="D974" s="92"/>
    </row>
    <row r="975">
      <c r="D975" s="92"/>
    </row>
    <row r="976">
      <c r="D976" s="92"/>
    </row>
    <row r="977">
      <c r="D977" s="92"/>
    </row>
    <row r="978">
      <c r="D978" s="92"/>
    </row>
    <row r="979">
      <c r="D979" s="92"/>
    </row>
    <row r="980">
      <c r="D980" s="92"/>
    </row>
    <row r="981">
      <c r="D981" s="92"/>
    </row>
    <row r="982">
      <c r="D982" s="92"/>
    </row>
    <row r="983">
      <c r="D983" s="92"/>
    </row>
    <row r="984">
      <c r="D984" s="92"/>
    </row>
    <row r="985">
      <c r="D985" s="92"/>
    </row>
    <row r="986">
      <c r="D986" s="92"/>
    </row>
    <row r="987">
      <c r="D987" s="92"/>
    </row>
    <row r="988">
      <c r="D988" s="92"/>
    </row>
    <row r="989">
      <c r="D989" s="92"/>
    </row>
    <row r="990">
      <c r="D990" s="92"/>
    </row>
    <row r="991">
      <c r="D991" s="92"/>
    </row>
    <row r="992">
      <c r="D992" s="92"/>
    </row>
    <row r="993">
      <c r="D993" s="92"/>
    </row>
    <row r="994">
      <c r="D994" s="92"/>
    </row>
    <row r="995">
      <c r="D995" s="92"/>
    </row>
    <row r="996">
      <c r="D996" s="92"/>
    </row>
    <row r="997">
      <c r="D997" s="92"/>
    </row>
    <row r="998">
      <c r="D998" s="92"/>
    </row>
    <row r="999">
      <c r="D999" s="92"/>
    </row>
    <row r="1000">
      <c r="D1000" s="92"/>
    </row>
    <row r="1001">
      <c r="D1001" s="92"/>
    </row>
    <row r="1002">
      <c r="D1002" s="92"/>
    </row>
    <row r="1003">
      <c r="D1003" s="92"/>
    </row>
    <row r="1004">
      <c r="D1004" s="92"/>
    </row>
    <row r="1005">
      <c r="D1005" s="92"/>
    </row>
    <row r="1006">
      <c r="D1006" s="92"/>
    </row>
    <row r="1007">
      <c r="D1007" s="92"/>
    </row>
    <row r="1008">
      <c r="D1008" s="92"/>
    </row>
    <row r="1009">
      <c r="D1009" s="92"/>
    </row>
    <row r="1010">
      <c r="D1010" s="92"/>
    </row>
    <row r="1011">
      <c r="D1011" s="92"/>
    </row>
    <row r="1012">
      <c r="D1012" s="92"/>
    </row>
    <row r="1013">
      <c r="D1013" s="92"/>
    </row>
    <row r="1014">
      <c r="D1014" s="92"/>
    </row>
    <row r="1015">
      <c r="D1015" s="92"/>
    </row>
    <row r="1016">
      <c r="D1016" s="92"/>
    </row>
    <row r="1017">
      <c r="D1017" s="92"/>
    </row>
    <row r="1018">
      <c r="D1018" s="92"/>
    </row>
    <row r="1019">
      <c r="D1019" s="92"/>
    </row>
    <row r="1020">
      <c r="D1020" s="92"/>
    </row>
    <row r="1021">
      <c r="D1021" s="92"/>
    </row>
    <row r="1022">
      <c r="D1022" s="92"/>
    </row>
    <row r="1023">
      <c r="D1023" s="92"/>
    </row>
    <row r="1024">
      <c r="D1024" s="92"/>
    </row>
    <row r="1025">
      <c r="D1025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142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143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85">
        <v>27117.0</v>
      </c>
    </row>
    <row r="8">
      <c r="C8" s="21" t="s">
        <v>18</v>
      </c>
      <c r="D8" s="101" t="s">
        <v>16</v>
      </c>
    </row>
    <row r="9">
      <c r="C9" s="21" t="s">
        <v>20</v>
      </c>
      <c r="D9" s="101" t="b">
        <v>0</v>
      </c>
    </row>
    <row r="10">
      <c r="C10" s="21" t="s">
        <v>21</v>
      </c>
      <c r="D10" s="101" t="b">
        <v>0</v>
      </c>
    </row>
    <row r="11">
      <c r="A11" s="12" t="s">
        <v>27</v>
      </c>
      <c r="B11" s="13"/>
      <c r="C11" s="25" t="s">
        <v>17</v>
      </c>
      <c r="D11" s="14">
        <v>36558.0</v>
      </c>
      <c r="E11" s="12" t="s">
        <v>144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30</v>
      </c>
      <c r="D12" s="103" t="b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12" t="s">
        <v>32</v>
      </c>
      <c r="D13" s="10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34</v>
      </c>
      <c r="D14" s="103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65"/>
      <c r="B15" s="65"/>
      <c r="C15" s="67" t="s">
        <v>37</v>
      </c>
      <c r="D15" s="104">
        <v>0.0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3"/>
      <c r="C16" s="25" t="s">
        <v>17</v>
      </c>
      <c r="D16" s="14">
        <v>39483.0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3"/>
      <c r="C17" s="12" t="s">
        <v>30</v>
      </c>
      <c r="D17" s="103" t="b">
        <v>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32</v>
      </c>
      <c r="D18" s="103" t="s">
        <v>33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12" t="s">
        <v>34</v>
      </c>
      <c r="D19" s="108">
        <v>50.0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65"/>
      <c r="B20" s="65"/>
      <c r="C20" s="67" t="s">
        <v>37</v>
      </c>
      <c r="D20" s="104">
        <v>0.0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13"/>
      <c r="B21" s="13"/>
      <c r="C21" s="25" t="s">
        <v>17</v>
      </c>
      <c r="D21" s="14">
        <v>39483.0</v>
      </c>
      <c r="E21" s="12" t="s">
        <v>145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30</v>
      </c>
      <c r="D22" s="108" t="b">
        <v>0</v>
      </c>
      <c r="E22" s="12" t="s">
        <v>146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32</v>
      </c>
      <c r="D23" s="103" t="s">
        <v>33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34</v>
      </c>
      <c r="D24" s="103">
        <v>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65"/>
      <c r="B25" s="65"/>
      <c r="C25" s="67" t="s">
        <v>37</v>
      </c>
      <c r="D25" s="104">
        <v>0.0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>
      <c r="A26" s="13"/>
      <c r="B26" s="13"/>
      <c r="C26" s="25" t="s">
        <v>17</v>
      </c>
      <c r="D26" s="14">
        <v>40214.0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>
      <c r="A27" s="13"/>
      <c r="B27" s="13"/>
      <c r="C27" s="12" t="s">
        <v>30</v>
      </c>
      <c r="D27" s="108" t="b">
        <v>1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13"/>
      <c r="B28" s="13"/>
      <c r="C28" s="12" t="s">
        <v>32</v>
      </c>
      <c r="D28" s="108" t="s">
        <v>33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13"/>
      <c r="B29" s="13"/>
      <c r="C29" s="12" t="s">
        <v>34</v>
      </c>
      <c r="D29" s="103">
        <v>0.0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>
      <c r="A30" s="65"/>
      <c r="B30" s="65"/>
      <c r="C30" s="67" t="s">
        <v>37</v>
      </c>
      <c r="D30" s="104">
        <v>0.0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>
      <c r="A31" s="12"/>
      <c r="B31" s="12"/>
      <c r="C31" s="25" t="s">
        <v>17</v>
      </c>
      <c r="D31" s="14">
        <v>40944.0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>
      <c r="A32" s="12"/>
      <c r="B32" s="12"/>
      <c r="C32" s="12" t="s">
        <v>30</v>
      </c>
      <c r="D32" s="108" t="b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>
      <c r="A33" s="12"/>
      <c r="B33" s="12"/>
      <c r="C33" s="12" t="s">
        <v>32</v>
      </c>
      <c r="D33" s="108" t="s">
        <v>33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>
      <c r="A34" s="12"/>
      <c r="B34" s="12"/>
      <c r="C34" s="12" t="s">
        <v>34</v>
      </c>
      <c r="D34" s="103">
        <v>0.0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>
      <c r="A35" s="67"/>
      <c r="B35" s="67"/>
      <c r="C35" s="67" t="s">
        <v>37</v>
      </c>
      <c r="D35" s="104">
        <v>0.0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>
      <c r="A36" s="46" t="s">
        <v>84</v>
      </c>
      <c r="B36" s="46" t="s">
        <v>85</v>
      </c>
      <c r="C36" s="48" t="s">
        <v>86</v>
      </c>
      <c r="D36" s="49">
        <v>43524.0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>
      <c r="A37" s="46"/>
      <c r="B37" s="46"/>
      <c r="C37" s="46" t="s">
        <v>87</v>
      </c>
      <c r="D37" s="52" t="s">
        <v>88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>
      <c r="A38" s="46"/>
      <c r="B38" s="46"/>
      <c r="C38" s="46" t="s">
        <v>89</v>
      </c>
      <c r="D38" s="52">
        <v>2500.0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>
      <c r="A39" s="46"/>
      <c r="B39" s="46"/>
      <c r="C39" s="46" t="s">
        <v>90</v>
      </c>
      <c r="D39" s="52">
        <v>291.0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>
      <c r="A40" s="53"/>
      <c r="B40" s="53"/>
      <c r="C40" s="53" t="s">
        <v>91</v>
      </c>
      <c r="D40" s="54">
        <v>214.0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>
      <c r="A41" s="46"/>
      <c r="B41" s="46"/>
      <c r="C41" s="48" t="s">
        <v>86</v>
      </c>
      <c r="D41" s="49">
        <v>43555.0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>
      <c r="A42" s="46"/>
      <c r="B42" s="46"/>
      <c r="C42" s="46" t="s">
        <v>87</v>
      </c>
      <c r="D42" s="52" t="s">
        <v>88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>
      <c r="A43" s="46"/>
      <c r="B43" s="46"/>
      <c r="C43" s="46" t="s">
        <v>89</v>
      </c>
      <c r="D43" s="52">
        <v>2500.0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>
      <c r="A44" s="46"/>
      <c r="B44" s="46"/>
      <c r="C44" s="46" t="s">
        <v>90</v>
      </c>
      <c r="D44" s="52">
        <v>291.0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>
      <c r="A45" s="53"/>
      <c r="B45" s="53"/>
      <c r="C45" s="53" t="s">
        <v>91</v>
      </c>
      <c r="D45" s="54">
        <v>214.0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>
      <c r="A46" s="46"/>
      <c r="B46" s="46"/>
      <c r="C46" s="48" t="s">
        <v>86</v>
      </c>
      <c r="D46" s="49">
        <v>43585.0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>
      <c r="A47" s="46"/>
      <c r="B47" s="46"/>
      <c r="C47" s="46" t="s">
        <v>87</v>
      </c>
      <c r="D47" s="52" t="s">
        <v>88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>
      <c r="A48" s="46"/>
      <c r="B48" s="46"/>
      <c r="C48" s="46" t="s">
        <v>89</v>
      </c>
      <c r="D48" s="52">
        <v>2500.0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>
      <c r="A49" s="46"/>
      <c r="B49" s="46"/>
      <c r="C49" s="46" t="s">
        <v>90</v>
      </c>
      <c r="D49" s="52">
        <v>291.0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>
      <c r="A50" s="53"/>
      <c r="B50" s="53"/>
      <c r="C50" s="53" t="s">
        <v>91</v>
      </c>
      <c r="D50" s="54">
        <v>214.0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>
      <c r="A51" s="12" t="s">
        <v>96</v>
      </c>
      <c r="B51" s="12" t="s">
        <v>97</v>
      </c>
      <c r="C51" s="25" t="s">
        <v>94</v>
      </c>
      <c r="D51" s="14">
        <v>43497.0</v>
      </c>
      <c r="E51" s="12" t="s">
        <v>98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>
      <c r="A52" s="65"/>
      <c r="B52" s="66" t="s">
        <v>99</v>
      </c>
      <c r="C52" s="67" t="s">
        <v>95</v>
      </c>
      <c r="D52" s="68">
        <v>600.0</v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>
      <c r="A53" s="13"/>
      <c r="B53" s="13"/>
      <c r="C53" s="25" t="s">
        <v>94</v>
      </c>
      <c r="D53" s="14">
        <v>43525.0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>
      <c r="A54" s="65"/>
      <c r="B54" s="65"/>
      <c r="C54" s="67" t="s">
        <v>95</v>
      </c>
      <c r="D54" s="68">
        <v>600.0</v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>
      <c r="A55" s="13"/>
      <c r="B55" s="13"/>
      <c r="C55" s="25" t="s">
        <v>94</v>
      </c>
      <c r="D55" s="14">
        <v>43553.0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  <row r="56">
      <c r="A56" s="65"/>
      <c r="B56" s="65"/>
      <c r="C56" s="67" t="s">
        <v>95</v>
      </c>
      <c r="D56" s="68">
        <v>600.0</v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>
      <c r="A57" s="21" t="s">
        <v>100</v>
      </c>
      <c r="B57" s="21" t="s">
        <v>104</v>
      </c>
      <c r="C57" s="34" t="s">
        <v>102</v>
      </c>
      <c r="D57" s="85">
        <v>43539.0</v>
      </c>
    </row>
    <row r="58">
      <c r="A58" s="105"/>
      <c r="B58" s="105"/>
      <c r="C58" s="106" t="s">
        <v>95</v>
      </c>
      <c r="D58" s="107">
        <v>500.0</v>
      </c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>
      <c r="C59" s="34" t="s">
        <v>102</v>
      </c>
      <c r="D59" s="85">
        <v>43570.0</v>
      </c>
    </row>
    <row r="60">
      <c r="A60" s="105"/>
      <c r="B60" s="105"/>
      <c r="C60" s="106" t="s">
        <v>95</v>
      </c>
      <c r="D60" s="107">
        <v>500.0</v>
      </c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>
      <c r="C61" s="34" t="s">
        <v>102</v>
      </c>
      <c r="D61" s="85">
        <v>43600.0</v>
      </c>
    </row>
    <row r="62">
      <c r="A62" s="105"/>
      <c r="B62" s="105"/>
      <c r="C62" s="106" t="s">
        <v>95</v>
      </c>
      <c r="D62" s="107">
        <v>500.0</v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>
      <c r="A63" s="12" t="s">
        <v>22</v>
      </c>
      <c r="B63" s="12" t="s">
        <v>23</v>
      </c>
      <c r="C63" s="25" t="s">
        <v>24</v>
      </c>
      <c r="D63" s="16" t="s">
        <v>38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>
      <c r="A64" s="13"/>
      <c r="B64" s="13"/>
      <c r="C64" s="12" t="s">
        <v>11</v>
      </c>
      <c r="D64" s="16">
        <v>5000.0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>
      <c r="A65" s="13"/>
      <c r="B65" s="13"/>
      <c r="C65" s="25" t="s">
        <v>28</v>
      </c>
      <c r="D65" s="16" t="s">
        <v>40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>
      <c r="A66" s="13"/>
      <c r="B66" s="13"/>
      <c r="C66" s="12" t="s">
        <v>11</v>
      </c>
      <c r="D66" s="16">
        <v>0.0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>
      <c r="A67" s="13"/>
      <c r="B67" s="12"/>
      <c r="C67" s="25" t="s">
        <v>24</v>
      </c>
      <c r="D67" s="16" t="s">
        <v>31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>
      <c r="A68" s="13"/>
      <c r="B68" s="12"/>
      <c r="C68" s="12" t="s">
        <v>11</v>
      </c>
      <c r="D68" s="16">
        <v>0.0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>
      <c r="A69" s="13"/>
      <c r="B69" s="12" t="s">
        <v>35</v>
      </c>
      <c r="C69" s="25" t="s">
        <v>24</v>
      </c>
      <c r="D69" s="16" t="s">
        <v>36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>
      <c r="A70" s="13"/>
      <c r="B70" s="13"/>
      <c r="C70" s="12" t="s">
        <v>11</v>
      </c>
      <c r="D70" s="16">
        <v>1000.0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>
      <c r="A71" s="13"/>
      <c r="B71" s="13"/>
      <c r="C71" s="25" t="s">
        <v>24</v>
      </c>
      <c r="D71" s="16" t="s">
        <v>39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>
      <c r="A72" s="13"/>
      <c r="B72" s="13"/>
      <c r="C72" s="12" t="s">
        <v>11</v>
      </c>
      <c r="D72" s="16">
        <v>1000.0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>
      <c r="A73" s="13"/>
      <c r="B73" s="13"/>
      <c r="C73" s="25" t="s">
        <v>24</v>
      </c>
      <c r="D73" s="16" t="s">
        <v>148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>
      <c r="A74" s="13"/>
      <c r="B74" s="13"/>
      <c r="C74" s="12" t="s">
        <v>11</v>
      </c>
      <c r="D74" s="16">
        <v>1020.0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>
      <c r="A75" s="8" t="s">
        <v>46</v>
      </c>
      <c r="B75" s="10"/>
      <c r="C75" s="10"/>
      <c r="D75" s="91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>
      <c r="A76" s="38" t="s">
        <v>12</v>
      </c>
      <c r="B76" s="38" t="s">
        <v>47</v>
      </c>
      <c r="C76" s="39"/>
      <c r="D76" s="41"/>
    </row>
    <row r="77">
      <c r="A77" s="39"/>
      <c r="B77" s="38" t="s">
        <v>48</v>
      </c>
      <c r="C77" s="39"/>
      <c r="D77" s="41"/>
    </row>
    <row r="78">
      <c r="A78" s="38" t="s">
        <v>50</v>
      </c>
      <c r="B78" s="38" t="s">
        <v>51</v>
      </c>
      <c r="C78" s="39"/>
      <c r="D78" s="41"/>
    </row>
    <row r="79">
      <c r="A79" s="39"/>
      <c r="B79" s="38" t="s">
        <v>52</v>
      </c>
      <c r="C79" s="39"/>
      <c r="D79" s="41"/>
    </row>
    <row r="80">
      <c r="A80" s="39"/>
      <c r="B80" s="38" t="s">
        <v>53</v>
      </c>
      <c r="C80" s="39"/>
      <c r="D80" s="41"/>
    </row>
    <row r="81">
      <c r="A81" s="39"/>
      <c r="B81" s="38" t="s">
        <v>54</v>
      </c>
      <c r="C81" s="39"/>
      <c r="D81" s="41"/>
    </row>
    <row r="82">
      <c r="A82" s="39"/>
      <c r="B82" s="38" t="s">
        <v>48</v>
      </c>
      <c r="C82" s="39"/>
      <c r="D82" s="41"/>
    </row>
    <row r="83">
      <c r="A83" s="38" t="s">
        <v>55</v>
      </c>
      <c r="B83" s="38" t="s">
        <v>56</v>
      </c>
      <c r="C83" s="39"/>
      <c r="D83" s="41"/>
    </row>
    <row r="84">
      <c r="A84" s="39"/>
      <c r="B84" s="38" t="s">
        <v>57</v>
      </c>
      <c r="C84" s="39"/>
      <c r="D84" s="41"/>
    </row>
    <row r="85">
      <c r="A85" s="39"/>
      <c r="B85" s="38" t="s">
        <v>58</v>
      </c>
      <c r="C85" s="39"/>
      <c r="D85" s="41"/>
    </row>
    <row r="86">
      <c r="A86" s="39"/>
      <c r="B86" s="38" t="s">
        <v>59</v>
      </c>
      <c r="C86" s="39"/>
      <c r="D86" s="41"/>
    </row>
    <row r="87">
      <c r="A87" s="39"/>
      <c r="B87" s="38" t="s">
        <v>60</v>
      </c>
      <c r="C87" s="39"/>
      <c r="D87" s="41"/>
    </row>
    <row r="88">
      <c r="A88" s="39"/>
      <c r="B88" s="38" t="s">
        <v>61</v>
      </c>
      <c r="C88" s="39"/>
      <c r="D88" s="41"/>
    </row>
    <row r="89">
      <c r="A89" s="39"/>
      <c r="B89" s="38" t="s">
        <v>62</v>
      </c>
      <c r="C89" s="39"/>
      <c r="D89" s="41"/>
    </row>
    <row r="90">
      <c r="A90" s="39"/>
      <c r="B90" s="38" t="s">
        <v>63</v>
      </c>
      <c r="C90" s="39"/>
      <c r="D90" s="41"/>
    </row>
    <row r="91">
      <c r="A91" s="39"/>
      <c r="B91" s="38" t="s">
        <v>64</v>
      </c>
      <c r="C91" s="39"/>
      <c r="D91" s="41"/>
    </row>
    <row r="92">
      <c r="A92" s="39"/>
      <c r="B92" s="38" t="s">
        <v>52</v>
      </c>
      <c r="C92" s="39"/>
      <c r="D92" s="41"/>
    </row>
    <row r="93">
      <c r="A93" s="39"/>
      <c r="B93" s="38" t="s">
        <v>48</v>
      </c>
      <c r="C93" s="39"/>
      <c r="D93" s="41"/>
    </row>
    <row r="94">
      <c r="A94" s="38" t="s">
        <v>65</v>
      </c>
      <c r="B94" s="38" t="s">
        <v>66</v>
      </c>
      <c r="C94" s="39"/>
      <c r="D94" s="41"/>
    </row>
    <row r="95">
      <c r="A95" s="39"/>
      <c r="B95" s="38" t="s">
        <v>67</v>
      </c>
      <c r="C95" s="39"/>
      <c r="D95" s="41"/>
    </row>
    <row r="96">
      <c r="A96" s="39"/>
      <c r="B96" s="38" t="s">
        <v>68</v>
      </c>
      <c r="C96" s="39"/>
      <c r="D96" s="41"/>
    </row>
    <row r="97">
      <c r="A97" s="39"/>
      <c r="B97" s="38" t="s">
        <v>69</v>
      </c>
      <c r="C97" s="39"/>
      <c r="D97" s="41"/>
    </row>
    <row r="98">
      <c r="A98" s="39"/>
      <c r="B98" s="38" t="s">
        <v>70</v>
      </c>
      <c r="C98" s="39"/>
      <c r="D98" s="41"/>
    </row>
    <row r="99">
      <c r="A99" s="39"/>
      <c r="B99" s="38" t="s">
        <v>71</v>
      </c>
      <c r="C99" s="39"/>
      <c r="D99" s="41"/>
    </row>
    <row r="100">
      <c r="A100" s="39"/>
      <c r="B100" s="38" t="s">
        <v>72</v>
      </c>
      <c r="C100" s="39"/>
      <c r="D100" s="41"/>
    </row>
    <row r="101">
      <c r="A101" s="39"/>
      <c r="B101" s="38" t="s">
        <v>64</v>
      </c>
      <c r="C101" s="39"/>
      <c r="D101" s="41"/>
    </row>
    <row r="102">
      <c r="A102" s="39"/>
      <c r="B102" s="38" t="s">
        <v>52</v>
      </c>
      <c r="C102" s="39"/>
      <c r="D102" s="41"/>
    </row>
    <row r="103">
      <c r="A103" s="39"/>
      <c r="B103" s="38" t="s">
        <v>48</v>
      </c>
      <c r="C103" s="39"/>
      <c r="D103" s="41"/>
    </row>
    <row r="104">
      <c r="A104" s="39"/>
      <c r="B104" s="38" t="s">
        <v>73</v>
      </c>
      <c r="C104" s="39"/>
      <c r="D104" s="41"/>
    </row>
    <row r="105">
      <c r="B105" s="21"/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A117" s="43"/>
      <c r="D117" s="92"/>
    </row>
    <row r="118">
      <c r="A118" s="43"/>
      <c r="D118" s="92"/>
    </row>
    <row r="119">
      <c r="A119" s="43"/>
      <c r="D119" s="92"/>
    </row>
    <row r="120">
      <c r="A120" s="44"/>
      <c r="D120" s="92"/>
    </row>
    <row r="121">
      <c r="A121" s="43"/>
      <c r="D121" s="92"/>
    </row>
    <row r="122">
      <c r="A122" s="43"/>
      <c r="D122" s="92"/>
    </row>
    <row r="123">
      <c r="A123" s="43"/>
      <c r="D123" s="92"/>
    </row>
    <row r="124">
      <c r="A124" s="43"/>
      <c r="D124" s="92"/>
    </row>
    <row r="125">
      <c r="A125" s="43"/>
      <c r="D125" s="92"/>
    </row>
    <row r="126">
      <c r="A126" s="43"/>
      <c r="D126" s="92"/>
    </row>
    <row r="127">
      <c r="A127" s="43"/>
      <c r="D127" s="92"/>
    </row>
    <row r="128">
      <c r="A128" s="45"/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  <row r="952">
      <c r="D952" s="92"/>
    </row>
    <row r="953">
      <c r="D953" s="92"/>
    </row>
    <row r="954">
      <c r="D954" s="92"/>
    </row>
    <row r="955">
      <c r="D955" s="92"/>
    </row>
    <row r="956">
      <c r="D956" s="92"/>
    </row>
    <row r="957">
      <c r="D957" s="92"/>
    </row>
    <row r="958">
      <c r="D958" s="92"/>
    </row>
    <row r="959">
      <c r="D959" s="92"/>
    </row>
    <row r="960">
      <c r="D960" s="92"/>
    </row>
    <row r="961">
      <c r="D961" s="92"/>
    </row>
    <row r="962">
      <c r="D962" s="92"/>
    </row>
    <row r="963">
      <c r="D963" s="92"/>
    </row>
    <row r="964">
      <c r="D964" s="92"/>
    </row>
    <row r="965">
      <c r="D965" s="92"/>
    </row>
    <row r="966">
      <c r="D966" s="92"/>
    </row>
    <row r="967">
      <c r="D967" s="92"/>
    </row>
    <row r="968">
      <c r="D968" s="92"/>
    </row>
    <row r="969">
      <c r="D969" s="92"/>
    </row>
    <row r="970">
      <c r="D970" s="92"/>
    </row>
    <row r="971">
      <c r="D971" s="92"/>
    </row>
    <row r="972">
      <c r="D972" s="92"/>
    </row>
    <row r="973">
      <c r="D973" s="92"/>
    </row>
    <row r="974">
      <c r="D974" s="92"/>
    </row>
    <row r="975">
      <c r="D975" s="92"/>
    </row>
    <row r="976">
      <c r="D976" s="92"/>
    </row>
    <row r="977">
      <c r="D977" s="92"/>
    </row>
    <row r="978">
      <c r="D978" s="92"/>
    </row>
    <row r="979">
      <c r="D979" s="92"/>
    </row>
    <row r="980">
      <c r="D980" s="92"/>
    </row>
    <row r="981">
      <c r="D981" s="92"/>
    </row>
    <row r="982">
      <c r="D982" s="92"/>
    </row>
    <row r="983">
      <c r="D983" s="92"/>
    </row>
    <row r="984">
      <c r="D984" s="92"/>
    </row>
    <row r="985">
      <c r="D985" s="92"/>
    </row>
    <row r="986">
      <c r="D986" s="92"/>
    </row>
    <row r="987">
      <c r="D987" s="92"/>
    </row>
    <row r="988">
      <c r="D988" s="92"/>
    </row>
    <row r="989">
      <c r="D989" s="92"/>
    </row>
    <row r="990">
      <c r="D990" s="92"/>
    </row>
    <row r="991">
      <c r="D991" s="92"/>
    </row>
    <row r="992">
      <c r="D992" s="92"/>
    </row>
    <row r="993">
      <c r="D993" s="92"/>
    </row>
    <row r="994">
      <c r="D994" s="92"/>
    </row>
    <row r="995">
      <c r="D995" s="92"/>
    </row>
    <row r="996">
      <c r="D996" s="92"/>
    </row>
    <row r="997">
      <c r="D997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3</v>
      </c>
      <c r="C2" s="2"/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6</v>
      </c>
      <c r="C3" s="2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112" t="s">
        <v>8</v>
      </c>
      <c r="B4" s="112" t="s">
        <v>9</v>
      </c>
      <c r="C4" s="112" t="s">
        <v>10</v>
      </c>
      <c r="D4" s="113" t="s">
        <v>11</v>
      </c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</row>
    <row r="5">
      <c r="A5" s="12" t="s">
        <v>12</v>
      </c>
      <c r="B5" s="13"/>
      <c r="C5" s="12" t="s">
        <v>13</v>
      </c>
      <c r="D5" s="15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7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16</v>
      </c>
      <c r="B7" s="19"/>
      <c r="C7" s="18" t="s">
        <v>17</v>
      </c>
      <c r="D7" s="20">
        <v>21334.0</v>
      </c>
      <c r="E7" s="115" t="s">
        <v>149</v>
      </c>
      <c r="F7" s="116">
        <f>year(D5)-year(D7)</f>
        <v>61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8"/>
      <c r="B8" s="19"/>
      <c r="C8" s="18" t="s">
        <v>18</v>
      </c>
      <c r="D8" s="20" t="s">
        <v>16</v>
      </c>
      <c r="E8" s="19"/>
      <c r="F8" s="116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8"/>
      <c r="B9" s="19"/>
      <c r="C9" s="18" t="s">
        <v>20</v>
      </c>
      <c r="D9" s="20" t="b">
        <v>0</v>
      </c>
      <c r="E9" s="19"/>
      <c r="F9" s="11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8"/>
      <c r="B10" s="19"/>
      <c r="C10" s="18" t="s">
        <v>21</v>
      </c>
      <c r="D10" s="20" t="b">
        <v>0</v>
      </c>
      <c r="E10" s="19"/>
      <c r="F10" s="116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27</v>
      </c>
      <c r="B11" s="27"/>
      <c r="C11" s="28" t="s">
        <v>17</v>
      </c>
      <c r="D11" s="117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6"/>
      <c r="B12" s="27"/>
      <c r="C12" s="26" t="s">
        <v>30</v>
      </c>
      <c r="D12" s="29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6"/>
      <c r="B13" s="27"/>
      <c r="C13" s="26" t="s">
        <v>32</v>
      </c>
      <c r="D13" s="29" t="s">
        <v>33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6"/>
      <c r="B14" s="27"/>
      <c r="C14" s="26" t="s">
        <v>34</v>
      </c>
      <c r="D14" s="118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26"/>
      <c r="B15" s="27"/>
      <c r="C15" s="26" t="s">
        <v>37</v>
      </c>
      <c r="D15" s="118">
        <v>0.0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6"/>
      <c r="B16" s="27"/>
      <c r="C16" s="28" t="s">
        <v>17</v>
      </c>
      <c r="D16" s="117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6"/>
      <c r="B17" s="27"/>
      <c r="C17" s="26" t="s">
        <v>30</v>
      </c>
      <c r="D17" s="29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6"/>
      <c r="B18" s="27"/>
      <c r="C18" s="26" t="s">
        <v>32</v>
      </c>
      <c r="D18" s="29" t="s">
        <v>33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6"/>
      <c r="B19" s="27"/>
      <c r="C19" s="26" t="s">
        <v>34</v>
      </c>
      <c r="D19" s="118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26"/>
      <c r="B20" s="27"/>
      <c r="C20" s="26" t="s">
        <v>37</v>
      </c>
      <c r="D20" s="118">
        <v>0.0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6"/>
      <c r="B21" s="27"/>
      <c r="C21" s="28" t="s">
        <v>17</v>
      </c>
      <c r="D21" s="117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6"/>
      <c r="B22" s="27"/>
      <c r="C22" s="26" t="s">
        <v>30</v>
      </c>
      <c r="D22" s="29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6"/>
      <c r="B23" s="27"/>
      <c r="C23" s="26" t="s">
        <v>32</v>
      </c>
      <c r="D23" s="29" t="s">
        <v>33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6"/>
      <c r="B24" s="27"/>
      <c r="C24" s="26" t="s">
        <v>34</v>
      </c>
      <c r="D24" s="118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26"/>
      <c r="B25" s="27"/>
      <c r="C25" s="26" t="s">
        <v>37</v>
      </c>
      <c r="D25" s="118">
        <v>0.0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6"/>
      <c r="B26" s="27"/>
      <c r="C26" s="28" t="s">
        <v>17</v>
      </c>
      <c r="D26" s="117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6"/>
      <c r="B27" s="27"/>
      <c r="C27" s="26" t="s">
        <v>30</v>
      </c>
      <c r="D27" s="29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6"/>
      <c r="B28" s="27"/>
      <c r="C28" s="26" t="s">
        <v>32</v>
      </c>
      <c r="D28" s="29" t="s">
        <v>74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6"/>
      <c r="B29" s="27"/>
      <c r="C29" s="26" t="s">
        <v>34</v>
      </c>
      <c r="D29" s="118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26"/>
      <c r="B30" s="27"/>
      <c r="C30" s="26" t="s">
        <v>37</v>
      </c>
      <c r="D30" s="118">
        <v>0.0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7"/>
      <c r="C31" s="28" t="s">
        <v>17</v>
      </c>
      <c r="D31" s="117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7"/>
      <c r="C32" s="26" t="s">
        <v>30</v>
      </c>
      <c r="D32" s="29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7"/>
      <c r="C33" s="26" t="s">
        <v>32</v>
      </c>
      <c r="D33" s="29" t="s">
        <v>74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7"/>
      <c r="C34" s="26" t="s">
        <v>34</v>
      </c>
      <c r="D34" s="118">
        <v>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26"/>
      <c r="B35" s="27"/>
      <c r="C35" s="26" t="s">
        <v>37</v>
      </c>
      <c r="D35" s="118">
        <v>0.0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>
      <c r="A36" s="56" t="s">
        <v>92</v>
      </c>
      <c r="B36" s="56" t="s">
        <v>93</v>
      </c>
      <c r="C36" s="57" t="s">
        <v>94</v>
      </c>
      <c r="D36" s="58">
        <v>43524.0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56"/>
      <c r="B37" s="56"/>
      <c r="C37" s="57" t="s">
        <v>95</v>
      </c>
      <c r="D37" s="64">
        <v>1415.0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56"/>
      <c r="B38" s="56"/>
      <c r="C38" s="57" t="s">
        <v>94</v>
      </c>
      <c r="D38" s="58">
        <v>43555.0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56"/>
      <c r="B39" s="56"/>
      <c r="C39" s="57" t="s">
        <v>95</v>
      </c>
      <c r="D39" s="64">
        <v>1415.0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>
      <c r="A40" s="56"/>
      <c r="B40" s="56"/>
      <c r="C40" s="57" t="s">
        <v>94</v>
      </c>
      <c r="D40" s="58">
        <v>43585.0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>
      <c r="A41" s="56"/>
      <c r="B41" s="56"/>
      <c r="C41" s="57" t="s">
        <v>95</v>
      </c>
      <c r="D41" s="64">
        <v>1415.0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>
      <c r="A42" s="12" t="s">
        <v>96</v>
      </c>
      <c r="B42" s="12" t="s">
        <v>97</v>
      </c>
      <c r="C42" s="12" t="s">
        <v>94</v>
      </c>
      <c r="D42" s="15">
        <v>43497.0</v>
      </c>
      <c r="E42" s="12" t="s">
        <v>98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>
      <c r="A43" s="13"/>
      <c r="B43" s="119" t="s">
        <v>99</v>
      </c>
      <c r="C43" s="12" t="s">
        <v>95</v>
      </c>
      <c r="D43" s="16">
        <v>200.0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>
      <c r="A44" s="13"/>
      <c r="B44" s="13"/>
      <c r="C44" s="12" t="s">
        <v>94</v>
      </c>
      <c r="D44" s="15">
        <v>43525.0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13"/>
      <c r="B45" s="13"/>
      <c r="C45" s="12" t="s">
        <v>95</v>
      </c>
      <c r="D45" s="16">
        <v>200.0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13"/>
      <c r="B46" s="13"/>
      <c r="C46" s="12" t="s">
        <v>94</v>
      </c>
      <c r="D46" s="15">
        <v>43553.0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13"/>
      <c r="B47" s="13"/>
      <c r="C47" s="12" t="s">
        <v>95</v>
      </c>
      <c r="D47" s="16">
        <v>200.0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69" t="s">
        <v>100</v>
      </c>
      <c r="B48" s="69" t="s">
        <v>101</v>
      </c>
      <c r="C48" s="69" t="s">
        <v>102</v>
      </c>
      <c r="D48" s="71">
        <v>43539.0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</row>
    <row r="49">
      <c r="A49" s="69"/>
      <c r="B49" s="69"/>
      <c r="C49" s="69" t="s">
        <v>103</v>
      </c>
      <c r="D49" s="120" t="s">
        <v>81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69"/>
      <c r="B50" s="69"/>
      <c r="C50" s="69" t="s">
        <v>95</v>
      </c>
      <c r="D50" s="120">
        <v>50.0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69"/>
      <c r="B51" s="69"/>
      <c r="C51" s="69" t="s">
        <v>102</v>
      </c>
      <c r="D51" s="71">
        <v>43570.0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69"/>
      <c r="B52" s="69"/>
      <c r="C52" s="69" t="s">
        <v>103</v>
      </c>
      <c r="D52" s="120" t="s">
        <v>81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69"/>
      <c r="B53" s="69"/>
      <c r="C53" s="69" t="s">
        <v>95</v>
      </c>
      <c r="D53" s="120">
        <v>50.0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69"/>
      <c r="B54" s="69"/>
      <c r="C54" s="69" t="s">
        <v>102</v>
      </c>
      <c r="D54" s="71">
        <v>43600.0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>
      <c r="A55" s="69"/>
      <c r="B55" s="69"/>
      <c r="C55" s="69" t="s">
        <v>103</v>
      </c>
      <c r="D55" s="120" t="s">
        <v>81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>
      <c r="A56" s="69"/>
      <c r="B56" s="69"/>
      <c r="C56" s="69" t="s">
        <v>95</v>
      </c>
      <c r="D56" s="120">
        <v>50.0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</row>
    <row r="57">
      <c r="A57" s="69"/>
      <c r="B57" s="69" t="s">
        <v>56</v>
      </c>
      <c r="C57" s="69" t="s">
        <v>102</v>
      </c>
      <c r="D57" s="71">
        <v>43539.0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</row>
    <row r="58">
      <c r="A58" s="69"/>
      <c r="B58" s="69"/>
      <c r="C58" s="69" t="s">
        <v>95</v>
      </c>
      <c r="D58" s="120">
        <v>100.0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</row>
    <row r="59">
      <c r="A59" s="69"/>
      <c r="B59" s="69"/>
      <c r="C59" s="69" t="s">
        <v>102</v>
      </c>
      <c r="D59" s="71">
        <v>43570.0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</row>
    <row r="60">
      <c r="A60" s="69"/>
      <c r="B60" s="69"/>
      <c r="C60" s="69" t="s">
        <v>95</v>
      </c>
      <c r="D60" s="120">
        <v>100.0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</row>
    <row r="61">
      <c r="A61" s="69"/>
      <c r="B61" s="69"/>
      <c r="C61" s="69" t="s">
        <v>102</v>
      </c>
      <c r="D61" s="71">
        <v>43600.0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</row>
    <row r="62">
      <c r="A62" s="69"/>
      <c r="B62" s="69"/>
      <c r="C62" s="69" t="s">
        <v>95</v>
      </c>
      <c r="D62" s="120">
        <v>100.0</v>
      </c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</row>
    <row r="63">
      <c r="A63" s="1" t="s">
        <v>22</v>
      </c>
      <c r="B63" s="1" t="s">
        <v>23</v>
      </c>
      <c r="C63" s="1" t="s">
        <v>24</v>
      </c>
      <c r="D63" s="78" t="s">
        <v>38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1"/>
      <c r="B64" s="1"/>
      <c r="C64" s="1" t="s">
        <v>11</v>
      </c>
      <c r="D64" s="78">
        <v>0.0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1"/>
      <c r="B65" s="1"/>
      <c r="C65" s="1" t="s">
        <v>28</v>
      </c>
      <c r="D65" s="78" t="s">
        <v>40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1"/>
      <c r="B66" s="1"/>
      <c r="C66" s="1" t="s">
        <v>11</v>
      </c>
      <c r="D66" s="78">
        <v>0.0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1"/>
      <c r="B67" s="1"/>
      <c r="C67" s="1" t="s">
        <v>24</v>
      </c>
      <c r="D67" s="78" t="s">
        <v>31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1"/>
      <c r="B68" s="1"/>
      <c r="C68" s="1" t="s">
        <v>11</v>
      </c>
      <c r="D68" s="78">
        <v>0.0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1"/>
      <c r="B69" s="1" t="s">
        <v>35</v>
      </c>
      <c r="C69" s="1" t="s">
        <v>24</v>
      </c>
      <c r="D69" s="7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1"/>
      <c r="B70" s="1"/>
      <c r="C70" s="1" t="s">
        <v>11</v>
      </c>
      <c r="D70" s="7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79" t="s">
        <v>41</v>
      </c>
      <c r="B71" s="79" t="s">
        <v>42</v>
      </c>
      <c r="C71" s="79" t="s">
        <v>11</v>
      </c>
      <c r="D71" s="79">
        <v>500000.0</v>
      </c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</row>
    <row r="72">
      <c r="A72" s="79"/>
      <c r="B72" s="79"/>
      <c r="C72" s="79" t="s">
        <v>43</v>
      </c>
      <c r="D72" s="79">
        <v>150000.0</v>
      </c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</row>
    <row r="73">
      <c r="A73" s="79"/>
      <c r="B73" s="79"/>
      <c r="C73" s="79" t="s">
        <v>44</v>
      </c>
      <c r="D73" s="79">
        <v>50.0</v>
      </c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</row>
    <row r="74">
      <c r="A74" s="79"/>
      <c r="B74" s="79"/>
      <c r="C74" s="79" t="s">
        <v>45</v>
      </c>
      <c r="D74" s="79" t="b">
        <v>0</v>
      </c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</row>
    <row r="75">
      <c r="A75" s="86" t="s">
        <v>78</v>
      </c>
      <c r="B75" s="87"/>
      <c r="C75" s="88" t="s">
        <v>11</v>
      </c>
      <c r="D75" s="89">
        <v>9000.0</v>
      </c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</row>
    <row r="76">
      <c r="A76" s="86"/>
      <c r="B76" s="87"/>
      <c r="C76" s="86" t="s">
        <v>113</v>
      </c>
      <c r="D76" s="90">
        <v>43240.0</v>
      </c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</row>
    <row r="77">
      <c r="A77" s="86"/>
      <c r="B77" s="87"/>
      <c r="C77" s="86" t="s">
        <v>114</v>
      </c>
      <c r="D77" s="89" t="b">
        <v>0</v>
      </c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</row>
    <row r="78">
      <c r="A78" s="86"/>
      <c r="B78" s="87"/>
      <c r="C78" s="86" t="s">
        <v>115</v>
      </c>
      <c r="D78" s="89">
        <v>0.0</v>
      </c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</row>
    <row r="79">
      <c r="A79" s="123" t="s">
        <v>46</v>
      </c>
      <c r="B79" s="10"/>
      <c r="C79" s="10"/>
      <c r="D79" s="3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>
      <c r="A80" s="124" t="s">
        <v>12</v>
      </c>
      <c r="B80" s="124" t="s">
        <v>47</v>
      </c>
      <c r="C80" s="41"/>
      <c r="D80" s="41" t="b">
        <v>0</v>
      </c>
    </row>
    <row r="81">
      <c r="A81" s="124"/>
      <c r="B81" s="124" t="s">
        <v>48</v>
      </c>
      <c r="C81" s="41"/>
      <c r="D81" s="41" t="s">
        <v>49</v>
      </c>
    </row>
    <row r="82">
      <c r="A82" s="124" t="s">
        <v>50</v>
      </c>
      <c r="B82" s="124" t="s">
        <v>51</v>
      </c>
      <c r="C82" s="41"/>
      <c r="D82" s="41">
        <v>1415.0</v>
      </c>
    </row>
    <row r="83">
      <c r="A83" s="124"/>
      <c r="B83" s="124" t="s">
        <v>52</v>
      </c>
      <c r="C83" s="41"/>
      <c r="D83" s="41">
        <v>9.99999999999E11</v>
      </c>
    </row>
    <row r="84">
      <c r="A84" s="124"/>
      <c r="B84" s="124" t="s">
        <v>53</v>
      </c>
      <c r="C84" s="41"/>
      <c r="D84" s="41">
        <v>216.67</v>
      </c>
    </row>
    <row r="85">
      <c r="A85" s="124"/>
      <c r="B85" s="124" t="s">
        <v>54</v>
      </c>
      <c r="C85" s="41"/>
      <c r="D85" s="41">
        <f>D82+D84</f>
        <v>1631.67</v>
      </c>
    </row>
    <row r="86">
      <c r="A86" s="124"/>
      <c r="B86" s="124" t="s">
        <v>48</v>
      </c>
      <c r="C86" s="41"/>
      <c r="D86" s="41" t="s">
        <v>119</v>
      </c>
    </row>
    <row r="87">
      <c r="A87" s="124" t="s">
        <v>55</v>
      </c>
      <c r="B87" s="124" t="s">
        <v>56</v>
      </c>
      <c r="C87" s="41"/>
      <c r="D87" s="41">
        <v>0.0</v>
      </c>
    </row>
    <row r="88">
      <c r="A88" s="124"/>
      <c r="B88" s="124" t="s">
        <v>57</v>
      </c>
      <c r="C88" s="41"/>
      <c r="D88" s="41">
        <f>291.49* 5</f>
        <v>1457.45</v>
      </c>
      <c r="F88" s="21" t="s">
        <v>154</v>
      </c>
    </row>
    <row r="89">
      <c r="A89" s="124"/>
      <c r="B89" s="124" t="s">
        <v>58</v>
      </c>
      <c r="C89" s="41"/>
      <c r="D89" s="41">
        <v>0.0</v>
      </c>
    </row>
    <row r="90">
      <c r="A90" s="124"/>
      <c r="B90" s="124" t="s">
        <v>59</v>
      </c>
      <c r="C90" s="41"/>
      <c r="D90" s="41">
        <v>50.0</v>
      </c>
    </row>
    <row r="91">
      <c r="A91" s="124"/>
      <c r="B91" s="124" t="s">
        <v>60</v>
      </c>
      <c r="C91" s="41"/>
      <c r="D91" s="41">
        <v>0.0</v>
      </c>
    </row>
    <row r="92">
      <c r="A92" s="124"/>
      <c r="B92" s="124" t="s">
        <v>61</v>
      </c>
      <c r="C92" s="41"/>
      <c r="D92" s="41">
        <v>50.0</v>
      </c>
    </row>
    <row r="93">
      <c r="A93" s="124"/>
      <c r="B93" s="124" t="s">
        <v>62</v>
      </c>
      <c r="C93" s="41"/>
      <c r="D93" s="41">
        <v>1507.45</v>
      </c>
    </row>
    <row r="94">
      <c r="A94" s="124"/>
      <c r="B94" s="124" t="s">
        <v>63</v>
      </c>
      <c r="C94" s="41"/>
      <c r="D94" s="41">
        <v>124.22</v>
      </c>
      <c r="F94" s="102">
        <f>1631.67-1507.45</f>
        <v>124.22</v>
      </c>
    </row>
    <row r="95">
      <c r="A95" s="124"/>
      <c r="B95" s="124" t="s">
        <v>64</v>
      </c>
      <c r="C95" s="41"/>
      <c r="D95" s="41">
        <v>315.0</v>
      </c>
    </row>
    <row r="96">
      <c r="A96" s="124"/>
      <c r="B96" s="124" t="s">
        <v>52</v>
      </c>
      <c r="C96" s="41"/>
      <c r="D96" s="41">
        <v>9.99999999999E11</v>
      </c>
    </row>
    <row r="97">
      <c r="A97" s="124"/>
      <c r="B97" s="124" t="s">
        <v>48</v>
      </c>
      <c r="C97" s="41"/>
      <c r="D97" s="41" t="s">
        <v>49</v>
      </c>
    </row>
    <row r="98">
      <c r="A98" s="124"/>
      <c r="B98" s="124" t="s">
        <v>125</v>
      </c>
      <c r="C98" s="41"/>
      <c r="D98" s="41">
        <v>0.0</v>
      </c>
    </row>
    <row r="99">
      <c r="A99" s="124" t="s">
        <v>65</v>
      </c>
      <c r="B99" s="124" t="s">
        <v>66</v>
      </c>
      <c r="C99" s="41"/>
      <c r="D99" s="41">
        <v>0.0</v>
      </c>
    </row>
    <row r="100">
      <c r="A100" s="124"/>
      <c r="B100" s="124" t="s">
        <v>67</v>
      </c>
      <c r="C100" s="41"/>
      <c r="D100" s="41">
        <v>0.0</v>
      </c>
    </row>
    <row r="101">
      <c r="A101" s="124"/>
      <c r="B101" s="124" t="s">
        <v>68</v>
      </c>
      <c r="C101" s="41"/>
      <c r="D101" s="41">
        <v>9000.0</v>
      </c>
    </row>
    <row r="102">
      <c r="A102" s="124"/>
      <c r="B102" s="124" t="s">
        <v>69</v>
      </c>
      <c r="C102" s="41"/>
      <c r="D102" s="41">
        <v>100000.0</v>
      </c>
      <c r="F102" s="21" t="s">
        <v>155</v>
      </c>
      <c r="G102" s="21" t="s">
        <v>156</v>
      </c>
      <c r="H102" s="21" t="s">
        <v>124</v>
      </c>
      <c r="I102" s="21" t="s">
        <v>79</v>
      </c>
      <c r="J102" s="21" t="s">
        <v>157</v>
      </c>
      <c r="K102" s="21" t="s">
        <v>158</v>
      </c>
      <c r="L102" s="21" t="s">
        <v>159</v>
      </c>
      <c r="M102" s="21" t="s">
        <v>160</v>
      </c>
      <c r="N102" s="21" t="s">
        <v>161</v>
      </c>
      <c r="O102" s="21" t="s">
        <v>162</v>
      </c>
      <c r="Q102" s="21" t="s">
        <v>123</v>
      </c>
    </row>
    <row r="103">
      <c r="A103" s="124"/>
      <c r="B103" s="124" t="s">
        <v>70</v>
      </c>
      <c r="C103" s="41"/>
      <c r="D103" s="41">
        <v>101500.0</v>
      </c>
      <c r="F103" s="35">
        <v>0.0</v>
      </c>
      <c r="G103" s="35">
        <v>0.0</v>
      </c>
      <c r="H103" s="35">
        <v>9000.0</v>
      </c>
      <c r="I103" s="35">
        <v>500000.0</v>
      </c>
      <c r="J103" s="35">
        <f>I103*3%*-1</f>
        <v>-15000</v>
      </c>
      <c r="K103" s="35">
        <v>-100000.0</v>
      </c>
      <c r="L103" s="35">
        <f>I103+J103+K103</f>
        <v>385000</v>
      </c>
      <c r="M103" s="125">
        <v>0.5</v>
      </c>
      <c r="N103" s="35">
        <f>L103*M103</f>
        <v>192500</v>
      </c>
      <c r="O103" s="35">
        <v>-100000.0</v>
      </c>
      <c r="P103" s="35"/>
      <c r="Q103" s="35">
        <f>F103+G103+H103+N103+O103</f>
        <v>101500</v>
      </c>
      <c r="R103" s="35"/>
      <c r="S103" s="35"/>
      <c r="T103" s="35"/>
    </row>
    <row r="104">
      <c r="A104" s="124"/>
      <c r="B104" s="124" t="s">
        <v>71</v>
      </c>
      <c r="C104" s="41"/>
      <c r="D104" s="41">
        <v>100000.0</v>
      </c>
    </row>
    <row r="105">
      <c r="A105" s="124"/>
      <c r="B105" s="124" t="s">
        <v>72</v>
      </c>
      <c r="C105" s="41"/>
      <c r="D105" s="41">
        <v>1500.0</v>
      </c>
    </row>
    <row r="106">
      <c r="A106" s="124"/>
      <c r="B106" s="124" t="s">
        <v>64</v>
      </c>
      <c r="C106" s="41"/>
      <c r="D106" s="41">
        <v>3000.0</v>
      </c>
    </row>
    <row r="107">
      <c r="A107" s="124"/>
      <c r="B107" s="124" t="s">
        <v>52</v>
      </c>
      <c r="C107" s="41"/>
      <c r="D107" s="41">
        <v>9.99999999999E11</v>
      </c>
    </row>
    <row r="108">
      <c r="A108" s="124"/>
      <c r="B108" s="124" t="s">
        <v>48</v>
      </c>
      <c r="C108" s="41"/>
      <c r="D108" s="41" t="s">
        <v>49</v>
      </c>
    </row>
    <row r="109">
      <c r="A109" s="124"/>
      <c r="B109" s="124" t="s">
        <v>73</v>
      </c>
      <c r="C109" s="41"/>
      <c r="D109" s="41">
        <v>0.0</v>
      </c>
    </row>
    <row r="110">
      <c r="B110" s="21"/>
      <c r="D110" s="42"/>
    </row>
    <row r="111">
      <c r="D111" s="42"/>
    </row>
    <row r="112">
      <c r="D112" s="42"/>
    </row>
    <row r="113">
      <c r="D113" s="42"/>
    </row>
    <row r="114">
      <c r="D114" s="42"/>
    </row>
    <row r="115">
      <c r="D115" s="42"/>
    </row>
    <row r="116">
      <c r="D116" s="42"/>
    </row>
    <row r="117">
      <c r="D117" s="42"/>
    </row>
    <row r="118">
      <c r="D118" s="42"/>
    </row>
    <row r="119">
      <c r="D119" s="42"/>
    </row>
    <row r="120">
      <c r="D120" s="42"/>
    </row>
    <row r="121">
      <c r="D121" s="42"/>
    </row>
    <row r="122">
      <c r="A122" s="43"/>
      <c r="D122" s="42"/>
    </row>
    <row r="123">
      <c r="A123" s="43"/>
      <c r="D123" s="42"/>
    </row>
    <row r="124">
      <c r="A124" s="43"/>
      <c r="D124" s="42"/>
    </row>
    <row r="125">
      <c r="A125" s="44"/>
      <c r="D125" s="42"/>
    </row>
    <row r="126">
      <c r="A126" s="43"/>
      <c r="D126" s="42"/>
    </row>
    <row r="127">
      <c r="A127" s="43"/>
      <c r="D127" s="42"/>
    </row>
    <row r="128">
      <c r="A128" s="43"/>
      <c r="D128" s="42"/>
    </row>
    <row r="129">
      <c r="A129" s="43"/>
      <c r="D129" s="42"/>
    </row>
    <row r="130">
      <c r="A130" s="43"/>
      <c r="D130" s="42"/>
    </row>
    <row r="131">
      <c r="A131" s="43"/>
      <c r="D131" s="42"/>
    </row>
    <row r="132">
      <c r="A132" s="43"/>
      <c r="D132" s="42"/>
    </row>
    <row r="133">
      <c r="A133" s="45"/>
      <c r="D133" s="42"/>
    </row>
    <row r="134">
      <c r="D134" s="42"/>
    </row>
    <row r="135">
      <c r="D135" s="42"/>
    </row>
    <row r="136">
      <c r="D136" s="42"/>
    </row>
    <row r="137">
      <c r="D137" s="42"/>
    </row>
    <row r="138">
      <c r="D138" s="42"/>
    </row>
    <row r="139">
      <c r="D139" s="42"/>
    </row>
    <row r="140">
      <c r="D140" s="42"/>
    </row>
    <row r="141">
      <c r="D141" s="42"/>
    </row>
    <row r="142">
      <c r="D142" s="42"/>
    </row>
    <row r="143">
      <c r="D143" s="42"/>
    </row>
    <row r="144">
      <c r="D144" s="42"/>
    </row>
    <row r="145">
      <c r="D145" s="42"/>
    </row>
    <row r="146">
      <c r="D146" s="42"/>
    </row>
    <row r="147">
      <c r="D147" s="42"/>
    </row>
    <row r="148">
      <c r="D148" s="42"/>
    </row>
    <row r="149">
      <c r="D149" s="42"/>
    </row>
    <row r="150">
      <c r="D150" s="42"/>
    </row>
    <row r="151">
      <c r="D151" s="42"/>
    </row>
    <row r="152">
      <c r="D152" s="42"/>
    </row>
    <row r="153">
      <c r="D153" s="42"/>
    </row>
    <row r="154">
      <c r="D154" s="42"/>
    </row>
    <row r="155">
      <c r="D155" s="42"/>
    </row>
    <row r="156">
      <c r="D156" s="42"/>
    </row>
    <row r="157">
      <c r="D157" s="42"/>
    </row>
    <row r="158">
      <c r="D158" s="42"/>
    </row>
    <row r="159">
      <c r="D159" s="42"/>
    </row>
    <row r="160">
      <c r="D160" s="42"/>
    </row>
    <row r="161">
      <c r="D161" s="42"/>
    </row>
    <row r="162">
      <c r="D162" s="42"/>
    </row>
    <row r="163">
      <c r="D163" s="42"/>
    </row>
    <row r="164">
      <c r="D164" s="42"/>
    </row>
    <row r="165">
      <c r="D165" s="42"/>
    </row>
    <row r="166">
      <c r="D166" s="42"/>
    </row>
    <row r="167">
      <c r="D167" s="42"/>
    </row>
    <row r="168">
      <c r="D168" s="42"/>
    </row>
    <row r="169">
      <c r="D169" s="42"/>
    </row>
    <row r="170">
      <c r="D170" s="42"/>
    </row>
    <row r="171">
      <c r="D171" s="42"/>
    </row>
    <row r="172">
      <c r="D172" s="42"/>
    </row>
    <row r="173">
      <c r="D173" s="42"/>
    </row>
    <row r="174">
      <c r="D174" s="42"/>
    </row>
    <row r="175">
      <c r="D175" s="42"/>
    </row>
    <row r="176">
      <c r="D176" s="42"/>
    </row>
    <row r="177">
      <c r="D177" s="42"/>
    </row>
    <row r="178">
      <c r="D178" s="42"/>
    </row>
    <row r="179">
      <c r="D179" s="42"/>
    </row>
    <row r="180">
      <c r="D180" s="42"/>
    </row>
    <row r="181">
      <c r="D181" s="42"/>
    </row>
    <row r="182">
      <c r="D182" s="42"/>
    </row>
    <row r="183">
      <c r="D183" s="42"/>
    </row>
    <row r="184">
      <c r="D184" s="42"/>
    </row>
    <row r="185">
      <c r="D185" s="42"/>
    </row>
    <row r="186">
      <c r="D186" s="42"/>
    </row>
    <row r="187">
      <c r="D187" s="42"/>
    </row>
    <row r="188">
      <c r="D188" s="42"/>
    </row>
    <row r="189">
      <c r="D189" s="42"/>
    </row>
    <row r="190">
      <c r="D190" s="42"/>
    </row>
    <row r="191">
      <c r="D191" s="42"/>
    </row>
    <row r="192">
      <c r="D192" s="42"/>
    </row>
    <row r="193">
      <c r="D193" s="42"/>
    </row>
    <row r="194">
      <c r="D194" s="42"/>
    </row>
    <row r="195">
      <c r="D195" s="42"/>
    </row>
    <row r="196">
      <c r="D196" s="42"/>
    </row>
    <row r="197">
      <c r="D197" s="42"/>
    </row>
    <row r="198">
      <c r="D198" s="42"/>
    </row>
    <row r="199">
      <c r="D199" s="42"/>
    </row>
    <row r="200">
      <c r="D200" s="42"/>
    </row>
    <row r="201">
      <c r="D201" s="42"/>
    </row>
    <row r="202">
      <c r="D202" s="42"/>
    </row>
    <row r="203">
      <c r="D203" s="42"/>
    </row>
    <row r="204">
      <c r="D204" s="42"/>
    </row>
    <row r="205">
      <c r="D205" s="42"/>
    </row>
    <row r="206">
      <c r="D206" s="42"/>
    </row>
    <row r="207">
      <c r="D207" s="42"/>
    </row>
    <row r="208">
      <c r="D208" s="42"/>
    </row>
    <row r="209">
      <c r="D209" s="42"/>
    </row>
    <row r="210">
      <c r="D210" s="42"/>
    </row>
    <row r="211">
      <c r="D211" s="42"/>
    </row>
    <row r="212">
      <c r="D212" s="42"/>
    </row>
    <row r="213">
      <c r="D213" s="42"/>
    </row>
    <row r="214">
      <c r="D214" s="42"/>
    </row>
    <row r="215">
      <c r="D215" s="42"/>
    </row>
    <row r="216">
      <c r="D216" s="42"/>
    </row>
    <row r="217">
      <c r="D217" s="42"/>
    </row>
    <row r="218">
      <c r="D218" s="42"/>
    </row>
    <row r="219">
      <c r="D219" s="42"/>
    </row>
    <row r="220">
      <c r="D220" s="42"/>
    </row>
    <row r="221">
      <c r="D221" s="42"/>
    </row>
    <row r="222">
      <c r="D222" s="42"/>
    </row>
    <row r="223">
      <c r="D223" s="42"/>
    </row>
    <row r="224">
      <c r="D224" s="42"/>
    </row>
    <row r="225">
      <c r="D225" s="42"/>
    </row>
    <row r="226">
      <c r="D226" s="42"/>
    </row>
    <row r="227">
      <c r="D227" s="42"/>
    </row>
    <row r="228">
      <c r="D228" s="42"/>
    </row>
    <row r="229">
      <c r="D229" s="42"/>
    </row>
    <row r="230">
      <c r="D230" s="42"/>
    </row>
    <row r="231">
      <c r="D231" s="42"/>
    </row>
    <row r="232">
      <c r="D232" s="42"/>
    </row>
    <row r="233">
      <c r="D233" s="42"/>
    </row>
    <row r="234">
      <c r="D234" s="42"/>
    </row>
    <row r="235">
      <c r="D235" s="42"/>
    </row>
    <row r="236">
      <c r="D236" s="42"/>
    </row>
    <row r="237">
      <c r="D237" s="42"/>
    </row>
    <row r="238">
      <c r="D238" s="42"/>
    </row>
    <row r="239">
      <c r="D239" s="42"/>
    </row>
    <row r="240">
      <c r="D240" s="42"/>
    </row>
    <row r="241">
      <c r="D241" s="42"/>
    </row>
    <row r="242">
      <c r="D242" s="42"/>
    </row>
    <row r="243">
      <c r="D243" s="42"/>
    </row>
    <row r="244">
      <c r="D244" s="42"/>
    </row>
    <row r="245">
      <c r="D245" s="42"/>
    </row>
    <row r="246">
      <c r="D246" s="42"/>
    </row>
    <row r="247">
      <c r="D247" s="42"/>
    </row>
    <row r="248">
      <c r="D248" s="42"/>
    </row>
    <row r="249">
      <c r="D249" s="42"/>
    </row>
    <row r="250">
      <c r="D250" s="42"/>
    </row>
    <row r="251">
      <c r="D251" s="42"/>
    </row>
    <row r="252">
      <c r="D252" s="42"/>
    </row>
    <row r="253">
      <c r="D253" s="42"/>
    </row>
    <row r="254">
      <c r="D254" s="42"/>
    </row>
    <row r="255">
      <c r="D255" s="42"/>
    </row>
    <row r="256">
      <c r="D256" s="42"/>
    </row>
    <row r="257">
      <c r="D257" s="42"/>
    </row>
    <row r="258">
      <c r="D258" s="42"/>
    </row>
    <row r="259">
      <c r="D259" s="42"/>
    </row>
    <row r="260">
      <c r="D260" s="42"/>
    </row>
    <row r="261">
      <c r="D261" s="42"/>
    </row>
    <row r="262">
      <c r="D262" s="42"/>
    </row>
    <row r="263">
      <c r="D263" s="42"/>
    </row>
    <row r="264">
      <c r="D264" s="42"/>
    </row>
    <row r="265">
      <c r="D265" s="42"/>
    </row>
    <row r="266">
      <c r="D266" s="42"/>
    </row>
    <row r="267">
      <c r="D267" s="42"/>
    </row>
    <row r="268">
      <c r="D268" s="42"/>
    </row>
    <row r="269">
      <c r="D269" s="42"/>
    </row>
    <row r="270">
      <c r="D270" s="42"/>
    </row>
    <row r="271">
      <c r="D271" s="42"/>
    </row>
    <row r="272">
      <c r="D272" s="42"/>
    </row>
    <row r="273">
      <c r="D273" s="42"/>
    </row>
    <row r="274">
      <c r="D274" s="42"/>
    </row>
    <row r="275">
      <c r="D275" s="42"/>
    </row>
    <row r="276">
      <c r="D276" s="42"/>
    </row>
    <row r="277">
      <c r="D277" s="42"/>
    </row>
    <row r="278">
      <c r="D278" s="42"/>
    </row>
    <row r="279">
      <c r="D279" s="42"/>
    </row>
    <row r="280">
      <c r="D280" s="42"/>
    </row>
    <row r="281">
      <c r="D281" s="42"/>
    </row>
    <row r="282">
      <c r="D282" s="42"/>
    </row>
    <row r="283">
      <c r="D283" s="42"/>
    </row>
    <row r="284">
      <c r="D284" s="42"/>
    </row>
    <row r="285">
      <c r="D285" s="42"/>
    </row>
    <row r="286">
      <c r="D286" s="42"/>
    </row>
    <row r="287">
      <c r="D287" s="42"/>
    </row>
    <row r="288">
      <c r="D288" s="42"/>
    </row>
    <row r="289">
      <c r="D289" s="42"/>
    </row>
    <row r="290">
      <c r="D290" s="42"/>
    </row>
    <row r="291">
      <c r="D291" s="42"/>
    </row>
    <row r="292">
      <c r="D292" s="42"/>
    </row>
    <row r="293">
      <c r="D293" s="42"/>
    </row>
    <row r="294">
      <c r="D294" s="42"/>
    </row>
    <row r="295">
      <c r="D295" s="42"/>
    </row>
    <row r="296">
      <c r="D296" s="42"/>
    </row>
    <row r="297">
      <c r="D297" s="42"/>
    </row>
    <row r="298">
      <c r="D298" s="42"/>
    </row>
    <row r="299">
      <c r="D299" s="42"/>
    </row>
    <row r="300">
      <c r="D300" s="42"/>
    </row>
    <row r="301">
      <c r="D301" s="42"/>
    </row>
    <row r="302">
      <c r="D302" s="42"/>
    </row>
    <row r="303">
      <c r="D303" s="42"/>
    </row>
    <row r="304">
      <c r="D304" s="42"/>
    </row>
    <row r="305">
      <c r="D305" s="42"/>
    </row>
    <row r="306">
      <c r="D306" s="42"/>
    </row>
    <row r="307">
      <c r="D307" s="42"/>
    </row>
    <row r="308">
      <c r="D308" s="42"/>
    </row>
    <row r="309">
      <c r="D309" s="42"/>
    </row>
    <row r="310">
      <c r="D310" s="42"/>
    </row>
    <row r="311">
      <c r="D311" s="42"/>
    </row>
    <row r="312">
      <c r="D312" s="42"/>
    </row>
    <row r="313">
      <c r="D313" s="42"/>
    </row>
    <row r="314">
      <c r="D314" s="42"/>
    </row>
    <row r="315">
      <c r="D315" s="42"/>
    </row>
    <row r="316">
      <c r="D316" s="42"/>
    </row>
    <row r="317">
      <c r="D317" s="42"/>
    </row>
    <row r="318">
      <c r="D318" s="42"/>
    </row>
    <row r="319">
      <c r="D319" s="42"/>
    </row>
    <row r="320">
      <c r="D320" s="42"/>
    </row>
    <row r="321">
      <c r="D321" s="42"/>
    </row>
    <row r="322">
      <c r="D322" s="42"/>
    </row>
    <row r="323">
      <c r="D323" s="42"/>
    </row>
    <row r="324">
      <c r="D324" s="42"/>
    </row>
    <row r="325">
      <c r="D325" s="42"/>
    </row>
    <row r="326">
      <c r="D326" s="42"/>
    </row>
    <row r="327">
      <c r="D327" s="42"/>
    </row>
    <row r="328">
      <c r="D328" s="42"/>
    </row>
    <row r="329">
      <c r="D329" s="42"/>
    </row>
    <row r="330">
      <c r="D330" s="42"/>
    </row>
    <row r="331">
      <c r="D331" s="42"/>
    </row>
    <row r="332">
      <c r="D332" s="42"/>
    </row>
    <row r="333">
      <c r="D333" s="42"/>
    </row>
    <row r="334">
      <c r="D334" s="42"/>
    </row>
    <row r="335">
      <c r="D335" s="42"/>
    </row>
    <row r="336">
      <c r="D336" s="42"/>
    </row>
    <row r="337">
      <c r="D337" s="42"/>
    </row>
    <row r="338">
      <c r="D338" s="42"/>
    </row>
    <row r="339">
      <c r="D339" s="42"/>
    </row>
    <row r="340">
      <c r="D340" s="42"/>
    </row>
    <row r="341">
      <c r="D341" s="42"/>
    </row>
    <row r="342">
      <c r="D342" s="42"/>
    </row>
    <row r="343">
      <c r="D343" s="42"/>
    </row>
    <row r="344">
      <c r="D344" s="42"/>
    </row>
    <row r="345">
      <c r="D345" s="42"/>
    </row>
    <row r="346">
      <c r="D346" s="42"/>
    </row>
    <row r="347">
      <c r="D347" s="42"/>
    </row>
    <row r="348">
      <c r="D348" s="42"/>
    </row>
    <row r="349">
      <c r="D349" s="42"/>
    </row>
    <row r="350">
      <c r="D350" s="42"/>
    </row>
    <row r="351">
      <c r="D351" s="42"/>
    </row>
    <row r="352">
      <c r="D352" s="42"/>
    </row>
    <row r="353">
      <c r="D353" s="42"/>
    </row>
    <row r="354">
      <c r="D354" s="42"/>
    </row>
    <row r="355">
      <c r="D355" s="42"/>
    </row>
    <row r="356">
      <c r="D356" s="42"/>
    </row>
    <row r="357">
      <c r="D357" s="42"/>
    </row>
    <row r="358">
      <c r="D358" s="42"/>
    </row>
    <row r="359">
      <c r="D359" s="42"/>
    </row>
    <row r="360">
      <c r="D360" s="42"/>
    </row>
    <row r="361">
      <c r="D361" s="42"/>
    </row>
    <row r="362">
      <c r="D362" s="42"/>
    </row>
    <row r="363">
      <c r="D363" s="42"/>
    </row>
    <row r="364">
      <c r="D364" s="42"/>
    </row>
    <row r="365">
      <c r="D365" s="42"/>
    </row>
    <row r="366">
      <c r="D366" s="42"/>
    </row>
    <row r="367">
      <c r="D367" s="42"/>
    </row>
    <row r="368">
      <c r="D368" s="42"/>
    </row>
    <row r="369">
      <c r="D369" s="42"/>
    </row>
    <row r="370">
      <c r="D370" s="42"/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  <row r="948">
      <c r="D948" s="42"/>
    </row>
    <row r="949">
      <c r="D949" s="42"/>
    </row>
    <row r="950">
      <c r="D950" s="42"/>
    </row>
    <row r="951">
      <c r="D951" s="42"/>
    </row>
    <row r="952">
      <c r="D952" s="42"/>
    </row>
    <row r="953">
      <c r="D953" s="42"/>
    </row>
    <row r="954">
      <c r="D954" s="42"/>
    </row>
    <row r="955">
      <c r="D955" s="42"/>
    </row>
    <row r="956">
      <c r="D956" s="42"/>
    </row>
    <row r="957">
      <c r="D957" s="42"/>
    </row>
    <row r="958">
      <c r="D958" s="42"/>
    </row>
    <row r="959">
      <c r="D959" s="42"/>
    </row>
    <row r="960">
      <c r="D960" s="42"/>
    </row>
    <row r="961">
      <c r="D961" s="42"/>
    </row>
    <row r="962">
      <c r="D962" s="42"/>
    </row>
    <row r="963">
      <c r="D963" s="42"/>
    </row>
    <row r="964">
      <c r="D964" s="42"/>
    </row>
    <row r="965">
      <c r="D965" s="42"/>
    </row>
    <row r="966">
      <c r="D966" s="42"/>
    </row>
    <row r="967">
      <c r="D967" s="42"/>
    </row>
    <row r="968">
      <c r="D968" s="42"/>
    </row>
    <row r="969">
      <c r="D969" s="42"/>
    </row>
    <row r="970">
      <c r="D970" s="42"/>
    </row>
    <row r="971">
      <c r="D971" s="42"/>
    </row>
    <row r="972">
      <c r="D972" s="42"/>
    </row>
    <row r="973">
      <c r="D973" s="42"/>
    </row>
    <row r="974">
      <c r="D974" s="42"/>
    </row>
    <row r="975">
      <c r="D975" s="42"/>
    </row>
    <row r="976">
      <c r="D976" s="42"/>
    </row>
    <row r="977">
      <c r="D977" s="42"/>
    </row>
    <row r="978">
      <c r="D978" s="42"/>
    </row>
    <row r="979">
      <c r="D979" s="42"/>
    </row>
    <row r="980">
      <c r="D980" s="42"/>
    </row>
    <row r="981">
      <c r="D981" s="42"/>
    </row>
    <row r="982">
      <c r="D982" s="42"/>
    </row>
    <row r="983">
      <c r="D983" s="42"/>
    </row>
    <row r="984">
      <c r="D984" s="42"/>
    </row>
    <row r="985">
      <c r="D985" s="42"/>
    </row>
    <row r="986">
      <c r="D986" s="42"/>
    </row>
    <row r="987">
      <c r="D987" s="42"/>
    </row>
    <row r="988">
      <c r="D988" s="42"/>
    </row>
    <row r="989">
      <c r="D989" s="42"/>
    </row>
    <row r="990">
      <c r="D990" s="42"/>
    </row>
    <row r="991">
      <c r="D991" s="42"/>
    </row>
    <row r="992">
      <c r="D992" s="42"/>
    </row>
    <row r="993">
      <c r="D993" s="42"/>
    </row>
    <row r="994">
      <c r="D994" s="42"/>
    </row>
    <row r="995">
      <c r="D995" s="42"/>
    </row>
    <row r="996">
      <c r="D996" s="42"/>
    </row>
    <row r="997">
      <c r="D997" s="42"/>
    </row>
    <row r="998">
      <c r="D998" s="42"/>
    </row>
    <row r="999">
      <c r="D999" s="42"/>
    </row>
    <row r="1000">
      <c r="D1000" s="42"/>
    </row>
    <row r="1001">
      <c r="D1001" s="42"/>
    </row>
    <row r="1002">
      <c r="D1002" s="4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150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151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16</v>
      </c>
      <c r="B7" s="19"/>
      <c r="C7" s="18" t="s">
        <v>17</v>
      </c>
      <c r="D7" s="20">
        <v>21334.0</v>
      </c>
      <c r="E7" s="115" t="s">
        <v>149</v>
      </c>
      <c r="F7" s="116">
        <f>year(D5)-year(D7)</f>
        <v>61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18</v>
      </c>
      <c r="D8" s="23" t="s">
        <v>16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20</v>
      </c>
      <c r="D9" s="23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21</v>
      </c>
      <c r="D10" s="23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27</v>
      </c>
      <c r="B11" s="27"/>
      <c r="C11" s="28" t="s">
        <v>17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30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32</v>
      </c>
      <c r="D13" s="30" t="s">
        <v>33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34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37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17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30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32</v>
      </c>
      <c r="D18" s="30" t="s">
        <v>33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34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37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17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30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32</v>
      </c>
      <c r="D23" s="30" t="s">
        <v>33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34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37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17</v>
      </c>
      <c r="D26" s="29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30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32</v>
      </c>
      <c r="D28" s="30" t="s">
        <v>74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34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37</v>
      </c>
      <c r="D30" s="121">
        <v>1000.0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6"/>
      <c r="C31" s="28" t="s">
        <v>17</v>
      </c>
      <c r="D31" s="29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6"/>
      <c r="C32" s="26" t="s">
        <v>30</v>
      </c>
      <c r="D32" s="30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6"/>
      <c r="C33" s="26" t="s">
        <v>32</v>
      </c>
      <c r="D33" s="30" t="s">
        <v>74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6"/>
      <c r="C34" s="26" t="s">
        <v>34</v>
      </c>
      <c r="D34" s="122">
        <v>200.0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32"/>
      <c r="B35" s="32"/>
      <c r="C35" s="32" t="s">
        <v>37</v>
      </c>
      <c r="D35" s="121">
        <v>7999.0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>
      <c r="A36" s="56" t="s">
        <v>92</v>
      </c>
      <c r="B36" s="56" t="s">
        <v>93</v>
      </c>
      <c r="C36" s="57" t="s">
        <v>94</v>
      </c>
      <c r="D36" s="58">
        <v>43524.0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60"/>
      <c r="B37" s="60"/>
      <c r="C37" s="61" t="s">
        <v>95</v>
      </c>
      <c r="D37" s="62">
        <v>1415.0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59"/>
      <c r="B38" s="59"/>
      <c r="C38" s="57" t="s">
        <v>94</v>
      </c>
      <c r="D38" s="58">
        <v>43555.0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60"/>
      <c r="B39" s="60"/>
      <c r="C39" s="61" t="s">
        <v>95</v>
      </c>
      <c r="D39" s="62">
        <v>1415.0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>
      <c r="A40" s="59"/>
      <c r="B40" s="59"/>
      <c r="C40" s="57" t="s">
        <v>94</v>
      </c>
      <c r="D40" s="58">
        <v>43585.0</v>
      </c>
      <c r="E40" s="59"/>
      <c r="F40" s="59"/>
      <c r="G40" s="59"/>
      <c r="H40" s="59"/>
      <c r="I40" s="59"/>
      <c r="J40" s="59"/>
      <c r="K40" s="59"/>
      <c r="L40" s="56"/>
      <c r="M40" s="56"/>
      <c r="N40" s="56"/>
      <c r="O40" s="63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>
      <c r="A41" s="59"/>
      <c r="B41" s="59"/>
      <c r="C41" s="56" t="s">
        <v>95</v>
      </c>
      <c r="D41" s="64">
        <v>1415.0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>
      <c r="A42" s="12" t="s">
        <v>96</v>
      </c>
      <c r="B42" s="12" t="s">
        <v>97</v>
      </c>
      <c r="C42" s="25" t="s">
        <v>94</v>
      </c>
      <c r="D42" s="14">
        <v>43497.0</v>
      </c>
      <c r="E42" s="12" t="s">
        <v>98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>
      <c r="A43" s="65"/>
      <c r="B43" s="66" t="s">
        <v>99</v>
      </c>
      <c r="C43" s="67" t="s">
        <v>95</v>
      </c>
      <c r="D43" s="68">
        <v>200.0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>
      <c r="A44" s="13"/>
      <c r="B44" s="13"/>
      <c r="C44" s="25" t="s">
        <v>94</v>
      </c>
      <c r="D44" s="14">
        <v>43525.0</v>
      </c>
      <c r="E44" s="12" t="s">
        <v>98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65"/>
      <c r="B45" s="65"/>
      <c r="C45" s="67" t="s">
        <v>95</v>
      </c>
      <c r="D45" s="68">
        <v>200.0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13"/>
      <c r="B46" s="13"/>
      <c r="C46" s="25" t="s">
        <v>94</v>
      </c>
      <c r="D46" s="14">
        <v>43553.0</v>
      </c>
      <c r="E46" s="12" t="s">
        <v>98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65"/>
      <c r="B47" s="65"/>
      <c r="C47" s="67" t="s">
        <v>95</v>
      </c>
      <c r="D47" s="68">
        <v>200.0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69" t="s">
        <v>100</v>
      </c>
      <c r="B48" s="69" t="s">
        <v>101</v>
      </c>
      <c r="C48" s="70" t="s">
        <v>102</v>
      </c>
      <c r="D48" s="71">
        <v>43539.0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</row>
    <row r="49">
      <c r="A49" s="72"/>
      <c r="B49" s="72"/>
      <c r="C49" s="69" t="s">
        <v>103</v>
      </c>
      <c r="D49" s="73" t="s">
        <v>81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74"/>
      <c r="B50" s="74"/>
      <c r="C50" s="75" t="s">
        <v>95</v>
      </c>
      <c r="D50" s="76">
        <v>50.0</v>
      </c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72"/>
      <c r="B51" s="72"/>
      <c r="C51" s="70" t="s">
        <v>102</v>
      </c>
      <c r="D51" s="71">
        <v>43570.0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72"/>
      <c r="B52" s="72"/>
      <c r="C52" s="69" t="s">
        <v>103</v>
      </c>
      <c r="D52" s="73" t="s">
        <v>81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74"/>
      <c r="B53" s="74"/>
      <c r="C53" s="75" t="s">
        <v>95</v>
      </c>
      <c r="D53" s="76">
        <v>50.0</v>
      </c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72"/>
      <c r="B54" s="72"/>
      <c r="C54" s="70" t="s">
        <v>102</v>
      </c>
      <c r="D54" s="71">
        <v>43600.0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>
      <c r="A55" s="72"/>
      <c r="B55" s="72"/>
      <c r="C55" s="69" t="s">
        <v>103</v>
      </c>
      <c r="D55" s="73" t="s">
        <v>81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>
      <c r="A56" s="74"/>
      <c r="B56" s="74"/>
      <c r="C56" s="75" t="s">
        <v>95</v>
      </c>
      <c r="D56" s="76">
        <v>50.0</v>
      </c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</row>
    <row r="57">
      <c r="A57" s="72"/>
      <c r="B57" s="69" t="s">
        <v>56</v>
      </c>
      <c r="C57" s="70" t="s">
        <v>102</v>
      </c>
      <c r="D57" s="71">
        <v>43539.0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</row>
    <row r="58">
      <c r="A58" s="74"/>
      <c r="B58" s="74"/>
      <c r="C58" s="75" t="s">
        <v>95</v>
      </c>
      <c r="D58" s="76">
        <v>100.0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</row>
    <row r="59">
      <c r="A59" s="72"/>
      <c r="B59" s="72"/>
      <c r="C59" s="70" t="s">
        <v>102</v>
      </c>
      <c r="D59" s="71">
        <v>43570.0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</row>
    <row r="60">
      <c r="A60" s="74"/>
      <c r="B60" s="74"/>
      <c r="C60" s="75" t="s">
        <v>95</v>
      </c>
      <c r="D60" s="76">
        <v>100.0</v>
      </c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</row>
    <row r="61">
      <c r="A61" s="72"/>
      <c r="B61" s="72"/>
      <c r="C61" s="70" t="s">
        <v>102</v>
      </c>
      <c r="D61" s="71">
        <v>43570.0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</row>
    <row r="62">
      <c r="A62" s="74"/>
      <c r="B62" s="74"/>
      <c r="C62" s="75" t="s">
        <v>95</v>
      </c>
      <c r="D62" s="76">
        <v>100.0</v>
      </c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</row>
    <row r="63">
      <c r="A63" s="79" t="s">
        <v>41</v>
      </c>
      <c r="B63" s="79" t="s">
        <v>42</v>
      </c>
      <c r="C63" s="79" t="s">
        <v>11</v>
      </c>
      <c r="D63" s="79">
        <v>500000.0</v>
      </c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</row>
    <row r="64">
      <c r="A64" s="79"/>
      <c r="B64" s="79"/>
      <c r="C64" s="79" t="s">
        <v>43</v>
      </c>
      <c r="D64" s="79">
        <v>150000.0</v>
      </c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</row>
    <row r="65">
      <c r="A65" s="79"/>
      <c r="B65" s="79"/>
      <c r="C65" s="79" t="s">
        <v>44</v>
      </c>
      <c r="D65" s="79">
        <v>50.0</v>
      </c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</row>
    <row r="66">
      <c r="A66" s="79"/>
      <c r="B66" s="79"/>
      <c r="C66" s="79" t="s">
        <v>45</v>
      </c>
      <c r="D66" s="128" t="b">
        <v>0</v>
      </c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</row>
    <row r="67">
      <c r="A67" s="86" t="s">
        <v>78</v>
      </c>
      <c r="B67" s="87"/>
      <c r="C67" s="88" t="s">
        <v>11</v>
      </c>
      <c r="D67" s="89">
        <v>9000.0</v>
      </c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</row>
    <row r="68">
      <c r="A68" s="87"/>
      <c r="B68" s="87"/>
      <c r="C68" s="86" t="s">
        <v>113</v>
      </c>
      <c r="D68" s="90">
        <v>43240.0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</row>
    <row r="69">
      <c r="A69" s="87"/>
      <c r="B69" s="87"/>
      <c r="C69" s="86" t="s">
        <v>114</v>
      </c>
      <c r="D69" s="89" t="b">
        <v>0</v>
      </c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</row>
    <row r="70">
      <c r="A70" s="87"/>
      <c r="B70" s="87"/>
      <c r="C70" s="86" t="s">
        <v>115</v>
      </c>
      <c r="D70" s="89">
        <v>0.0</v>
      </c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</row>
    <row r="71">
      <c r="A71" s="8" t="s">
        <v>46</v>
      </c>
      <c r="B71" s="10"/>
      <c r="C71" s="10"/>
      <c r="D71" s="91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>
      <c r="A72" s="38" t="s">
        <v>12</v>
      </c>
      <c r="B72" s="38" t="s">
        <v>47</v>
      </c>
      <c r="C72" s="39"/>
      <c r="D72" s="41" t="b">
        <v>0</v>
      </c>
    </row>
    <row r="73">
      <c r="A73" s="39"/>
      <c r="B73" s="38" t="s">
        <v>48</v>
      </c>
      <c r="C73" s="39"/>
      <c r="D73" s="41" t="s">
        <v>131</v>
      </c>
    </row>
    <row r="74">
      <c r="A74" s="38" t="s">
        <v>50</v>
      </c>
      <c r="B74" s="38" t="s">
        <v>51</v>
      </c>
      <c r="C74" s="39"/>
      <c r="D74" s="41">
        <v>1415.0</v>
      </c>
    </row>
    <row r="75">
      <c r="A75" s="39"/>
      <c r="B75" s="38" t="s">
        <v>52</v>
      </c>
      <c r="C75" s="39"/>
      <c r="D75" s="41">
        <v>9.99999999999E11</v>
      </c>
    </row>
    <row r="76">
      <c r="A76" s="39"/>
      <c r="B76" s="38" t="s">
        <v>53</v>
      </c>
      <c r="C76" s="39"/>
      <c r="D76" s="41">
        <v>216.67</v>
      </c>
    </row>
    <row r="77">
      <c r="A77" s="39"/>
      <c r="B77" s="38" t="s">
        <v>54</v>
      </c>
      <c r="C77" s="39"/>
      <c r="D77" s="41">
        <v>1631.67</v>
      </c>
    </row>
    <row r="78">
      <c r="A78" s="39"/>
      <c r="B78" s="38" t="s">
        <v>48</v>
      </c>
      <c r="C78" s="39"/>
      <c r="D78" s="41" t="s">
        <v>131</v>
      </c>
    </row>
    <row r="79">
      <c r="A79" s="38" t="s">
        <v>55</v>
      </c>
      <c r="B79" s="38" t="s">
        <v>56</v>
      </c>
      <c r="C79" s="39"/>
      <c r="D79" s="41">
        <v>0.0</v>
      </c>
      <c r="F79" s="21" t="s">
        <v>164</v>
      </c>
    </row>
    <row r="80">
      <c r="A80" s="39"/>
      <c r="B80" s="38" t="s">
        <v>57</v>
      </c>
      <c r="C80" s="39"/>
      <c r="D80" s="41">
        <v>1257.45</v>
      </c>
      <c r="F80" s="21" t="s">
        <v>165</v>
      </c>
    </row>
    <row r="81">
      <c r="A81" s="39"/>
      <c r="B81" s="38" t="s">
        <v>58</v>
      </c>
      <c r="C81" s="39"/>
      <c r="D81" s="41">
        <v>0.0</v>
      </c>
    </row>
    <row r="82">
      <c r="A82" s="39"/>
      <c r="B82" s="38" t="s">
        <v>59</v>
      </c>
      <c r="C82" s="39"/>
      <c r="D82" s="41">
        <v>50.0</v>
      </c>
      <c r="I82" s="93" t="s">
        <v>117</v>
      </c>
      <c r="J82" s="94"/>
      <c r="K82" s="94"/>
      <c r="L82" s="47"/>
      <c r="M82" s="47"/>
      <c r="N82" s="47"/>
      <c r="O82" s="47"/>
      <c r="P82" s="47"/>
      <c r="Q82" s="47"/>
    </row>
    <row r="83">
      <c r="A83" s="39"/>
      <c r="B83" s="38" t="s">
        <v>60</v>
      </c>
      <c r="C83" s="39"/>
      <c r="D83" s="41">
        <v>0.0</v>
      </c>
      <c r="I83" s="93" t="s">
        <v>76</v>
      </c>
      <c r="J83" s="94"/>
      <c r="K83" s="94">
        <v>0.0</v>
      </c>
      <c r="L83" s="47"/>
      <c r="M83" s="47"/>
      <c r="N83" s="47"/>
      <c r="O83" s="47"/>
      <c r="P83" s="47"/>
      <c r="Q83" s="47"/>
    </row>
    <row r="84">
      <c r="A84" s="39"/>
      <c r="B84" s="38" t="s">
        <v>61</v>
      </c>
      <c r="C84" s="39"/>
      <c r="D84" s="41">
        <v>50.0</v>
      </c>
      <c r="I84" s="93" t="s">
        <v>77</v>
      </c>
      <c r="J84" s="94"/>
      <c r="K84" s="94">
        <v>0.0</v>
      </c>
      <c r="L84" s="47"/>
      <c r="M84" s="47"/>
      <c r="N84" s="47"/>
      <c r="O84" s="47"/>
      <c r="P84" s="47"/>
      <c r="Q84" s="47"/>
    </row>
    <row r="85">
      <c r="A85" s="39"/>
      <c r="B85" s="38" t="s">
        <v>62</v>
      </c>
      <c r="C85" s="39"/>
      <c r="D85" s="41">
        <v>1307.45</v>
      </c>
      <c r="I85" s="93" t="s">
        <v>42</v>
      </c>
      <c r="J85" s="94">
        <v>500000.0</v>
      </c>
      <c r="K85" s="94"/>
      <c r="L85" s="47"/>
      <c r="M85" s="47"/>
      <c r="N85" s="47"/>
      <c r="O85" s="47"/>
      <c r="P85" s="47"/>
      <c r="Q85" s="47"/>
    </row>
    <row r="86">
      <c r="A86" s="39"/>
      <c r="B86" s="38" t="s">
        <v>63</v>
      </c>
      <c r="C86" s="39"/>
      <c r="D86" s="41">
        <v>324.22</v>
      </c>
      <c r="F86" s="21" t="s">
        <v>166</v>
      </c>
      <c r="I86" s="93" t="s">
        <v>118</v>
      </c>
      <c r="J86" s="94">
        <f>J85*3%*-1</f>
        <v>-15000</v>
      </c>
      <c r="K86" s="94"/>
      <c r="L86" s="47"/>
      <c r="M86" s="47"/>
      <c r="N86" s="47"/>
      <c r="O86" s="47"/>
      <c r="P86" s="47"/>
      <c r="Q86" s="47"/>
    </row>
    <row r="87">
      <c r="A87" s="39"/>
      <c r="B87" s="38" t="s">
        <v>64</v>
      </c>
      <c r="C87" s="39"/>
      <c r="D87" s="41">
        <v>315.0</v>
      </c>
      <c r="I87" s="93" t="s">
        <v>81</v>
      </c>
      <c r="J87" s="94">
        <v>-100000.0</v>
      </c>
      <c r="K87" s="94"/>
      <c r="L87" s="47"/>
      <c r="M87" s="47"/>
      <c r="N87" s="47"/>
      <c r="O87" s="47"/>
      <c r="P87" s="47"/>
      <c r="Q87" s="47"/>
    </row>
    <row r="88">
      <c r="A88" s="39"/>
      <c r="B88" s="38" t="s">
        <v>52</v>
      </c>
      <c r="C88" s="39"/>
      <c r="D88" s="41">
        <v>9.99999999999E11</v>
      </c>
      <c r="I88" s="93" t="s">
        <v>120</v>
      </c>
      <c r="J88" s="94">
        <f>sum(J85:J87)</f>
        <v>385000</v>
      </c>
      <c r="K88" s="94"/>
      <c r="L88" s="47"/>
      <c r="M88" s="47"/>
      <c r="N88" s="47"/>
      <c r="O88" s="47"/>
      <c r="P88" s="47"/>
      <c r="Q88" s="47"/>
    </row>
    <row r="89">
      <c r="A89" s="39"/>
      <c r="B89" s="38" t="s">
        <v>48</v>
      </c>
      <c r="C89" s="39"/>
      <c r="D89" s="41" t="s">
        <v>131</v>
      </c>
      <c r="I89" s="93" t="s">
        <v>121</v>
      </c>
      <c r="J89" s="98">
        <v>0.5</v>
      </c>
      <c r="K89" s="94"/>
      <c r="L89" s="47"/>
      <c r="M89" s="47"/>
      <c r="N89" s="47"/>
      <c r="O89" s="47"/>
      <c r="P89" s="47"/>
      <c r="Q89" s="47"/>
    </row>
    <row r="90">
      <c r="A90" s="38"/>
      <c r="B90" s="38" t="s">
        <v>125</v>
      </c>
      <c r="C90" s="39"/>
      <c r="D90" s="41">
        <v>4.63</v>
      </c>
      <c r="F90" s="21" t="s">
        <v>167</v>
      </c>
      <c r="I90" s="93" t="s">
        <v>122</v>
      </c>
      <c r="J90" s="94">
        <f>J88*J89</f>
        <v>192500</v>
      </c>
      <c r="K90" s="94"/>
      <c r="L90" s="47"/>
      <c r="M90" s="47"/>
      <c r="N90" s="47"/>
      <c r="O90" s="47"/>
      <c r="P90" s="47"/>
      <c r="Q90" s="47"/>
    </row>
    <row r="91">
      <c r="A91" s="38" t="s">
        <v>65</v>
      </c>
      <c r="B91" s="38" t="s">
        <v>66</v>
      </c>
      <c r="C91" s="39"/>
      <c r="D91" s="41">
        <v>0.0</v>
      </c>
      <c r="I91" s="93" t="s">
        <v>82</v>
      </c>
      <c r="J91" s="94">
        <v>-100000.0</v>
      </c>
      <c r="K91" s="94"/>
      <c r="L91" s="47"/>
      <c r="M91" s="47"/>
      <c r="N91" s="47"/>
      <c r="O91" s="47"/>
      <c r="P91" s="47"/>
      <c r="Q91" s="47"/>
    </row>
    <row r="92">
      <c r="A92" s="39"/>
      <c r="B92" s="38" t="s">
        <v>67</v>
      </c>
      <c r="C92" s="39"/>
      <c r="D92" s="41">
        <v>0.0</v>
      </c>
      <c r="I92" s="93" t="s">
        <v>123</v>
      </c>
      <c r="J92" s="94">
        <f>J90+J91</f>
        <v>92500</v>
      </c>
      <c r="K92" s="94">
        <f>J92</f>
        <v>92500</v>
      </c>
      <c r="L92" s="47"/>
      <c r="M92" s="47"/>
      <c r="N92" s="47"/>
      <c r="O92" s="47"/>
      <c r="P92" s="47"/>
      <c r="Q92" s="47"/>
    </row>
    <row r="93">
      <c r="A93" s="39"/>
      <c r="B93" s="38" t="s">
        <v>68</v>
      </c>
      <c r="C93" s="39"/>
      <c r="D93" s="41">
        <v>9000.0</v>
      </c>
      <c r="I93" s="93" t="s">
        <v>124</v>
      </c>
      <c r="J93" s="99"/>
      <c r="K93" s="94">
        <v>9000.0</v>
      </c>
    </row>
    <row r="94">
      <c r="A94" s="39"/>
      <c r="B94" s="38" t="s">
        <v>69</v>
      </c>
      <c r="C94" s="39"/>
      <c r="D94" s="41">
        <v>100000.0</v>
      </c>
      <c r="I94" s="99"/>
      <c r="J94" s="99"/>
      <c r="K94" s="99"/>
    </row>
    <row r="95">
      <c r="A95" s="39"/>
      <c r="B95" s="38" t="s">
        <v>70</v>
      </c>
      <c r="C95" s="39"/>
      <c r="D95" s="41">
        <v>101500.0</v>
      </c>
      <c r="F95" s="47"/>
      <c r="G95" s="47"/>
      <c r="H95" s="47"/>
      <c r="I95" s="94"/>
      <c r="J95" s="94"/>
      <c r="K95" s="94">
        <f>sum(K83:K93)</f>
        <v>101500</v>
      </c>
      <c r="L95" s="129"/>
      <c r="M95" s="47"/>
      <c r="N95" s="47"/>
      <c r="O95" s="47"/>
      <c r="P95" s="47"/>
      <c r="Q95" s="47"/>
      <c r="R95" s="47"/>
      <c r="S95" s="47"/>
    </row>
    <row r="96">
      <c r="A96" s="39"/>
      <c r="B96" s="38" t="s">
        <v>71</v>
      </c>
      <c r="C96" s="39"/>
      <c r="D96" s="41">
        <v>100000.0</v>
      </c>
      <c r="I96" s="99"/>
      <c r="J96" s="99"/>
      <c r="K96" s="99"/>
    </row>
    <row r="97">
      <c r="A97" s="39"/>
      <c r="B97" s="38" t="s">
        <v>72</v>
      </c>
      <c r="C97" s="39"/>
      <c r="D97" s="41">
        <v>1500.0</v>
      </c>
    </row>
    <row r="98">
      <c r="A98" s="39"/>
      <c r="B98" s="38" t="s">
        <v>64</v>
      </c>
      <c r="C98" s="39"/>
      <c r="D98" s="41">
        <v>3000.0</v>
      </c>
    </row>
    <row r="99">
      <c r="A99" s="39"/>
      <c r="B99" s="38" t="s">
        <v>52</v>
      </c>
      <c r="C99" s="39"/>
      <c r="D99" s="41">
        <v>9.99999999999E11</v>
      </c>
    </row>
    <row r="100">
      <c r="A100" s="39"/>
      <c r="B100" s="38" t="s">
        <v>48</v>
      </c>
      <c r="C100" s="39"/>
      <c r="D100" s="41" t="s">
        <v>49</v>
      </c>
    </row>
    <row r="101">
      <c r="A101" s="39"/>
      <c r="B101" s="38" t="s">
        <v>73</v>
      </c>
      <c r="C101" s="39"/>
      <c r="D101" s="41">
        <v>0.0</v>
      </c>
    </row>
    <row r="102">
      <c r="B102" s="21"/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A114" s="43"/>
      <c r="D114" s="92"/>
    </row>
    <row r="115">
      <c r="A115" s="43"/>
      <c r="D115" s="92"/>
    </row>
    <row r="116">
      <c r="A116" s="43"/>
      <c r="D116" s="92"/>
    </row>
    <row r="117">
      <c r="A117" s="44"/>
      <c r="D117" s="92"/>
    </row>
    <row r="118">
      <c r="A118" s="43"/>
      <c r="D118" s="92"/>
    </row>
    <row r="119">
      <c r="A119" s="43"/>
      <c r="D119" s="92"/>
    </row>
    <row r="120">
      <c r="A120" s="43"/>
      <c r="D120" s="92"/>
    </row>
    <row r="121">
      <c r="A121" s="43"/>
      <c r="D121" s="92"/>
    </row>
    <row r="122">
      <c r="A122" s="43"/>
      <c r="D122" s="92"/>
    </row>
    <row r="123">
      <c r="A123" s="43"/>
      <c r="D123" s="92"/>
    </row>
    <row r="124">
      <c r="A124" s="43"/>
      <c r="D124" s="92"/>
    </row>
    <row r="125">
      <c r="A125" s="45"/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  <row r="952">
      <c r="D952" s="92"/>
    </row>
    <row r="953">
      <c r="D953" s="92"/>
    </row>
    <row r="954">
      <c r="D954" s="92"/>
    </row>
    <row r="955">
      <c r="D955" s="92"/>
    </row>
    <row r="956">
      <c r="D956" s="92"/>
    </row>
    <row r="957">
      <c r="D957" s="92"/>
    </row>
    <row r="958">
      <c r="D958" s="92"/>
    </row>
    <row r="959">
      <c r="D959" s="92"/>
    </row>
    <row r="960">
      <c r="D960" s="92"/>
    </row>
    <row r="961">
      <c r="D961" s="92"/>
    </row>
    <row r="962">
      <c r="D962" s="92"/>
    </row>
    <row r="963">
      <c r="D963" s="92"/>
    </row>
    <row r="964">
      <c r="D964" s="92"/>
    </row>
    <row r="965">
      <c r="D965" s="92"/>
    </row>
    <row r="966">
      <c r="D966" s="92"/>
    </row>
    <row r="967">
      <c r="D967" s="92"/>
    </row>
    <row r="968">
      <c r="D968" s="92"/>
    </row>
    <row r="969">
      <c r="D969" s="92"/>
    </row>
    <row r="970">
      <c r="D970" s="92"/>
    </row>
    <row r="971">
      <c r="D971" s="92"/>
    </row>
    <row r="972">
      <c r="D972" s="92"/>
    </row>
    <row r="973">
      <c r="D973" s="92"/>
    </row>
    <row r="974">
      <c r="D974" s="92"/>
    </row>
    <row r="975">
      <c r="D975" s="92"/>
    </row>
    <row r="976">
      <c r="D976" s="92"/>
    </row>
    <row r="977">
      <c r="D977" s="92"/>
    </row>
    <row r="978">
      <c r="D978" s="92"/>
    </row>
    <row r="979">
      <c r="D979" s="92"/>
    </row>
    <row r="980">
      <c r="D980" s="92"/>
    </row>
    <row r="981">
      <c r="D981" s="92"/>
    </row>
    <row r="982">
      <c r="D982" s="92"/>
    </row>
    <row r="983">
      <c r="D983" s="92"/>
    </row>
    <row r="984">
      <c r="D984" s="92"/>
    </row>
    <row r="985">
      <c r="D985" s="92"/>
    </row>
    <row r="986">
      <c r="D986" s="92"/>
    </row>
    <row r="987">
      <c r="D987" s="92"/>
    </row>
    <row r="988">
      <c r="D988" s="92"/>
    </row>
    <row r="989">
      <c r="D989" s="92"/>
    </row>
    <row r="990">
      <c r="D990" s="92"/>
    </row>
    <row r="991">
      <c r="D991" s="92"/>
    </row>
    <row r="992">
      <c r="D992" s="92"/>
    </row>
    <row r="993">
      <c r="D993" s="92"/>
    </row>
    <row r="994">
      <c r="D994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152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153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16</v>
      </c>
      <c r="B7" s="19"/>
      <c r="C7" s="18" t="s">
        <v>17</v>
      </c>
      <c r="D7" s="20">
        <v>21334.0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18</v>
      </c>
      <c r="D8" s="23" t="s">
        <v>16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20</v>
      </c>
      <c r="D9" s="23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21</v>
      </c>
      <c r="D10" s="23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27</v>
      </c>
      <c r="B11" s="27"/>
      <c r="C11" s="28" t="s">
        <v>17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30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32</v>
      </c>
      <c r="D13" s="30" t="s">
        <v>33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34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37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17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30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32</v>
      </c>
      <c r="D18" s="30" t="s">
        <v>33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34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37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17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30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32</v>
      </c>
      <c r="D23" s="30" t="s">
        <v>33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34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37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17</v>
      </c>
      <c r="D26" s="29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30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32</v>
      </c>
      <c r="D28" s="30" t="s">
        <v>74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34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37</v>
      </c>
      <c r="D30" s="33">
        <v>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6"/>
      <c r="C31" s="28" t="s">
        <v>17</v>
      </c>
      <c r="D31" s="29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6"/>
      <c r="C32" s="26" t="s">
        <v>30</v>
      </c>
      <c r="D32" s="30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6"/>
      <c r="C33" s="26" t="s">
        <v>32</v>
      </c>
      <c r="D33" s="30" t="s">
        <v>74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6"/>
      <c r="C34" s="26" t="s">
        <v>34</v>
      </c>
      <c r="D34" s="30">
        <v>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32"/>
      <c r="B35" s="32"/>
      <c r="C35" s="32" t="s">
        <v>37</v>
      </c>
      <c r="D35" s="33">
        <v>0.0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>
      <c r="A36" s="56" t="s">
        <v>92</v>
      </c>
      <c r="B36" s="56" t="s">
        <v>93</v>
      </c>
      <c r="C36" s="57" t="s">
        <v>94</v>
      </c>
      <c r="D36" s="58">
        <v>43524.0</v>
      </c>
      <c r="E36" s="59"/>
      <c r="F36" s="56" t="s">
        <v>163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60"/>
      <c r="B37" s="60"/>
      <c r="C37" s="61" t="s">
        <v>95</v>
      </c>
      <c r="D37" s="126">
        <v>500.0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59"/>
      <c r="B38" s="59"/>
      <c r="C38" s="57" t="s">
        <v>94</v>
      </c>
      <c r="D38" s="58">
        <v>43555.0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60"/>
      <c r="B39" s="60"/>
      <c r="C39" s="61" t="s">
        <v>95</v>
      </c>
      <c r="D39" s="126">
        <v>300.0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>
      <c r="A40" s="59"/>
      <c r="B40" s="59"/>
      <c r="C40" s="57" t="s">
        <v>94</v>
      </c>
      <c r="D40" s="58">
        <v>43585.0</v>
      </c>
      <c r="E40" s="59"/>
      <c r="F40" s="59"/>
      <c r="G40" s="59"/>
      <c r="H40" s="59"/>
      <c r="I40" s="59"/>
      <c r="J40" s="59"/>
      <c r="K40" s="59"/>
      <c r="L40" s="56"/>
      <c r="M40" s="56"/>
      <c r="N40" s="56"/>
      <c r="O40" s="63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>
      <c r="A41" s="59"/>
      <c r="B41" s="59"/>
      <c r="C41" s="56" t="s">
        <v>95</v>
      </c>
      <c r="D41" s="127">
        <v>400.0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>
      <c r="A42" s="12" t="s">
        <v>96</v>
      </c>
      <c r="B42" s="12" t="s">
        <v>97</v>
      </c>
      <c r="C42" s="25" t="s">
        <v>94</v>
      </c>
      <c r="D42" s="14">
        <v>43497.0</v>
      </c>
      <c r="E42" s="12" t="s">
        <v>98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>
      <c r="A43" s="65"/>
      <c r="B43" s="66" t="s">
        <v>99</v>
      </c>
      <c r="C43" s="67" t="s">
        <v>95</v>
      </c>
      <c r="D43" s="68">
        <v>200.0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>
      <c r="A44" s="13"/>
      <c r="B44" s="13"/>
      <c r="C44" s="25" t="s">
        <v>94</v>
      </c>
      <c r="D44" s="14">
        <v>43525.0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65"/>
      <c r="B45" s="65"/>
      <c r="C45" s="67" t="s">
        <v>95</v>
      </c>
      <c r="D45" s="68">
        <v>200.0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13"/>
      <c r="B46" s="13"/>
      <c r="C46" s="25" t="s">
        <v>94</v>
      </c>
      <c r="D46" s="14">
        <v>43553.0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65"/>
      <c r="B47" s="65"/>
      <c r="C47" s="67" t="s">
        <v>95</v>
      </c>
      <c r="D47" s="68">
        <v>200.0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69" t="s">
        <v>100</v>
      </c>
      <c r="B48" s="69" t="s">
        <v>81</v>
      </c>
      <c r="C48" s="70" t="s">
        <v>102</v>
      </c>
      <c r="D48" s="71">
        <v>43539.0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</row>
    <row r="49">
      <c r="A49" s="74"/>
      <c r="B49" s="74"/>
      <c r="C49" s="75" t="s">
        <v>95</v>
      </c>
      <c r="D49" s="76">
        <v>50.0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72"/>
      <c r="B50" s="72"/>
      <c r="C50" s="70" t="s">
        <v>102</v>
      </c>
      <c r="D50" s="71">
        <v>43570.0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74"/>
      <c r="B51" s="74"/>
      <c r="C51" s="75" t="s">
        <v>95</v>
      </c>
      <c r="D51" s="76">
        <v>50.0</v>
      </c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72"/>
      <c r="B52" s="72"/>
      <c r="C52" s="70" t="s">
        <v>102</v>
      </c>
      <c r="D52" s="71">
        <v>43600.0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74"/>
      <c r="B53" s="74"/>
      <c r="C53" s="75" t="s">
        <v>95</v>
      </c>
      <c r="D53" s="76">
        <v>50.0</v>
      </c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1" t="s">
        <v>22</v>
      </c>
      <c r="B54" s="1" t="s">
        <v>23</v>
      </c>
      <c r="C54" s="77" t="s">
        <v>24</v>
      </c>
      <c r="D54" s="78" t="s">
        <v>38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2"/>
      <c r="C55" s="1" t="s">
        <v>11</v>
      </c>
      <c r="D55" s="78">
        <v>0.0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2"/>
      <c r="C56" s="77" t="s">
        <v>28</v>
      </c>
      <c r="D56" s="78" t="s">
        <v>40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2"/>
      <c r="C57" s="1" t="s">
        <v>11</v>
      </c>
      <c r="D57" s="78">
        <v>0.0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1"/>
      <c r="C58" s="77" t="s">
        <v>24</v>
      </c>
      <c r="D58" s="78" t="s">
        <v>31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1"/>
      <c r="C59" s="1" t="s">
        <v>11</v>
      </c>
      <c r="D59" s="78">
        <v>0.0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1" t="s">
        <v>35</v>
      </c>
      <c r="C60" s="77" t="s">
        <v>24</v>
      </c>
      <c r="D60" s="78" t="s">
        <v>168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1" t="s">
        <v>11</v>
      </c>
      <c r="D61" s="78">
        <v>0.0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79" t="s">
        <v>41</v>
      </c>
      <c r="B62" s="79" t="s">
        <v>42</v>
      </c>
      <c r="C62" s="81" t="s">
        <v>11</v>
      </c>
      <c r="D62" s="82">
        <v>500000.0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</row>
    <row r="63">
      <c r="A63" s="83"/>
      <c r="B63" s="83"/>
      <c r="C63" s="79" t="s">
        <v>43</v>
      </c>
      <c r="D63" s="82">
        <v>150000.0</v>
      </c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</row>
    <row r="64">
      <c r="A64" s="83"/>
      <c r="B64" s="83"/>
      <c r="C64" s="79" t="s">
        <v>44</v>
      </c>
      <c r="D64" s="82">
        <v>100.0</v>
      </c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</row>
    <row r="65">
      <c r="A65" s="83"/>
      <c r="B65" s="83"/>
      <c r="C65" s="79" t="s">
        <v>45</v>
      </c>
      <c r="D65" s="82" t="b">
        <v>0</v>
      </c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</row>
    <row r="66">
      <c r="A66" s="86" t="s">
        <v>78</v>
      </c>
      <c r="B66" s="87"/>
      <c r="C66" s="88" t="s">
        <v>11</v>
      </c>
      <c r="D66" s="89">
        <v>14999.0</v>
      </c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</row>
    <row r="67">
      <c r="A67" s="87"/>
      <c r="B67" s="87"/>
      <c r="C67" s="86" t="s">
        <v>113</v>
      </c>
      <c r="D67" s="90">
        <v>43240.0</v>
      </c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</row>
    <row r="68">
      <c r="A68" s="87"/>
      <c r="B68" s="87"/>
      <c r="C68" s="86" t="s">
        <v>114</v>
      </c>
      <c r="D68" s="89" t="b">
        <v>1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</row>
    <row r="69">
      <c r="A69" s="87"/>
      <c r="B69" s="87"/>
      <c r="C69" s="86" t="s">
        <v>115</v>
      </c>
      <c r="D69" s="89">
        <v>0.0</v>
      </c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</row>
    <row r="70">
      <c r="A70" s="8" t="s">
        <v>46</v>
      </c>
      <c r="B70" s="10"/>
      <c r="C70" s="10"/>
      <c r="D70" s="91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>
      <c r="A71" s="38" t="s">
        <v>12</v>
      </c>
      <c r="B71" s="38" t="s">
        <v>47</v>
      </c>
      <c r="C71" s="39"/>
      <c r="D71" s="41" t="b">
        <v>0</v>
      </c>
    </row>
    <row r="72">
      <c r="A72" s="39"/>
      <c r="B72" s="38" t="s">
        <v>48</v>
      </c>
      <c r="C72" s="39"/>
      <c r="D72" s="41" t="s">
        <v>131</v>
      </c>
    </row>
    <row r="73">
      <c r="A73" s="38" t="s">
        <v>50</v>
      </c>
      <c r="B73" s="38" t="s">
        <v>51</v>
      </c>
      <c r="C73" s="39"/>
      <c r="D73" s="41">
        <v>400.0</v>
      </c>
      <c r="G73" s="93" t="s">
        <v>117</v>
      </c>
      <c r="H73" s="94"/>
      <c r="I73" s="94"/>
    </row>
    <row r="74">
      <c r="A74" s="39"/>
      <c r="B74" s="38" t="s">
        <v>52</v>
      </c>
      <c r="C74" s="39"/>
      <c r="D74" s="41">
        <v>9.99999999999E11</v>
      </c>
      <c r="G74" s="93" t="s">
        <v>76</v>
      </c>
      <c r="H74" s="94"/>
      <c r="I74" s="94">
        <v>0.0</v>
      </c>
    </row>
    <row r="75">
      <c r="A75" s="39"/>
      <c r="B75" s="38" t="s">
        <v>53</v>
      </c>
      <c r="C75" s="39"/>
      <c r="D75" s="41">
        <v>216.67</v>
      </c>
      <c r="G75" s="93" t="s">
        <v>77</v>
      </c>
      <c r="H75" s="94"/>
      <c r="I75" s="94">
        <v>0.0</v>
      </c>
    </row>
    <row r="76">
      <c r="A76" s="39"/>
      <c r="B76" s="38" t="s">
        <v>54</v>
      </c>
      <c r="C76" s="39"/>
      <c r="D76" s="41">
        <v>616.67</v>
      </c>
      <c r="G76" s="93" t="s">
        <v>42</v>
      </c>
      <c r="H76" s="94">
        <v>500000.0</v>
      </c>
      <c r="I76" s="94"/>
    </row>
    <row r="77">
      <c r="A77" s="39"/>
      <c r="B77" s="38" t="s">
        <v>48</v>
      </c>
      <c r="C77" s="39"/>
      <c r="D77" s="41" t="s">
        <v>119</v>
      </c>
      <c r="G77" s="93" t="s">
        <v>118</v>
      </c>
      <c r="H77" s="94">
        <f>H76*3%*-1</f>
        <v>-15000</v>
      </c>
      <c r="I77" s="94"/>
    </row>
    <row r="78">
      <c r="A78" s="38" t="s">
        <v>55</v>
      </c>
      <c r="B78" s="38" t="s">
        <v>56</v>
      </c>
      <c r="C78" s="39"/>
      <c r="D78" s="41">
        <v>0.0</v>
      </c>
      <c r="G78" s="93" t="s">
        <v>81</v>
      </c>
      <c r="H78" s="94">
        <v>-100000.0</v>
      </c>
      <c r="I78" s="94"/>
    </row>
    <row r="79">
      <c r="A79" s="39"/>
      <c r="B79" s="38" t="s">
        <v>57</v>
      </c>
      <c r="C79" s="39"/>
      <c r="D79" s="41">
        <v>1457.45</v>
      </c>
      <c r="G79" s="93" t="s">
        <v>120</v>
      </c>
      <c r="H79" s="94">
        <f>sum(H76:H78)</f>
        <v>385000</v>
      </c>
      <c r="I79" s="94"/>
    </row>
    <row r="80">
      <c r="A80" s="39"/>
      <c r="B80" s="38" t="s">
        <v>58</v>
      </c>
      <c r="C80" s="39"/>
      <c r="D80" s="41">
        <v>0.0</v>
      </c>
      <c r="G80" s="93" t="s">
        <v>121</v>
      </c>
      <c r="H80" s="98">
        <v>1.0</v>
      </c>
      <c r="I80" s="94"/>
    </row>
    <row r="81">
      <c r="A81" s="39"/>
      <c r="B81" s="38" t="s">
        <v>59</v>
      </c>
      <c r="C81" s="39"/>
      <c r="D81" s="41">
        <v>0.0</v>
      </c>
      <c r="G81" s="93" t="s">
        <v>122</v>
      </c>
      <c r="H81" s="94">
        <f>H79*H80</f>
        <v>385000</v>
      </c>
      <c r="I81" s="94"/>
    </row>
    <row r="82">
      <c r="A82" s="39"/>
      <c r="B82" s="38" t="s">
        <v>60</v>
      </c>
      <c r="C82" s="39"/>
      <c r="D82" s="41">
        <v>0.0</v>
      </c>
      <c r="G82" s="93" t="s">
        <v>82</v>
      </c>
      <c r="H82" s="94">
        <v>-100000.0</v>
      </c>
      <c r="I82" s="94"/>
    </row>
    <row r="83">
      <c r="A83" s="39"/>
      <c r="B83" s="38" t="s">
        <v>61</v>
      </c>
      <c r="C83" s="39"/>
      <c r="D83" s="41">
        <v>0.0</v>
      </c>
      <c r="G83" s="93" t="s">
        <v>123</v>
      </c>
      <c r="H83" s="94">
        <f>H81+H82</f>
        <v>285000</v>
      </c>
      <c r="I83" s="94">
        <f>H83</f>
        <v>285000</v>
      </c>
    </row>
    <row r="84">
      <c r="A84" s="39"/>
      <c r="B84" s="38" t="s">
        <v>62</v>
      </c>
      <c r="C84" s="39"/>
      <c r="D84" s="41">
        <v>1457.45</v>
      </c>
      <c r="G84" s="93" t="s">
        <v>124</v>
      </c>
      <c r="H84" s="99"/>
      <c r="I84" s="94">
        <v>0.0</v>
      </c>
    </row>
    <row r="85">
      <c r="A85" s="39"/>
      <c r="B85" s="38" t="s">
        <v>63</v>
      </c>
      <c r="C85" s="39"/>
      <c r="D85" s="41">
        <v>0.0</v>
      </c>
      <c r="G85" s="99"/>
      <c r="H85" s="99"/>
      <c r="I85" s="99"/>
    </row>
    <row r="86">
      <c r="A86" s="39"/>
      <c r="B86" s="38" t="s">
        <v>64</v>
      </c>
      <c r="C86" s="39"/>
      <c r="D86" s="41">
        <v>315.0</v>
      </c>
      <c r="G86" s="94"/>
      <c r="H86" s="94"/>
      <c r="I86" s="94">
        <f>sum(I74:I84)</f>
        <v>285000</v>
      </c>
    </row>
    <row r="87">
      <c r="A87" s="39"/>
      <c r="B87" s="38" t="s">
        <v>52</v>
      </c>
      <c r="C87" s="39"/>
      <c r="D87" s="41">
        <v>9.99999999999E11</v>
      </c>
      <c r="G87" s="99"/>
      <c r="H87" s="99"/>
      <c r="I87" s="99"/>
    </row>
    <row r="88">
      <c r="A88" s="39"/>
      <c r="B88" s="38" t="s">
        <v>48</v>
      </c>
      <c r="C88" s="39"/>
      <c r="D88" s="41" t="s">
        <v>49</v>
      </c>
    </row>
    <row r="89">
      <c r="A89" s="38"/>
      <c r="B89" s="38" t="s">
        <v>125</v>
      </c>
      <c r="C89" s="39"/>
      <c r="D89" s="41">
        <v>0.0</v>
      </c>
    </row>
    <row r="90">
      <c r="A90" s="38" t="s">
        <v>65</v>
      </c>
      <c r="B90" s="38" t="s">
        <v>66</v>
      </c>
      <c r="C90" s="39"/>
      <c r="D90" s="41">
        <v>0.0</v>
      </c>
    </row>
    <row r="91">
      <c r="A91" s="39"/>
      <c r="B91" s="38" t="s">
        <v>67</v>
      </c>
      <c r="C91" s="39"/>
      <c r="D91" s="41">
        <v>0.0</v>
      </c>
    </row>
    <row r="92">
      <c r="A92" s="39"/>
      <c r="B92" s="38" t="s">
        <v>68</v>
      </c>
      <c r="C92" s="39"/>
      <c r="D92" s="41">
        <v>0.0</v>
      </c>
    </row>
    <row r="93">
      <c r="A93" s="39"/>
      <c r="B93" s="38" t="s">
        <v>69</v>
      </c>
      <c r="C93" s="39"/>
      <c r="D93" s="41">
        <v>100000.0</v>
      </c>
    </row>
    <row r="94">
      <c r="A94" s="39"/>
      <c r="B94" s="38" t="s">
        <v>70</v>
      </c>
      <c r="C94" s="39"/>
      <c r="D94" s="41">
        <v>285000.0</v>
      </c>
    </row>
    <row r="95">
      <c r="A95" s="39"/>
      <c r="B95" s="38" t="s">
        <v>71</v>
      </c>
      <c r="C95" s="39"/>
      <c r="D95" s="41">
        <v>100000.0</v>
      </c>
    </row>
    <row r="96">
      <c r="A96" s="39"/>
      <c r="B96" s="38" t="s">
        <v>72</v>
      </c>
      <c r="C96" s="39"/>
      <c r="D96" s="41">
        <v>185000.0</v>
      </c>
    </row>
    <row r="97">
      <c r="A97" s="39"/>
      <c r="B97" s="38" t="s">
        <v>64</v>
      </c>
      <c r="C97" s="39"/>
      <c r="D97" s="41">
        <v>3000.0</v>
      </c>
    </row>
    <row r="98">
      <c r="A98" s="39"/>
      <c r="B98" s="38" t="s">
        <v>52</v>
      </c>
      <c r="C98" s="39"/>
      <c r="D98" s="41">
        <v>9.99999999999E11</v>
      </c>
    </row>
    <row r="99">
      <c r="A99" s="39"/>
      <c r="B99" s="38" t="s">
        <v>48</v>
      </c>
      <c r="C99" s="39"/>
      <c r="D99" s="41" t="s">
        <v>131</v>
      </c>
    </row>
    <row r="100">
      <c r="A100" s="39"/>
      <c r="B100" s="38" t="s">
        <v>73</v>
      </c>
      <c r="C100" s="39"/>
      <c r="D100" s="41">
        <v>182000.0</v>
      </c>
    </row>
    <row r="101">
      <c r="B101" s="21"/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A113" s="43"/>
      <c r="D113" s="92"/>
    </row>
    <row r="114">
      <c r="A114" s="43"/>
      <c r="D114" s="92"/>
    </row>
    <row r="115">
      <c r="A115" s="43"/>
      <c r="D115" s="92"/>
    </row>
    <row r="116">
      <c r="A116" s="44"/>
      <c r="D116" s="92"/>
    </row>
    <row r="117">
      <c r="A117" s="43"/>
      <c r="D117" s="92"/>
    </row>
    <row r="118">
      <c r="A118" s="43"/>
      <c r="D118" s="92"/>
    </row>
    <row r="119">
      <c r="A119" s="43"/>
      <c r="D119" s="92"/>
    </row>
    <row r="120">
      <c r="A120" s="43"/>
      <c r="D120" s="92"/>
    </row>
    <row r="121">
      <c r="A121" s="43"/>
      <c r="D121" s="92"/>
    </row>
    <row r="122">
      <c r="A122" s="43"/>
      <c r="D122" s="92"/>
    </row>
    <row r="123">
      <c r="A123" s="43"/>
      <c r="D123" s="92"/>
    </row>
    <row r="124">
      <c r="A124" s="45"/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  <row r="952">
      <c r="D952" s="92"/>
    </row>
    <row r="953">
      <c r="D953" s="92"/>
    </row>
    <row r="954">
      <c r="D954" s="92"/>
    </row>
    <row r="955">
      <c r="D955" s="92"/>
    </row>
    <row r="956">
      <c r="D956" s="92"/>
    </row>
    <row r="957">
      <c r="D957" s="92"/>
    </row>
    <row r="958">
      <c r="D958" s="92"/>
    </row>
    <row r="959">
      <c r="D959" s="92"/>
    </row>
    <row r="960">
      <c r="D960" s="92"/>
    </row>
    <row r="961">
      <c r="D961" s="92"/>
    </row>
    <row r="962">
      <c r="D962" s="92"/>
    </row>
    <row r="963">
      <c r="D963" s="92"/>
    </row>
    <row r="964">
      <c r="D964" s="92"/>
    </row>
    <row r="965">
      <c r="D965" s="92"/>
    </row>
    <row r="966">
      <c r="D966" s="92"/>
    </row>
    <row r="967">
      <c r="D967" s="92"/>
    </row>
    <row r="968">
      <c r="D968" s="92"/>
    </row>
    <row r="969">
      <c r="D969" s="92"/>
    </row>
    <row r="970">
      <c r="D970" s="92"/>
    </row>
    <row r="971">
      <c r="D971" s="92"/>
    </row>
    <row r="972">
      <c r="D972" s="92"/>
    </row>
    <row r="973">
      <c r="D973" s="92"/>
    </row>
    <row r="974">
      <c r="D974" s="92"/>
    </row>
    <row r="975">
      <c r="D975" s="92"/>
    </row>
    <row r="976">
      <c r="D976" s="92"/>
    </row>
    <row r="977">
      <c r="D977" s="92"/>
    </row>
    <row r="978">
      <c r="D978" s="92"/>
    </row>
    <row r="979">
      <c r="D979" s="92"/>
    </row>
    <row r="980">
      <c r="D980" s="92"/>
    </row>
    <row r="981">
      <c r="D981" s="92"/>
    </row>
    <row r="982">
      <c r="D982" s="92"/>
    </row>
    <row r="983">
      <c r="D983" s="92"/>
    </row>
    <row r="984">
      <c r="D984" s="92"/>
    </row>
    <row r="985">
      <c r="D985" s="92"/>
    </row>
    <row r="986">
      <c r="D986" s="92"/>
    </row>
    <row r="987">
      <c r="D987" s="92"/>
    </row>
    <row r="988">
      <c r="D988" s="92"/>
    </row>
    <row r="989">
      <c r="D989" s="92"/>
    </row>
    <row r="990">
      <c r="D990" s="92"/>
    </row>
    <row r="991">
      <c r="D991" s="92"/>
    </row>
    <row r="992">
      <c r="D992" s="92"/>
    </row>
    <row r="993">
      <c r="D993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169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170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16</v>
      </c>
      <c r="B7" s="19"/>
      <c r="C7" s="18" t="s">
        <v>17</v>
      </c>
      <c r="D7" s="20">
        <v>27117.0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18</v>
      </c>
      <c r="D8" s="23" t="s">
        <v>16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20</v>
      </c>
      <c r="D9" s="23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21</v>
      </c>
      <c r="D10" s="23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56" t="s">
        <v>92</v>
      </c>
      <c r="B11" s="56" t="s">
        <v>93</v>
      </c>
      <c r="C11" s="57" t="s">
        <v>94</v>
      </c>
      <c r="D11" s="58">
        <v>43524.0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>
      <c r="A12" s="60"/>
      <c r="B12" s="60"/>
      <c r="C12" s="61" t="s">
        <v>95</v>
      </c>
      <c r="D12" s="126">
        <v>1278.01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>
      <c r="A13" s="59"/>
      <c r="B13" s="59"/>
      <c r="C13" s="57" t="s">
        <v>94</v>
      </c>
      <c r="D13" s="58">
        <v>43555.0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>
      <c r="A14" s="60"/>
      <c r="B14" s="60"/>
      <c r="C14" s="61" t="s">
        <v>95</v>
      </c>
      <c r="D14" s="126">
        <v>1278.01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>
      <c r="A15" s="59"/>
      <c r="B15" s="59"/>
      <c r="C15" s="57" t="s">
        <v>94</v>
      </c>
      <c r="D15" s="58">
        <v>43585.0</v>
      </c>
      <c r="E15" s="59"/>
      <c r="F15" s="59"/>
      <c r="G15" s="59"/>
      <c r="H15" s="59"/>
      <c r="I15" s="59"/>
      <c r="J15" s="59"/>
      <c r="K15" s="59"/>
      <c r="L15" s="56"/>
      <c r="M15" s="56"/>
      <c r="N15" s="56"/>
      <c r="O15" s="63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>
      <c r="A16" s="59"/>
      <c r="B16" s="59"/>
      <c r="C16" s="56" t="s">
        <v>95</v>
      </c>
      <c r="D16" s="126">
        <v>1278.01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>
      <c r="A17" s="69" t="s">
        <v>100</v>
      </c>
      <c r="B17" s="69" t="s">
        <v>101</v>
      </c>
      <c r="C17" s="70" t="s">
        <v>102</v>
      </c>
      <c r="D17" s="71">
        <v>43539.0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</row>
    <row r="18">
      <c r="A18" s="72"/>
      <c r="B18" s="72"/>
      <c r="C18" s="69" t="s">
        <v>103</v>
      </c>
      <c r="D18" s="73" t="s">
        <v>104</v>
      </c>
      <c r="E18" s="72"/>
      <c r="F18" s="69" t="s">
        <v>105</v>
      </c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</row>
    <row r="19">
      <c r="A19" s="74"/>
      <c r="B19" s="74"/>
      <c r="C19" s="75" t="s">
        <v>95</v>
      </c>
      <c r="D19" s="76">
        <v>700.0</v>
      </c>
      <c r="E19" s="74"/>
      <c r="F19" s="75" t="s">
        <v>171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</row>
    <row r="20">
      <c r="A20" s="72"/>
      <c r="B20" s="72"/>
      <c r="C20" s="70" t="s">
        <v>102</v>
      </c>
      <c r="D20" s="71">
        <v>43570.0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</row>
    <row r="21">
      <c r="A21" s="72"/>
      <c r="B21" s="72"/>
      <c r="C21" s="69" t="s">
        <v>103</v>
      </c>
      <c r="D21" s="73" t="s">
        <v>104</v>
      </c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</row>
    <row r="22">
      <c r="A22" s="74"/>
      <c r="B22" s="74"/>
      <c r="C22" s="75" t="s">
        <v>95</v>
      </c>
      <c r="D22" s="76">
        <v>700.0</v>
      </c>
      <c r="E22" s="74"/>
      <c r="F22" s="75" t="s">
        <v>171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</row>
    <row r="23">
      <c r="A23" s="72"/>
      <c r="B23" s="72"/>
      <c r="C23" s="70" t="s">
        <v>102</v>
      </c>
      <c r="D23" s="71">
        <v>43600.0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</row>
    <row r="24">
      <c r="A24" s="72"/>
      <c r="B24" s="72"/>
      <c r="C24" s="69" t="s">
        <v>103</v>
      </c>
      <c r="D24" s="73" t="s">
        <v>104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</row>
    <row r="25">
      <c r="A25" s="74"/>
      <c r="B25" s="74"/>
      <c r="C25" s="75" t="s">
        <v>95</v>
      </c>
      <c r="D25" s="76">
        <v>700.0</v>
      </c>
      <c r="E25" s="74"/>
      <c r="F25" s="75" t="s">
        <v>171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</row>
    <row r="26">
      <c r="A26" s="1" t="s">
        <v>22</v>
      </c>
      <c r="B26" s="1" t="s">
        <v>23</v>
      </c>
      <c r="C26" s="77" t="s">
        <v>24</v>
      </c>
      <c r="D26" s="78" t="s">
        <v>38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>
      <c r="A27" s="2"/>
      <c r="B27" s="2"/>
      <c r="C27" s="1" t="s">
        <v>11</v>
      </c>
      <c r="D27" s="78">
        <v>5000.0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>
      <c r="A28" s="2"/>
      <c r="B28" s="2"/>
      <c r="C28" s="77" t="s">
        <v>28</v>
      </c>
      <c r="D28" s="78" t="s">
        <v>40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>
      <c r="A29" s="2"/>
      <c r="B29" s="2"/>
      <c r="C29" s="1" t="s">
        <v>11</v>
      </c>
      <c r="D29" s="78">
        <v>0.0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>
      <c r="A30" s="2"/>
      <c r="B30" s="1"/>
      <c r="C30" s="77" t="s">
        <v>24</v>
      </c>
      <c r="D30" s="78" t="s">
        <v>31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>
      <c r="A31" s="2"/>
      <c r="B31" s="1"/>
      <c r="C31" s="1" t="s">
        <v>11</v>
      </c>
      <c r="D31" s="78">
        <v>0.0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>
      <c r="A32" s="2"/>
      <c r="B32" s="1" t="s">
        <v>35</v>
      </c>
      <c r="C32" s="77" t="s">
        <v>24</v>
      </c>
      <c r="D32" s="78" t="s">
        <v>36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>
      <c r="A33" s="2"/>
      <c r="B33" s="1"/>
      <c r="C33" s="1" t="s">
        <v>11</v>
      </c>
      <c r="D33" s="78">
        <v>1000.0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2"/>
      <c r="B34" s="1"/>
      <c r="C34" s="77" t="s">
        <v>24</v>
      </c>
      <c r="D34" s="78" t="s">
        <v>39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>
      <c r="A35" s="2"/>
      <c r="B35" s="1"/>
      <c r="C35" s="1" t="s">
        <v>11</v>
      </c>
      <c r="D35" s="78">
        <v>1000.0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>
      <c r="A36" s="2"/>
      <c r="B36" s="1"/>
      <c r="C36" s="77" t="s">
        <v>24</v>
      </c>
      <c r="D36" s="78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>
      <c r="A37" s="2"/>
      <c r="B37" s="2"/>
      <c r="C37" s="1" t="s">
        <v>11</v>
      </c>
      <c r="D37" s="78">
        <v>1000.0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8" t="s">
        <v>46</v>
      </c>
      <c r="B38" s="10"/>
      <c r="C38" s="10"/>
      <c r="D38" s="91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>
      <c r="A39" s="38" t="s">
        <v>12</v>
      </c>
      <c r="B39" s="38" t="s">
        <v>47</v>
      </c>
      <c r="C39" s="39"/>
      <c r="D39" s="41" t="b">
        <v>0</v>
      </c>
    </row>
    <row r="40">
      <c r="A40" s="39"/>
      <c r="B40" s="38" t="s">
        <v>48</v>
      </c>
      <c r="C40" s="39"/>
      <c r="D40" s="130" t="s">
        <v>131</v>
      </c>
      <c r="E40" s="131" t="s">
        <v>173</v>
      </c>
      <c r="F40" s="131"/>
    </row>
    <row r="41">
      <c r="A41" s="38" t="s">
        <v>50</v>
      </c>
      <c r="B41" s="38" t="s">
        <v>51</v>
      </c>
      <c r="C41" s="39"/>
      <c r="D41" s="41">
        <v>1278.01</v>
      </c>
    </row>
    <row r="42">
      <c r="A42" s="39"/>
      <c r="B42" s="38" t="s">
        <v>52</v>
      </c>
      <c r="C42" s="39"/>
      <c r="D42" s="41">
        <v>9.99999999999E11</v>
      </c>
    </row>
    <row r="43">
      <c r="A43" s="39"/>
      <c r="B43" s="38" t="s">
        <v>53</v>
      </c>
      <c r="C43" s="39"/>
      <c r="D43" s="41">
        <v>0.0</v>
      </c>
    </row>
    <row r="44">
      <c r="A44" s="39"/>
      <c r="B44" s="38" t="s">
        <v>54</v>
      </c>
      <c r="C44" s="39"/>
      <c r="D44" s="41">
        <v>1278.01</v>
      </c>
    </row>
    <row r="45">
      <c r="A45" s="39"/>
      <c r="B45" s="38" t="s">
        <v>48</v>
      </c>
      <c r="C45" s="39"/>
      <c r="D45" s="41" t="s">
        <v>49</v>
      </c>
    </row>
    <row r="46">
      <c r="A46" s="38" t="s">
        <v>55</v>
      </c>
      <c r="B46" s="38" t="s">
        <v>56</v>
      </c>
      <c r="C46" s="39"/>
      <c r="D46" s="41">
        <v>0.0</v>
      </c>
    </row>
    <row r="47">
      <c r="A47" s="39"/>
      <c r="B47" s="38" t="s">
        <v>57</v>
      </c>
      <c r="C47" s="39"/>
      <c r="D47" s="41">
        <v>0.0</v>
      </c>
    </row>
    <row r="48">
      <c r="A48" s="39"/>
      <c r="B48" s="38" t="s">
        <v>58</v>
      </c>
      <c r="C48" s="39"/>
      <c r="D48" s="41">
        <v>0.0</v>
      </c>
    </row>
    <row r="49">
      <c r="A49" s="39"/>
      <c r="B49" s="38" t="s">
        <v>59</v>
      </c>
      <c r="C49" s="39"/>
      <c r="D49" s="41">
        <v>545.0</v>
      </c>
    </row>
    <row r="50">
      <c r="A50" s="39"/>
      <c r="B50" s="38" t="s">
        <v>60</v>
      </c>
      <c r="C50" s="39"/>
      <c r="D50" s="41">
        <v>0.0</v>
      </c>
    </row>
    <row r="51">
      <c r="A51" s="39"/>
      <c r="B51" s="38" t="s">
        <v>61</v>
      </c>
      <c r="C51" s="39"/>
      <c r="D51" s="41">
        <v>545.0</v>
      </c>
    </row>
    <row r="52">
      <c r="A52" s="39"/>
      <c r="B52" s="38" t="s">
        <v>62</v>
      </c>
      <c r="C52" s="39"/>
      <c r="D52" s="41">
        <v>545.0</v>
      </c>
    </row>
    <row r="53">
      <c r="A53" s="39"/>
      <c r="B53" s="38" t="s">
        <v>63</v>
      </c>
      <c r="C53" s="39"/>
      <c r="D53" s="41">
        <v>733.01</v>
      </c>
      <c r="F53" s="21" t="s">
        <v>174</v>
      </c>
    </row>
    <row r="54">
      <c r="A54" s="39"/>
      <c r="B54" s="38" t="s">
        <v>64</v>
      </c>
      <c r="C54" s="39"/>
      <c r="D54" s="41">
        <v>315.0</v>
      </c>
    </row>
    <row r="55">
      <c r="A55" s="39"/>
      <c r="B55" s="38" t="s">
        <v>52</v>
      </c>
      <c r="C55" s="39"/>
      <c r="D55" s="41">
        <v>9.99999999999E11</v>
      </c>
    </row>
    <row r="56">
      <c r="A56" s="39"/>
      <c r="B56" s="38" t="s">
        <v>48</v>
      </c>
      <c r="C56" s="39"/>
      <c r="D56" s="130" t="s">
        <v>131</v>
      </c>
      <c r="E56" s="131"/>
      <c r="F56" s="131"/>
    </row>
    <row r="57">
      <c r="A57" s="38"/>
      <c r="B57" s="38" t="s">
        <v>125</v>
      </c>
      <c r="C57" s="39"/>
      <c r="D57" s="130">
        <v>203.06</v>
      </c>
      <c r="E57" s="131" t="s">
        <v>175</v>
      </c>
      <c r="F57" s="131"/>
    </row>
    <row r="58">
      <c r="A58" s="38" t="s">
        <v>65</v>
      </c>
      <c r="B58" s="38" t="s">
        <v>66</v>
      </c>
      <c r="C58" s="39"/>
      <c r="D58" s="41">
        <v>0.0</v>
      </c>
      <c r="G58" s="93" t="s">
        <v>117</v>
      </c>
      <c r="H58" s="94"/>
      <c r="I58" s="94"/>
    </row>
    <row r="59">
      <c r="A59" s="39"/>
      <c r="B59" s="38" t="s">
        <v>67</v>
      </c>
      <c r="C59" s="39"/>
      <c r="D59" s="41">
        <v>3000.0</v>
      </c>
      <c r="G59" s="93" t="s">
        <v>76</v>
      </c>
      <c r="H59" s="94"/>
      <c r="I59" s="94">
        <v>0.0</v>
      </c>
    </row>
    <row r="60">
      <c r="A60" s="39"/>
      <c r="B60" s="38" t="s">
        <v>68</v>
      </c>
      <c r="C60" s="39"/>
      <c r="D60" s="41">
        <v>0.0</v>
      </c>
      <c r="G60" s="93" t="s">
        <v>77</v>
      </c>
      <c r="H60" s="94"/>
      <c r="I60" s="94">
        <v>0.0</v>
      </c>
    </row>
    <row r="61">
      <c r="A61" s="39"/>
      <c r="B61" s="38" t="s">
        <v>69</v>
      </c>
      <c r="C61" s="39"/>
      <c r="D61" s="41">
        <v>100000.0</v>
      </c>
      <c r="G61" s="93" t="s">
        <v>42</v>
      </c>
      <c r="H61" s="94">
        <v>500000.0</v>
      </c>
      <c r="I61" s="94"/>
    </row>
    <row r="62">
      <c r="A62" s="39"/>
      <c r="B62" s="38" t="s">
        <v>70</v>
      </c>
      <c r="C62" s="39"/>
      <c r="D62" s="41">
        <v>3000.0</v>
      </c>
      <c r="G62" s="93" t="s">
        <v>118</v>
      </c>
      <c r="H62" s="94">
        <f>H61*3%*-1</f>
        <v>-15000</v>
      </c>
      <c r="I62" s="94"/>
    </row>
    <row r="63">
      <c r="A63" s="39"/>
      <c r="B63" s="38" t="s">
        <v>71</v>
      </c>
      <c r="C63" s="39"/>
      <c r="D63" s="41">
        <v>0.0</v>
      </c>
      <c r="G63" s="93" t="s">
        <v>81</v>
      </c>
      <c r="H63" s="94">
        <v>-100000.0</v>
      </c>
      <c r="I63" s="94"/>
    </row>
    <row r="64">
      <c r="A64" s="39"/>
      <c r="B64" s="38" t="s">
        <v>72</v>
      </c>
      <c r="C64" s="39"/>
      <c r="D64" s="41">
        <v>3000.0</v>
      </c>
      <c r="G64" s="93" t="s">
        <v>120</v>
      </c>
      <c r="H64" s="94">
        <f>sum(H61:H63)</f>
        <v>385000</v>
      </c>
      <c r="I64" s="94"/>
    </row>
    <row r="65">
      <c r="A65" s="39"/>
      <c r="B65" s="38" t="s">
        <v>64</v>
      </c>
      <c r="C65" s="39"/>
      <c r="D65" s="41">
        <v>3000.0</v>
      </c>
      <c r="G65" s="93" t="s">
        <v>121</v>
      </c>
      <c r="H65" s="98">
        <v>1.0</v>
      </c>
      <c r="I65" s="94"/>
    </row>
    <row r="66">
      <c r="A66" s="39"/>
      <c r="B66" s="38" t="s">
        <v>52</v>
      </c>
      <c r="C66" s="39"/>
      <c r="D66" s="41">
        <v>9.99999999999E11</v>
      </c>
      <c r="G66" s="93" t="s">
        <v>122</v>
      </c>
      <c r="H66" s="94">
        <f>H64*H65</f>
        <v>385000</v>
      </c>
      <c r="I66" s="94"/>
    </row>
    <row r="67">
      <c r="A67" s="39"/>
      <c r="B67" s="38" t="s">
        <v>48</v>
      </c>
      <c r="C67" s="39"/>
      <c r="D67" s="41" t="s">
        <v>49</v>
      </c>
      <c r="G67" s="93" t="s">
        <v>82</v>
      </c>
      <c r="H67" s="94">
        <v>-100000.0</v>
      </c>
      <c r="I67" s="94"/>
    </row>
    <row r="68">
      <c r="A68" s="39"/>
      <c r="B68" s="38" t="s">
        <v>73</v>
      </c>
      <c r="C68" s="39"/>
      <c r="D68" s="41">
        <v>0.0</v>
      </c>
      <c r="G68" s="93" t="s">
        <v>123</v>
      </c>
      <c r="H68" s="94">
        <f>H66+H67</f>
        <v>285000</v>
      </c>
      <c r="I68" s="94">
        <f>H68</f>
        <v>285000</v>
      </c>
    </row>
    <row r="69">
      <c r="B69" s="21"/>
      <c r="D69" s="92"/>
      <c r="G69" s="93" t="s">
        <v>124</v>
      </c>
      <c r="H69" s="99"/>
      <c r="I69" s="94">
        <v>0.0</v>
      </c>
    </row>
    <row r="70">
      <c r="D70" s="92"/>
      <c r="G70" s="99"/>
      <c r="H70" s="99"/>
      <c r="I70" s="99"/>
    </row>
    <row r="71">
      <c r="D71" s="92"/>
      <c r="G71" s="94"/>
      <c r="H71" s="94"/>
      <c r="I71" s="94">
        <f>sum(I59:I69)</f>
        <v>285000</v>
      </c>
    </row>
    <row r="72">
      <c r="D72" s="92"/>
    </row>
    <row r="73">
      <c r="D73" s="92"/>
    </row>
    <row r="74">
      <c r="D74" s="92"/>
    </row>
    <row r="75">
      <c r="D75" s="92"/>
    </row>
    <row r="76">
      <c r="D76" s="92"/>
    </row>
    <row r="77">
      <c r="D77" s="92"/>
    </row>
    <row r="78">
      <c r="D78" s="92"/>
    </row>
    <row r="79">
      <c r="D79" s="92"/>
    </row>
    <row r="80">
      <c r="D80" s="92"/>
    </row>
    <row r="81">
      <c r="A81" s="43"/>
      <c r="D81" s="92"/>
    </row>
    <row r="82">
      <c r="A82" s="43"/>
      <c r="D82" s="92"/>
    </row>
    <row r="83">
      <c r="A83" s="43"/>
      <c r="D83" s="92"/>
    </row>
    <row r="84">
      <c r="A84" s="44"/>
      <c r="D84" s="92"/>
    </row>
    <row r="85">
      <c r="A85" s="43"/>
      <c r="D85" s="92"/>
    </row>
    <row r="86">
      <c r="A86" s="43"/>
      <c r="D86" s="92"/>
    </row>
    <row r="87">
      <c r="A87" s="43"/>
      <c r="D87" s="92"/>
    </row>
    <row r="88">
      <c r="A88" s="43"/>
      <c r="D88" s="92"/>
    </row>
    <row r="89">
      <c r="A89" s="43"/>
      <c r="D89" s="92"/>
    </row>
    <row r="90">
      <c r="A90" s="43"/>
      <c r="D90" s="92"/>
    </row>
    <row r="91">
      <c r="A91" s="43"/>
      <c r="D91" s="92"/>
    </row>
    <row r="92">
      <c r="A92" s="45"/>
      <c r="D92" s="92"/>
    </row>
    <row r="93">
      <c r="D93" s="92"/>
    </row>
    <row r="94">
      <c r="D94" s="92"/>
    </row>
    <row r="95">
      <c r="D95" s="92"/>
    </row>
    <row r="96">
      <c r="D96" s="92"/>
    </row>
    <row r="97">
      <c r="D97" s="92"/>
    </row>
    <row r="98">
      <c r="D98" s="92"/>
    </row>
    <row r="99">
      <c r="D99" s="92"/>
    </row>
    <row r="100">
      <c r="D100" s="92"/>
    </row>
    <row r="101"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D117" s="92"/>
    </row>
    <row r="118">
      <c r="D118" s="92"/>
    </row>
    <row r="119">
      <c r="D119" s="92"/>
    </row>
    <row r="120">
      <c r="D120" s="92"/>
    </row>
    <row r="121">
      <c r="D121" s="92"/>
    </row>
    <row r="122">
      <c r="D122" s="92"/>
    </row>
    <row r="123">
      <c r="D123" s="92"/>
    </row>
    <row r="124"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  <row r="952">
      <c r="D952" s="92"/>
    </row>
    <row r="953">
      <c r="D953" s="92"/>
    </row>
    <row r="954">
      <c r="D954" s="92"/>
    </row>
    <row r="955">
      <c r="D955" s="92"/>
    </row>
    <row r="956">
      <c r="D956" s="92"/>
    </row>
    <row r="957">
      <c r="D957" s="92"/>
    </row>
    <row r="958">
      <c r="D958" s="92"/>
    </row>
    <row r="959">
      <c r="D959" s="92"/>
    </row>
    <row r="960">
      <c r="D960" s="92"/>
    </row>
    <row r="961">
      <c r="D961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3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6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16</v>
      </c>
      <c r="B7" s="19"/>
      <c r="C7" s="18" t="s">
        <v>17</v>
      </c>
      <c r="D7" s="20">
        <v>21334.0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18</v>
      </c>
      <c r="D8" s="23" t="s">
        <v>16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20</v>
      </c>
      <c r="D9" s="23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21</v>
      </c>
      <c r="D10" s="23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27</v>
      </c>
      <c r="B11" s="27"/>
      <c r="C11" s="28" t="s">
        <v>17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30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32</v>
      </c>
      <c r="D13" s="30" t="s">
        <v>33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34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37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17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30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32</v>
      </c>
      <c r="D18" s="30" t="s">
        <v>33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34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37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17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30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32</v>
      </c>
      <c r="D23" s="30" t="s">
        <v>33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34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37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17</v>
      </c>
      <c r="D26" s="29">
        <v>32544.0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30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32</v>
      </c>
      <c r="D28" s="30" t="s">
        <v>74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34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37</v>
      </c>
      <c r="D30" s="33">
        <v>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26"/>
      <c r="B31" s="26"/>
      <c r="C31" s="28" t="s">
        <v>17</v>
      </c>
      <c r="D31" s="29">
        <v>31813.0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>
      <c r="A32" s="26"/>
      <c r="B32" s="26"/>
      <c r="C32" s="26" t="s">
        <v>30</v>
      </c>
      <c r="D32" s="30" t="b"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>
      <c r="A33" s="26"/>
      <c r="B33" s="26"/>
      <c r="C33" s="26" t="s">
        <v>32</v>
      </c>
      <c r="D33" s="30" t="s">
        <v>74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>
      <c r="A34" s="26"/>
      <c r="B34" s="26"/>
      <c r="C34" s="26" t="s">
        <v>34</v>
      </c>
      <c r="D34" s="30">
        <v>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32"/>
      <c r="B35" s="32"/>
      <c r="C35" s="32" t="s">
        <v>37</v>
      </c>
      <c r="D35" s="33">
        <v>0.0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>
      <c r="A36" s="56" t="s">
        <v>92</v>
      </c>
      <c r="B36" s="56" t="s">
        <v>93</v>
      </c>
      <c r="C36" s="57" t="s">
        <v>94</v>
      </c>
      <c r="D36" s="135">
        <v>43600.0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60"/>
      <c r="B37" s="60"/>
      <c r="C37" s="61" t="s">
        <v>95</v>
      </c>
      <c r="D37" s="136">
        <v>700.0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>
      <c r="A38" s="59"/>
      <c r="B38" s="59"/>
      <c r="C38" s="57" t="s">
        <v>94</v>
      </c>
      <c r="D38" s="135">
        <v>43586.0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>
      <c r="A39" s="60"/>
      <c r="B39" s="60"/>
      <c r="C39" s="61" t="s">
        <v>95</v>
      </c>
      <c r="D39" s="136">
        <v>600.0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>
      <c r="A40" s="138"/>
      <c r="B40" s="138"/>
      <c r="C40" s="139" t="s">
        <v>94</v>
      </c>
      <c r="D40" s="135">
        <v>43572.0</v>
      </c>
      <c r="E40" s="140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</row>
    <row r="41">
      <c r="A41" s="141"/>
      <c r="B41" s="141"/>
      <c r="C41" s="142" t="s">
        <v>95</v>
      </c>
      <c r="D41" s="136">
        <v>600.0</v>
      </c>
      <c r="E41" s="142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</row>
    <row r="42">
      <c r="A42" s="138"/>
      <c r="B42" s="138"/>
      <c r="C42" s="139" t="s">
        <v>94</v>
      </c>
      <c r="D42" s="135">
        <v>43558.0</v>
      </c>
      <c r="E42" s="140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</row>
    <row r="43">
      <c r="A43" s="141"/>
      <c r="B43" s="141"/>
      <c r="C43" s="142" t="s">
        <v>95</v>
      </c>
      <c r="D43" s="136">
        <v>500.0</v>
      </c>
      <c r="E43" s="142" t="s">
        <v>178</v>
      </c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</row>
    <row r="44">
      <c r="A44" s="12" t="s">
        <v>96</v>
      </c>
      <c r="B44" s="12" t="s">
        <v>97</v>
      </c>
      <c r="C44" s="25" t="s">
        <v>94</v>
      </c>
      <c r="D44" s="14">
        <v>43497.0</v>
      </c>
      <c r="E44" s="12" t="s">
        <v>98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65"/>
      <c r="B45" s="66" t="s">
        <v>99</v>
      </c>
      <c r="C45" s="67" t="s">
        <v>95</v>
      </c>
      <c r="D45" s="68">
        <v>200.0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13"/>
      <c r="B46" s="13"/>
      <c r="C46" s="25" t="s">
        <v>94</v>
      </c>
      <c r="D46" s="14">
        <v>43525.0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65"/>
      <c r="B47" s="65"/>
      <c r="C47" s="67" t="s">
        <v>95</v>
      </c>
      <c r="D47" s="68">
        <v>200.0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13"/>
      <c r="B48" s="13"/>
      <c r="C48" s="25" t="s">
        <v>94</v>
      </c>
      <c r="D48" s="14">
        <v>43553.0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>
      <c r="A49" s="65"/>
      <c r="B49" s="65"/>
      <c r="C49" s="67" t="s">
        <v>95</v>
      </c>
      <c r="D49" s="68">
        <v>200.0</v>
      </c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>
      <c r="A50" s="69" t="s">
        <v>100</v>
      </c>
      <c r="B50" s="69" t="s">
        <v>101</v>
      </c>
      <c r="C50" s="70" t="s">
        <v>102</v>
      </c>
      <c r="D50" s="71">
        <v>43539.0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72"/>
      <c r="B51" s="72"/>
      <c r="C51" s="69" t="s">
        <v>103</v>
      </c>
      <c r="D51" s="151" t="s">
        <v>81</v>
      </c>
      <c r="E51" s="72"/>
      <c r="F51" s="69" t="s">
        <v>105</v>
      </c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74"/>
      <c r="B52" s="74"/>
      <c r="C52" s="75" t="s">
        <v>95</v>
      </c>
      <c r="D52" s="76">
        <v>50.0</v>
      </c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72"/>
      <c r="B53" s="72"/>
      <c r="C53" s="70" t="s">
        <v>102</v>
      </c>
      <c r="D53" s="71">
        <v>43570.0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72"/>
      <c r="B54" s="72"/>
      <c r="C54" s="69" t="s">
        <v>103</v>
      </c>
      <c r="D54" s="151" t="s">
        <v>81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>
      <c r="A55" s="74"/>
      <c r="B55" s="74"/>
      <c r="C55" s="75" t="s">
        <v>95</v>
      </c>
      <c r="D55" s="76">
        <v>50.0</v>
      </c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>
      <c r="A56" s="72"/>
      <c r="B56" s="72"/>
      <c r="C56" s="70" t="s">
        <v>102</v>
      </c>
      <c r="D56" s="71">
        <v>43600.0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</row>
    <row r="57">
      <c r="A57" s="72"/>
      <c r="B57" s="72"/>
      <c r="C57" s="69" t="s">
        <v>103</v>
      </c>
      <c r="D57" s="151" t="s">
        <v>81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</row>
    <row r="58">
      <c r="A58" s="74"/>
      <c r="B58" s="74"/>
      <c r="C58" s="75" t="s">
        <v>95</v>
      </c>
      <c r="D58" s="76">
        <v>50.0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</row>
    <row r="59">
      <c r="A59" s="72"/>
      <c r="B59" s="69" t="s">
        <v>56</v>
      </c>
      <c r="C59" s="70" t="s">
        <v>102</v>
      </c>
      <c r="D59" s="71">
        <v>43539.0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</row>
    <row r="60">
      <c r="A60" s="74"/>
      <c r="B60" s="74"/>
      <c r="C60" s="75" t="s">
        <v>95</v>
      </c>
      <c r="D60" s="76">
        <v>100.0</v>
      </c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</row>
    <row r="61">
      <c r="A61" s="72"/>
      <c r="B61" s="72"/>
      <c r="C61" s="70" t="s">
        <v>102</v>
      </c>
      <c r="D61" s="71">
        <v>43570.0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</row>
    <row r="62">
      <c r="A62" s="74"/>
      <c r="B62" s="74"/>
      <c r="C62" s="75" t="s">
        <v>95</v>
      </c>
      <c r="D62" s="76">
        <v>100.0</v>
      </c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</row>
    <row r="63">
      <c r="A63" s="72"/>
      <c r="B63" s="72"/>
      <c r="C63" s="70" t="s">
        <v>102</v>
      </c>
      <c r="D63" s="71">
        <v>43570.0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</row>
    <row r="64">
      <c r="A64" s="74"/>
      <c r="B64" s="74"/>
      <c r="C64" s="75" t="s">
        <v>95</v>
      </c>
      <c r="D64" s="76">
        <v>100.0</v>
      </c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</row>
    <row r="65">
      <c r="A65" s="1" t="s">
        <v>22</v>
      </c>
      <c r="B65" s="1" t="s">
        <v>23</v>
      </c>
      <c r="C65" s="77" t="s">
        <v>24</v>
      </c>
      <c r="D65" s="78" t="s">
        <v>38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2"/>
      <c r="C66" s="1" t="s">
        <v>11</v>
      </c>
      <c r="D66" s="78">
        <v>0.0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2"/>
      <c r="C67" s="77" t="s">
        <v>28</v>
      </c>
      <c r="D67" s="78" t="s">
        <v>40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2"/>
      <c r="C68" s="1" t="s">
        <v>11</v>
      </c>
      <c r="D68" s="78">
        <v>0.0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1"/>
      <c r="C69" s="77" t="s">
        <v>24</v>
      </c>
      <c r="D69" s="78" t="s">
        <v>31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2"/>
      <c r="B70" s="1"/>
      <c r="C70" s="1" t="s">
        <v>11</v>
      </c>
      <c r="D70" s="78">
        <v>0.0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79" t="s">
        <v>41</v>
      </c>
      <c r="B71" s="79" t="s">
        <v>42</v>
      </c>
      <c r="C71" s="81" t="s">
        <v>11</v>
      </c>
      <c r="D71" s="82">
        <v>500000.0</v>
      </c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</row>
    <row r="72">
      <c r="A72" s="83"/>
      <c r="B72" s="83"/>
      <c r="C72" s="79" t="s">
        <v>43</v>
      </c>
      <c r="D72" s="82">
        <v>150000.0</v>
      </c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</row>
    <row r="73">
      <c r="A73" s="83"/>
      <c r="B73" s="83"/>
      <c r="C73" s="79" t="s">
        <v>44</v>
      </c>
      <c r="D73" s="82">
        <v>50.0</v>
      </c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</row>
    <row r="74">
      <c r="A74" s="83"/>
      <c r="B74" s="83"/>
      <c r="C74" s="79" t="s">
        <v>45</v>
      </c>
      <c r="D74" s="82" t="b">
        <v>0</v>
      </c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</row>
    <row r="75">
      <c r="A75" s="86" t="s">
        <v>78</v>
      </c>
      <c r="B75" s="87"/>
      <c r="C75" s="88" t="s">
        <v>11</v>
      </c>
      <c r="D75" s="89">
        <v>9000.0</v>
      </c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</row>
    <row r="76">
      <c r="A76" s="87"/>
      <c r="B76" s="87"/>
      <c r="C76" s="86" t="s">
        <v>113</v>
      </c>
      <c r="D76" s="90">
        <v>43240.0</v>
      </c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</row>
    <row r="77">
      <c r="A77" s="87"/>
      <c r="B77" s="87"/>
      <c r="C77" s="86" t="s">
        <v>114</v>
      </c>
      <c r="D77" s="89" t="b">
        <v>0</v>
      </c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</row>
    <row r="78">
      <c r="A78" s="87"/>
      <c r="B78" s="87"/>
      <c r="C78" s="86" t="s">
        <v>115</v>
      </c>
      <c r="D78" s="89">
        <v>0.0</v>
      </c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</row>
    <row r="79">
      <c r="A79" s="8" t="s">
        <v>46</v>
      </c>
      <c r="B79" s="10"/>
      <c r="C79" s="10"/>
      <c r="D79" s="91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>
      <c r="A80" s="38" t="s">
        <v>12</v>
      </c>
      <c r="B80" s="38" t="s">
        <v>47</v>
      </c>
      <c r="C80" s="39"/>
      <c r="D80" s="41" t="b">
        <v>0</v>
      </c>
    </row>
    <row r="81">
      <c r="A81" s="39"/>
      <c r="B81" s="38" t="s">
        <v>48</v>
      </c>
      <c r="C81" s="39"/>
      <c r="D81" s="41" t="s">
        <v>49</v>
      </c>
      <c r="G81" s="93" t="s">
        <v>117</v>
      </c>
      <c r="H81" s="94"/>
      <c r="I81" s="94"/>
    </row>
    <row r="82">
      <c r="A82" s="38" t="s">
        <v>50</v>
      </c>
      <c r="B82" s="38" t="s">
        <v>51</v>
      </c>
      <c r="C82" s="39"/>
      <c r="D82" s="157">
        <v>1300.0</v>
      </c>
      <c r="G82" s="93" t="s">
        <v>76</v>
      </c>
      <c r="H82" s="94"/>
      <c r="I82" s="94">
        <v>0.0</v>
      </c>
    </row>
    <row r="83">
      <c r="A83" s="39"/>
      <c r="B83" s="38" t="s">
        <v>52</v>
      </c>
      <c r="C83" s="39"/>
      <c r="D83" s="157">
        <v>9.99999999999E11</v>
      </c>
      <c r="G83" s="93" t="s">
        <v>77</v>
      </c>
      <c r="H83" s="94"/>
      <c r="I83" s="94">
        <v>0.0</v>
      </c>
    </row>
    <row r="84">
      <c r="A84" s="39"/>
      <c r="B84" s="38" t="s">
        <v>53</v>
      </c>
      <c r="C84" s="39"/>
      <c r="D84" s="157">
        <v>216.67</v>
      </c>
      <c r="G84" s="93" t="s">
        <v>42</v>
      </c>
      <c r="H84" s="94">
        <v>500000.0</v>
      </c>
      <c r="I84" s="94"/>
    </row>
    <row r="85">
      <c r="A85" s="39"/>
      <c r="B85" s="38" t="s">
        <v>54</v>
      </c>
      <c r="C85" s="39"/>
      <c r="D85" s="157">
        <v>1516.67</v>
      </c>
      <c r="G85" s="93" t="s">
        <v>118</v>
      </c>
      <c r="H85" s="94">
        <f>H84*3%*-1</f>
        <v>-15000</v>
      </c>
      <c r="I85" s="94"/>
    </row>
    <row r="86">
      <c r="A86" s="39"/>
      <c r="B86" s="38" t="s">
        <v>48</v>
      </c>
      <c r="C86" s="39"/>
      <c r="D86" s="41" t="s">
        <v>119</v>
      </c>
      <c r="G86" s="93" t="s">
        <v>81</v>
      </c>
      <c r="H86" s="158">
        <v>-100000.0</v>
      </c>
      <c r="I86" s="94"/>
    </row>
    <row r="87">
      <c r="A87" s="38" t="s">
        <v>55</v>
      </c>
      <c r="B87" s="38" t="s">
        <v>56</v>
      </c>
      <c r="C87" s="39"/>
      <c r="D87" s="157">
        <v>100.0</v>
      </c>
      <c r="E87" s="21" t="s">
        <v>182</v>
      </c>
      <c r="G87" s="93" t="s">
        <v>120</v>
      </c>
      <c r="H87" s="94">
        <f>sum(H84:H86)</f>
        <v>385000</v>
      </c>
      <c r="I87" s="94"/>
    </row>
    <row r="88">
      <c r="A88" s="39"/>
      <c r="B88" s="38" t="s">
        <v>57</v>
      </c>
      <c r="C88" s="39"/>
      <c r="D88" s="157">
        <v>1457.45</v>
      </c>
      <c r="E88" s="21" t="s">
        <v>183</v>
      </c>
      <c r="G88" s="93" t="s">
        <v>121</v>
      </c>
      <c r="H88" s="159">
        <v>0.5</v>
      </c>
      <c r="I88" s="94"/>
    </row>
    <row r="89">
      <c r="A89" s="39"/>
      <c r="B89" s="38" t="s">
        <v>58</v>
      </c>
      <c r="C89" s="39"/>
      <c r="D89" s="157">
        <v>0.0</v>
      </c>
      <c r="G89" s="93" t="s">
        <v>122</v>
      </c>
      <c r="H89" s="94">
        <f>H87*H88</f>
        <v>192500</v>
      </c>
      <c r="I89" s="94"/>
    </row>
    <row r="90">
      <c r="A90" s="39"/>
      <c r="B90" s="38" t="s">
        <v>59</v>
      </c>
      <c r="C90" s="39"/>
      <c r="D90" s="157">
        <v>50.0</v>
      </c>
      <c r="G90" s="93" t="s">
        <v>82</v>
      </c>
      <c r="H90" s="94">
        <v>-100000.0</v>
      </c>
      <c r="I90" s="94"/>
    </row>
    <row r="91">
      <c r="A91" s="39"/>
      <c r="B91" s="38" t="s">
        <v>60</v>
      </c>
      <c r="C91" s="39"/>
      <c r="D91" s="157">
        <v>0.0</v>
      </c>
      <c r="G91" s="93" t="s">
        <v>123</v>
      </c>
      <c r="H91" s="94">
        <f>H89+H90</f>
        <v>92500</v>
      </c>
      <c r="I91" s="94">
        <f>H91</f>
        <v>92500</v>
      </c>
    </row>
    <row r="92">
      <c r="A92" s="39"/>
      <c r="B92" s="38" t="s">
        <v>61</v>
      </c>
      <c r="C92" s="39"/>
      <c r="D92" s="157">
        <v>50.0</v>
      </c>
      <c r="G92" s="93" t="s">
        <v>124</v>
      </c>
      <c r="H92" s="99"/>
      <c r="I92" s="158">
        <v>9000.0</v>
      </c>
    </row>
    <row r="93">
      <c r="A93" s="39"/>
      <c r="B93" s="38" t="s">
        <v>62</v>
      </c>
      <c r="C93" s="39"/>
      <c r="D93" s="157">
        <v>1507.45</v>
      </c>
      <c r="G93" s="99"/>
      <c r="H93" s="99"/>
      <c r="I93" s="99"/>
    </row>
    <row r="94">
      <c r="A94" s="39"/>
      <c r="B94" s="38" t="s">
        <v>63</v>
      </c>
      <c r="C94" s="39"/>
      <c r="D94" s="157">
        <v>9.22</v>
      </c>
      <c r="E94" s="21" t="s">
        <v>185</v>
      </c>
      <c r="G94" s="94"/>
      <c r="H94" s="94"/>
      <c r="I94" s="94">
        <f>sum(I82:I92)</f>
        <v>101500</v>
      </c>
    </row>
    <row r="95">
      <c r="A95" s="39"/>
      <c r="B95" s="38" t="s">
        <v>64</v>
      </c>
      <c r="C95" s="39"/>
      <c r="D95" s="157">
        <v>315.0</v>
      </c>
    </row>
    <row r="96">
      <c r="A96" s="39"/>
      <c r="B96" s="38" t="s">
        <v>52</v>
      </c>
      <c r="C96" s="39"/>
      <c r="D96" s="157">
        <v>9.99999999999E11</v>
      </c>
    </row>
    <row r="97">
      <c r="A97" s="39"/>
      <c r="B97" s="38" t="s">
        <v>48</v>
      </c>
      <c r="C97" s="39"/>
      <c r="D97" s="41" t="s">
        <v>49</v>
      </c>
    </row>
    <row r="98">
      <c r="A98" s="38"/>
      <c r="B98" s="38" t="s">
        <v>125</v>
      </c>
      <c r="C98" s="39"/>
      <c r="D98" s="160">
        <v>0.0</v>
      </c>
    </row>
    <row r="99">
      <c r="A99" s="38" t="s">
        <v>65</v>
      </c>
      <c r="B99" s="38" t="s">
        <v>66</v>
      </c>
      <c r="C99" s="39"/>
      <c r="D99" s="160">
        <v>0.0</v>
      </c>
    </row>
    <row r="100">
      <c r="A100" s="39"/>
      <c r="B100" s="38" t="s">
        <v>67</v>
      </c>
      <c r="C100" s="39"/>
      <c r="D100" s="160">
        <v>0.0</v>
      </c>
    </row>
    <row r="101">
      <c r="A101" s="39"/>
      <c r="B101" s="38" t="s">
        <v>68</v>
      </c>
      <c r="C101" s="39"/>
      <c r="D101" s="160">
        <v>9000.0</v>
      </c>
    </row>
    <row r="102">
      <c r="A102" s="39"/>
      <c r="B102" s="38" t="s">
        <v>69</v>
      </c>
      <c r="C102" s="39"/>
      <c r="D102" s="160">
        <v>100000.0</v>
      </c>
    </row>
    <row r="103">
      <c r="A103" s="39"/>
      <c r="B103" s="38" t="s">
        <v>70</v>
      </c>
      <c r="C103" s="39"/>
      <c r="D103" s="160">
        <v>101500.0</v>
      </c>
    </row>
    <row r="104">
      <c r="A104" s="39"/>
      <c r="B104" s="38" t="s">
        <v>71</v>
      </c>
      <c r="C104" s="39"/>
      <c r="D104" s="160">
        <v>100000.0</v>
      </c>
    </row>
    <row r="105">
      <c r="A105" s="39"/>
      <c r="B105" s="38" t="s">
        <v>72</v>
      </c>
      <c r="C105" s="39"/>
      <c r="D105" s="160">
        <v>1500.0</v>
      </c>
    </row>
    <row r="106">
      <c r="A106" s="39"/>
      <c r="B106" s="38" t="s">
        <v>64</v>
      </c>
      <c r="C106" s="39"/>
      <c r="D106" s="160">
        <v>3000.0</v>
      </c>
    </row>
    <row r="107">
      <c r="A107" s="39"/>
      <c r="B107" s="38" t="s">
        <v>52</v>
      </c>
      <c r="C107" s="39"/>
      <c r="D107" s="160">
        <v>9.99999999999E11</v>
      </c>
    </row>
    <row r="108">
      <c r="A108" s="39"/>
      <c r="B108" s="38" t="s">
        <v>48</v>
      </c>
      <c r="C108" s="39"/>
      <c r="D108" s="160" t="s">
        <v>49</v>
      </c>
    </row>
    <row r="109">
      <c r="A109" s="39"/>
      <c r="B109" s="38" t="s">
        <v>73</v>
      </c>
      <c r="C109" s="39"/>
      <c r="D109" s="160">
        <v>0.0</v>
      </c>
    </row>
    <row r="110">
      <c r="B110" s="21"/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D117" s="92"/>
    </row>
    <row r="118">
      <c r="D118" s="92"/>
    </row>
    <row r="119">
      <c r="D119" s="92"/>
    </row>
    <row r="120">
      <c r="D120" s="92"/>
    </row>
    <row r="121">
      <c r="D121" s="92"/>
    </row>
    <row r="122">
      <c r="A122" s="43"/>
      <c r="D122" s="92"/>
    </row>
    <row r="123">
      <c r="A123" s="43"/>
      <c r="D123" s="92"/>
    </row>
    <row r="124">
      <c r="A124" s="43"/>
      <c r="D124" s="92"/>
    </row>
    <row r="125">
      <c r="A125" s="44"/>
      <c r="D125" s="92"/>
    </row>
    <row r="126">
      <c r="A126" s="43"/>
      <c r="D126" s="92"/>
    </row>
    <row r="127">
      <c r="A127" s="43"/>
      <c r="D127" s="92"/>
    </row>
    <row r="128">
      <c r="A128" s="43"/>
      <c r="D128" s="92"/>
    </row>
    <row r="129">
      <c r="A129" s="43"/>
      <c r="D129" s="92"/>
    </row>
    <row r="130">
      <c r="A130" s="43"/>
      <c r="D130" s="92"/>
    </row>
    <row r="131">
      <c r="A131" s="43"/>
      <c r="D131" s="92"/>
    </row>
    <row r="132">
      <c r="A132" s="43"/>
      <c r="D132" s="92"/>
    </row>
    <row r="133">
      <c r="A133" s="45"/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  <row r="952">
      <c r="D952" s="92"/>
    </row>
    <row r="953">
      <c r="D953" s="92"/>
    </row>
    <row r="954">
      <c r="D954" s="92"/>
    </row>
    <row r="955">
      <c r="D955" s="92"/>
    </row>
    <row r="956">
      <c r="D956" s="92"/>
    </row>
    <row r="957">
      <c r="D957" s="92"/>
    </row>
    <row r="958">
      <c r="D958" s="92"/>
    </row>
    <row r="959">
      <c r="D959" s="92"/>
    </row>
    <row r="960">
      <c r="D960" s="92"/>
    </row>
    <row r="961">
      <c r="D961" s="92"/>
    </row>
    <row r="962">
      <c r="D962" s="92"/>
    </row>
    <row r="963">
      <c r="D963" s="92"/>
    </row>
    <row r="964">
      <c r="D964" s="92"/>
    </row>
    <row r="965">
      <c r="D965" s="92"/>
    </row>
    <row r="966">
      <c r="D966" s="92"/>
    </row>
    <row r="967">
      <c r="D967" s="92"/>
    </row>
    <row r="968">
      <c r="D968" s="92"/>
    </row>
    <row r="969">
      <c r="D969" s="92"/>
    </row>
    <row r="970">
      <c r="D970" s="92"/>
    </row>
    <row r="971">
      <c r="D971" s="92"/>
    </row>
    <row r="972">
      <c r="D972" s="92"/>
    </row>
    <row r="973">
      <c r="D973" s="92"/>
    </row>
    <row r="974">
      <c r="D974" s="92"/>
    </row>
    <row r="975">
      <c r="D975" s="92"/>
    </row>
    <row r="976">
      <c r="D976" s="92"/>
    </row>
    <row r="977">
      <c r="D977" s="92"/>
    </row>
    <row r="978">
      <c r="D978" s="92"/>
    </row>
    <row r="979">
      <c r="D979" s="92"/>
    </row>
    <row r="980">
      <c r="D980" s="92"/>
    </row>
    <row r="981">
      <c r="D981" s="92"/>
    </row>
    <row r="982">
      <c r="D982" s="92"/>
    </row>
    <row r="983">
      <c r="D983" s="92"/>
    </row>
    <row r="984">
      <c r="D984" s="92"/>
    </row>
    <row r="985">
      <c r="D985" s="92"/>
    </row>
    <row r="986">
      <c r="D986" s="92"/>
    </row>
    <row r="987">
      <c r="D987" s="92"/>
    </row>
    <row r="988">
      <c r="D988" s="92"/>
    </row>
    <row r="989">
      <c r="D989" s="92"/>
    </row>
    <row r="990">
      <c r="D990" s="92"/>
    </row>
    <row r="991">
      <c r="D991" s="92"/>
    </row>
    <row r="992">
      <c r="D992" s="92"/>
    </row>
    <row r="993">
      <c r="D993" s="92"/>
    </row>
    <row r="994">
      <c r="D994" s="92"/>
    </row>
    <row r="995">
      <c r="D995" s="92"/>
    </row>
    <row r="996">
      <c r="D996" s="92"/>
    </row>
    <row r="997">
      <c r="D997" s="92"/>
    </row>
    <row r="998">
      <c r="D998" s="92"/>
    </row>
    <row r="999">
      <c r="D999" s="92"/>
    </row>
    <row r="1000">
      <c r="D1000" s="92"/>
    </row>
    <row r="1001">
      <c r="D1001" s="92"/>
    </row>
    <row r="1002">
      <c r="D1002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32" t="s">
        <v>176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133" t="s">
        <v>177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18" t="s">
        <v>16</v>
      </c>
      <c r="B7" s="19"/>
      <c r="C7" s="18" t="s">
        <v>17</v>
      </c>
      <c r="D7" s="134">
        <v>27117.0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>
      <c r="A8" s="19"/>
      <c r="B8" s="19"/>
      <c r="C8" s="18" t="s">
        <v>18</v>
      </c>
      <c r="D8" s="23" t="s">
        <v>16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>
      <c r="A9" s="19"/>
      <c r="B9" s="19"/>
      <c r="C9" s="18" t="s">
        <v>20</v>
      </c>
      <c r="D9" s="23" t="b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>
      <c r="A10" s="19"/>
      <c r="B10" s="19"/>
      <c r="C10" s="18" t="s">
        <v>21</v>
      </c>
      <c r="D10" s="23" t="b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>
      <c r="A11" s="26" t="s">
        <v>27</v>
      </c>
      <c r="B11" s="27"/>
      <c r="C11" s="28" t="s">
        <v>17</v>
      </c>
      <c r="D11" s="29">
        <v>38385.0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27"/>
      <c r="B12" s="27"/>
      <c r="C12" s="26" t="s">
        <v>30</v>
      </c>
      <c r="D12" s="30" t="b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>
      <c r="A13" s="27"/>
      <c r="B13" s="27"/>
      <c r="C13" s="26" t="s">
        <v>32</v>
      </c>
      <c r="D13" s="30" t="s">
        <v>33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>
      <c r="A14" s="27"/>
      <c r="B14" s="27"/>
      <c r="C14" s="26" t="s">
        <v>34</v>
      </c>
      <c r="D14" s="30">
        <v>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>
      <c r="A15" s="31"/>
      <c r="B15" s="31"/>
      <c r="C15" s="32" t="s">
        <v>37</v>
      </c>
      <c r="D15" s="33">
        <v>0.0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>
      <c r="A16" s="27"/>
      <c r="B16" s="27"/>
      <c r="C16" s="28" t="s">
        <v>17</v>
      </c>
      <c r="D16" s="29">
        <v>39483.0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>
      <c r="A17" s="27"/>
      <c r="B17" s="27"/>
      <c r="C17" s="26" t="s">
        <v>30</v>
      </c>
      <c r="D17" s="30" t="b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>
      <c r="A18" s="27"/>
      <c r="B18" s="27"/>
      <c r="C18" s="26" t="s">
        <v>32</v>
      </c>
      <c r="D18" s="30" t="s">
        <v>33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>
      <c r="A19" s="27"/>
      <c r="B19" s="27"/>
      <c r="C19" s="26" t="s">
        <v>34</v>
      </c>
      <c r="D19" s="30">
        <v>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>
      <c r="A20" s="31"/>
      <c r="B20" s="31"/>
      <c r="C20" s="32" t="s">
        <v>37</v>
      </c>
      <c r="D20" s="33">
        <v>0.0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>
      <c r="A21" s="27"/>
      <c r="B21" s="27"/>
      <c r="C21" s="28" t="s">
        <v>17</v>
      </c>
      <c r="D21" s="29">
        <v>40214.0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>
      <c r="A22" s="27"/>
      <c r="B22" s="27"/>
      <c r="C22" s="26" t="s">
        <v>30</v>
      </c>
      <c r="D22" s="30" t="b">
        <v>1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>
      <c r="A23" s="27"/>
      <c r="B23" s="27"/>
      <c r="C23" s="26" t="s">
        <v>32</v>
      </c>
      <c r="D23" s="30" t="s">
        <v>33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>
      <c r="A24" s="27"/>
      <c r="B24" s="27"/>
      <c r="C24" s="26" t="s">
        <v>34</v>
      </c>
      <c r="D24" s="30">
        <v>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>
      <c r="A25" s="31"/>
      <c r="B25" s="31"/>
      <c r="C25" s="32" t="s">
        <v>37</v>
      </c>
      <c r="D25" s="33">
        <v>0.0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>
      <c r="A26" s="27"/>
      <c r="B26" s="27"/>
      <c r="C26" s="28" t="s">
        <v>17</v>
      </c>
      <c r="D26" s="137">
        <v>40944.0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>
      <c r="A27" s="27"/>
      <c r="B27" s="27"/>
      <c r="C27" s="26" t="s">
        <v>30</v>
      </c>
      <c r="D27" s="30" t="b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>
      <c r="A28" s="27"/>
      <c r="B28" s="27"/>
      <c r="C28" s="26" t="s">
        <v>32</v>
      </c>
      <c r="D28" s="30" t="s">
        <v>74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>
      <c r="A29" s="27"/>
      <c r="B29" s="27"/>
      <c r="C29" s="26" t="s">
        <v>34</v>
      </c>
      <c r="D29" s="30">
        <v>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31"/>
      <c r="B30" s="31"/>
      <c r="C30" s="32" t="s">
        <v>37</v>
      </c>
      <c r="D30" s="33">
        <v>0.0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56" t="s">
        <v>92</v>
      </c>
      <c r="B31" s="56" t="s">
        <v>93</v>
      </c>
      <c r="C31" s="57" t="s">
        <v>94</v>
      </c>
      <c r="D31" s="58">
        <v>43524.0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>
      <c r="A32" s="60"/>
      <c r="B32" s="60"/>
      <c r="C32" s="61" t="s">
        <v>95</v>
      </c>
      <c r="D32" s="136">
        <v>1994.0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>
      <c r="A33" s="59"/>
      <c r="B33" s="59"/>
      <c r="C33" s="57" t="s">
        <v>94</v>
      </c>
      <c r="D33" s="58">
        <v>43555.0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>
      <c r="A34" s="60"/>
      <c r="B34" s="60"/>
      <c r="C34" s="61" t="s">
        <v>95</v>
      </c>
      <c r="D34" s="136">
        <v>1994.0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>
      <c r="A35" s="59"/>
      <c r="B35" s="59"/>
      <c r="C35" s="57" t="s">
        <v>94</v>
      </c>
      <c r="D35" s="58">
        <v>43585.0</v>
      </c>
      <c r="E35" s="59"/>
      <c r="F35" s="59"/>
      <c r="G35" s="59"/>
      <c r="H35" s="59"/>
      <c r="I35" s="59"/>
      <c r="J35" s="59"/>
      <c r="K35" s="59"/>
      <c r="L35" s="56"/>
      <c r="M35" s="56"/>
      <c r="N35" s="56"/>
      <c r="O35" s="63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>
      <c r="A36" s="59"/>
      <c r="B36" s="59"/>
      <c r="C36" s="56" t="s">
        <v>95</v>
      </c>
      <c r="D36" s="143">
        <v>1994.0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>
      <c r="A37" s="144" t="s">
        <v>96</v>
      </c>
      <c r="B37" s="144" t="s">
        <v>97</v>
      </c>
      <c r="C37" s="145" t="s">
        <v>94</v>
      </c>
      <c r="D37" s="146">
        <v>43497.0</v>
      </c>
      <c r="E37" s="144" t="s">
        <v>98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>
      <c r="A38" s="147"/>
      <c r="B38" s="148" t="s">
        <v>99</v>
      </c>
      <c r="C38" s="149" t="s">
        <v>95</v>
      </c>
      <c r="D38" s="150">
        <v>600.0</v>
      </c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</row>
    <row r="39">
      <c r="A39" s="152"/>
      <c r="B39" s="152"/>
      <c r="C39" s="145" t="s">
        <v>94</v>
      </c>
      <c r="D39" s="146">
        <v>43525.0</v>
      </c>
      <c r="E39" s="144" t="s">
        <v>98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>
      <c r="A40" s="147"/>
      <c r="B40" s="147"/>
      <c r="C40" s="149" t="s">
        <v>95</v>
      </c>
      <c r="D40" s="150">
        <v>600.0</v>
      </c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</row>
    <row r="41">
      <c r="A41" s="152"/>
      <c r="B41" s="152"/>
      <c r="C41" s="145" t="s">
        <v>94</v>
      </c>
      <c r="D41" s="146">
        <v>43553.0</v>
      </c>
      <c r="E41" s="144" t="s">
        <v>98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>
      <c r="A42" s="147"/>
      <c r="B42" s="147"/>
      <c r="C42" s="149" t="s">
        <v>95</v>
      </c>
      <c r="D42" s="150">
        <v>600.0</v>
      </c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</row>
    <row r="43">
      <c r="A43" s="144"/>
      <c r="B43" s="144" t="s">
        <v>179</v>
      </c>
      <c r="C43" s="25" t="s">
        <v>94</v>
      </c>
      <c r="D43" s="14">
        <v>43497.0</v>
      </c>
      <c r="E43" s="14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>
      <c r="A44" s="65"/>
      <c r="B44" s="66" t="s">
        <v>99</v>
      </c>
      <c r="C44" s="67" t="s">
        <v>95</v>
      </c>
      <c r="D44" s="150">
        <v>50.0</v>
      </c>
      <c r="E44" s="149" t="s">
        <v>180</v>
      </c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>
      <c r="A45" s="13"/>
      <c r="B45" s="13"/>
      <c r="C45" s="25" t="s">
        <v>94</v>
      </c>
      <c r="D45" s="14">
        <v>43525.0</v>
      </c>
      <c r="E45" s="14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>
      <c r="A46" s="65"/>
      <c r="B46" s="65"/>
      <c r="C46" s="67" t="s">
        <v>95</v>
      </c>
      <c r="D46" s="150">
        <v>50.0</v>
      </c>
      <c r="E46" s="149" t="s">
        <v>180</v>
      </c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>
      <c r="A47" s="13"/>
      <c r="B47" s="13"/>
      <c r="C47" s="25" t="s">
        <v>94</v>
      </c>
      <c r="D47" s="14">
        <v>43553.0</v>
      </c>
      <c r="E47" s="14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>
      <c r="A48" s="65"/>
      <c r="B48" s="65"/>
      <c r="C48" s="67" t="s">
        <v>95</v>
      </c>
      <c r="D48" s="150">
        <v>50.0</v>
      </c>
      <c r="E48" s="149" t="s">
        <v>180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>
      <c r="A49" s="69" t="s">
        <v>100</v>
      </c>
      <c r="B49" s="69" t="s">
        <v>101</v>
      </c>
      <c r="C49" s="70" t="s">
        <v>102</v>
      </c>
      <c r="D49" s="71">
        <v>43539.0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72"/>
      <c r="B50" s="72"/>
      <c r="C50" s="69" t="s">
        <v>103</v>
      </c>
      <c r="D50" s="73" t="s">
        <v>104</v>
      </c>
      <c r="E50" s="72"/>
      <c r="F50" s="69" t="s">
        <v>105</v>
      </c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74"/>
      <c r="B51" s="74"/>
      <c r="C51" s="75" t="s">
        <v>95</v>
      </c>
      <c r="D51" s="153">
        <v>500.0</v>
      </c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72"/>
      <c r="B52" s="72"/>
      <c r="C52" s="70" t="s">
        <v>102</v>
      </c>
      <c r="D52" s="71">
        <v>43570.0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72"/>
      <c r="B53" s="72"/>
      <c r="C53" s="69" t="s">
        <v>103</v>
      </c>
      <c r="D53" s="73" t="s">
        <v>104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74"/>
      <c r="B54" s="74"/>
      <c r="C54" s="75" t="s">
        <v>95</v>
      </c>
      <c r="D54" s="153">
        <v>500.0</v>
      </c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>
      <c r="A55" s="72"/>
      <c r="B55" s="72"/>
      <c r="C55" s="70" t="s">
        <v>102</v>
      </c>
      <c r="D55" s="71">
        <v>43600.0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>
      <c r="A56" s="72"/>
      <c r="B56" s="72"/>
      <c r="C56" s="69" t="s">
        <v>103</v>
      </c>
      <c r="D56" s="73" t="s">
        <v>104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</row>
    <row r="57">
      <c r="A57" s="74"/>
      <c r="B57" s="74"/>
      <c r="C57" s="75" t="s">
        <v>95</v>
      </c>
      <c r="D57" s="153">
        <v>500.0</v>
      </c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</row>
    <row r="58">
      <c r="A58" s="1" t="s">
        <v>22</v>
      </c>
      <c r="B58" s="1" t="s">
        <v>23</v>
      </c>
      <c r="C58" s="77" t="s">
        <v>24</v>
      </c>
      <c r="D58" s="78" t="s">
        <v>38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2"/>
      <c r="C59" s="1" t="s">
        <v>11</v>
      </c>
      <c r="D59" s="154">
        <v>5000.0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2"/>
      <c r="C60" s="77" t="s">
        <v>28</v>
      </c>
      <c r="D60" s="78" t="s">
        <v>40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1" t="s">
        <v>11</v>
      </c>
      <c r="D61" s="78">
        <v>0.0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1"/>
      <c r="C62" s="77" t="s">
        <v>24</v>
      </c>
      <c r="D62" s="78" t="s">
        <v>31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1"/>
      <c r="C63" s="1" t="s">
        <v>11</v>
      </c>
      <c r="D63" s="78">
        <v>0.0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2"/>
      <c r="B64" s="132" t="s">
        <v>35</v>
      </c>
      <c r="C64" s="155" t="s">
        <v>24</v>
      </c>
      <c r="D64" s="154" t="s">
        <v>36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2"/>
      <c r="B65" s="156"/>
      <c r="C65" s="132" t="s">
        <v>11</v>
      </c>
      <c r="D65" s="154">
        <v>1000.0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132"/>
      <c r="C66" s="155" t="s">
        <v>24</v>
      </c>
      <c r="D66" s="154" t="s">
        <v>39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156"/>
      <c r="C67" s="132" t="s">
        <v>11</v>
      </c>
      <c r="D67" s="154">
        <v>1000.0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132"/>
      <c r="C68" s="77" t="s">
        <v>24</v>
      </c>
      <c r="D68" s="154" t="s">
        <v>172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2"/>
      <c r="C69" s="1" t="s">
        <v>11</v>
      </c>
      <c r="D69" s="154">
        <v>1020.0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8" t="s">
        <v>46</v>
      </c>
      <c r="B70" s="10"/>
      <c r="C70" s="10"/>
      <c r="D70" s="91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>
      <c r="A71" s="38" t="s">
        <v>12</v>
      </c>
      <c r="B71" s="38" t="s">
        <v>47</v>
      </c>
      <c r="C71" s="39"/>
      <c r="D71" s="41" t="b">
        <v>0</v>
      </c>
    </row>
    <row r="72">
      <c r="A72" s="39"/>
      <c r="B72" s="38" t="s">
        <v>48</v>
      </c>
      <c r="C72" s="39"/>
      <c r="D72" s="157" t="s">
        <v>131</v>
      </c>
      <c r="G72" s="93" t="s">
        <v>117</v>
      </c>
      <c r="H72" s="94"/>
      <c r="I72" s="94"/>
    </row>
    <row r="73">
      <c r="A73" s="38" t="s">
        <v>50</v>
      </c>
      <c r="B73" s="38" t="s">
        <v>51</v>
      </c>
      <c r="C73" s="39"/>
      <c r="D73" s="157">
        <v>1994.0</v>
      </c>
      <c r="G73" s="93" t="s">
        <v>76</v>
      </c>
      <c r="H73" s="94"/>
      <c r="I73" s="94">
        <v>0.0</v>
      </c>
    </row>
    <row r="74">
      <c r="A74" s="39"/>
      <c r="B74" s="38" t="s">
        <v>52</v>
      </c>
      <c r="C74" s="39"/>
      <c r="D74" s="157">
        <v>9.99999999999E11</v>
      </c>
      <c r="G74" s="93" t="s">
        <v>77</v>
      </c>
      <c r="H74" s="94"/>
      <c r="I74" s="94">
        <v>0.0</v>
      </c>
    </row>
    <row r="75">
      <c r="A75" s="39"/>
      <c r="B75" s="38" t="s">
        <v>53</v>
      </c>
      <c r="C75" s="39"/>
      <c r="D75" s="157">
        <v>0.0</v>
      </c>
      <c r="G75" s="93" t="s">
        <v>42</v>
      </c>
      <c r="H75" s="158">
        <v>0.0</v>
      </c>
      <c r="I75" s="94"/>
    </row>
    <row r="76">
      <c r="A76" s="39"/>
      <c r="B76" s="38" t="s">
        <v>54</v>
      </c>
      <c r="C76" s="39"/>
      <c r="D76" s="157">
        <v>1994.0</v>
      </c>
      <c r="G76" s="93" t="s">
        <v>118</v>
      </c>
      <c r="H76" s="94">
        <f>H75*3%*-1</f>
        <v>0</v>
      </c>
      <c r="I76" s="94"/>
    </row>
    <row r="77">
      <c r="A77" s="39"/>
      <c r="B77" s="38" t="s">
        <v>48</v>
      </c>
      <c r="C77" s="39"/>
      <c r="D77" s="41" t="s">
        <v>119</v>
      </c>
      <c r="G77" s="93" t="s">
        <v>81</v>
      </c>
      <c r="H77" s="94">
        <v>-100000.0</v>
      </c>
      <c r="I77" s="94"/>
    </row>
    <row r="78">
      <c r="A78" s="38" t="s">
        <v>55</v>
      </c>
      <c r="B78" s="38" t="s">
        <v>56</v>
      </c>
      <c r="C78" s="39"/>
      <c r="D78" s="157">
        <v>0.0</v>
      </c>
      <c r="G78" s="93" t="s">
        <v>120</v>
      </c>
      <c r="H78" s="94">
        <f>sum(H75:H77)</f>
        <v>-100000</v>
      </c>
      <c r="I78" s="94"/>
    </row>
    <row r="79">
      <c r="A79" s="39"/>
      <c r="B79" s="38" t="s">
        <v>57</v>
      </c>
      <c r="C79" s="39"/>
      <c r="D79" s="41">
        <f>291.48*4</f>
        <v>1165.92</v>
      </c>
      <c r="E79" s="21" t="s">
        <v>181</v>
      </c>
      <c r="G79" s="93" t="s">
        <v>121</v>
      </c>
      <c r="H79" s="98">
        <v>1.0</v>
      </c>
      <c r="I79" s="94"/>
    </row>
    <row r="80">
      <c r="A80" s="39"/>
      <c r="B80" s="38" t="s">
        <v>58</v>
      </c>
      <c r="C80" s="39"/>
      <c r="D80" s="157">
        <v>0.0</v>
      </c>
      <c r="G80" s="93" t="s">
        <v>122</v>
      </c>
      <c r="H80" s="94">
        <f>H78*H79</f>
        <v>-100000</v>
      </c>
      <c r="I80" s="94"/>
    </row>
    <row r="81">
      <c r="A81" s="39"/>
      <c r="B81" s="38" t="s">
        <v>59</v>
      </c>
      <c r="C81" s="39"/>
      <c r="D81" s="41">
        <v>500.0</v>
      </c>
      <c r="G81" s="93" t="s">
        <v>82</v>
      </c>
      <c r="H81" s="94">
        <v>-100000.0</v>
      </c>
      <c r="I81" s="94"/>
    </row>
    <row r="82">
      <c r="A82" s="39"/>
      <c r="B82" s="38" t="s">
        <v>60</v>
      </c>
      <c r="C82" s="39"/>
      <c r="D82" s="157">
        <v>0.0</v>
      </c>
      <c r="G82" s="93" t="s">
        <v>123</v>
      </c>
      <c r="H82" s="94">
        <f>H80+H81</f>
        <v>-200000</v>
      </c>
      <c r="I82" s="94">
        <f>H82</f>
        <v>-200000</v>
      </c>
    </row>
    <row r="83">
      <c r="A83" s="39"/>
      <c r="B83" s="38" t="s">
        <v>61</v>
      </c>
      <c r="C83" s="39"/>
      <c r="D83" s="157">
        <v>500.0</v>
      </c>
      <c r="G83" s="93" t="s">
        <v>124</v>
      </c>
      <c r="H83" s="99"/>
      <c r="I83" s="94">
        <v>0.0</v>
      </c>
    </row>
    <row r="84">
      <c r="A84" s="39"/>
      <c r="B84" s="38" t="s">
        <v>62</v>
      </c>
      <c r="C84" s="39"/>
      <c r="D84" s="41">
        <f>1165.92+500</f>
        <v>1665.92</v>
      </c>
      <c r="G84" s="99"/>
      <c r="H84" s="99"/>
      <c r="I84" s="99"/>
    </row>
    <row r="85">
      <c r="A85" s="39"/>
      <c r="B85" s="38" t="s">
        <v>63</v>
      </c>
      <c r="C85" s="39"/>
      <c r="D85" s="41">
        <f>D76-D84</f>
        <v>328.08</v>
      </c>
      <c r="G85" s="94"/>
      <c r="H85" s="94"/>
      <c r="I85" s="94">
        <f>sum(I73:I83)</f>
        <v>-200000</v>
      </c>
    </row>
    <row r="86">
      <c r="A86" s="39"/>
      <c r="B86" s="38" t="s">
        <v>64</v>
      </c>
      <c r="C86" s="39"/>
      <c r="D86" s="157">
        <v>315.0</v>
      </c>
    </row>
    <row r="87">
      <c r="A87" s="39"/>
      <c r="B87" s="38" t="s">
        <v>52</v>
      </c>
      <c r="C87" s="39"/>
      <c r="D87" s="157">
        <v>9.99999999999E11</v>
      </c>
    </row>
    <row r="88">
      <c r="A88" s="39"/>
      <c r="B88" s="38" t="s">
        <v>48</v>
      </c>
      <c r="C88" s="39"/>
      <c r="D88" s="157" t="s">
        <v>131</v>
      </c>
    </row>
    <row r="89">
      <c r="A89" s="38"/>
      <c r="B89" s="38" t="s">
        <v>125</v>
      </c>
      <c r="C89" s="39"/>
      <c r="D89" s="41">
        <f>(D86-311)*35%</f>
        <v>1.4</v>
      </c>
      <c r="E89" s="21" t="s">
        <v>184</v>
      </c>
    </row>
    <row r="90">
      <c r="A90" s="38" t="s">
        <v>65</v>
      </c>
      <c r="B90" s="38" t="s">
        <v>66</v>
      </c>
      <c r="C90" s="39"/>
      <c r="D90" s="157">
        <v>5000.0</v>
      </c>
    </row>
    <row r="91">
      <c r="A91" s="39"/>
      <c r="B91" s="38" t="s">
        <v>67</v>
      </c>
      <c r="C91" s="39"/>
      <c r="D91" s="157">
        <v>3020.0</v>
      </c>
    </row>
    <row r="92">
      <c r="A92" s="39"/>
      <c r="B92" s="38" t="s">
        <v>68</v>
      </c>
      <c r="C92" s="39"/>
      <c r="D92" s="41">
        <v>0.0</v>
      </c>
    </row>
    <row r="93">
      <c r="A93" s="39"/>
      <c r="B93" s="38" t="s">
        <v>69</v>
      </c>
      <c r="C93" s="39"/>
      <c r="D93" s="41">
        <v>100000.0</v>
      </c>
    </row>
    <row r="94">
      <c r="A94" s="39"/>
      <c r="B94" s="38" t="s">
        <v>70</v>
      </c>
      <c r="C94" s="39"/>
      <c r="D94" s="157">
        <v>8020.0</v>
      </c>
    </row>
    <row r="95">
      <c r="A95" s="39"/>
      <c r="B95" s="38" t="s">
        <v>71</v>
      </c>
      <c r="C95" s="39"/>
      <c r="D95" s="41">
        <v>0.0</v>
      </c>
    </row>
    <row r="96">
      <c r="A96" s="39"/>
      <c r="B96" s="38" t="s">
        <v>72</v>
      </c>
      <c r="C96" s="39"/>
      <c r="D96" s="41">
        <v>0.0</v>
      </c>
    </row>
    <row r="97">
      <c r="A97" s="39"/>
      <c r="B97" s="38" t="s">
        <v>64</v>
      </c>
      <c r="C97" s="39"/>
      <c r="D97" s="41">
        <v>3000.0</v>
      </c>
    </row>
    <row r="98">
      <c r="A98" s="39"/>
      <c r="B98" s="38" t="s">
        <v>52</v>
      </c>
      <c r="C98" s="39"/>
      <c r="D98" s="41">
        <v>9.99999999999E11</v>
      </c>
    </row>
    <row r="99">
      <c r="A99" s="39"/>
      <c r="B99" s="38" t="s">
        <v>48</v>
      </c>
      <c r="C99" s="39"/>
      <c r="D99" s="157" t="s">
        <v>131</v>
      </c>
    </row>
    <row r="100">
      <c r="A100" s="39"/>
      <c r="B100" s="38" t="s">
        <v>73</v>
      </c>
      <c r="C100" s="39"/>
      <c r="D100" s="41">
        <f>D94-D97</f>
        <v>5020</v>
      </c>
    </row>
    <row r="101">
      <c r="B101" s="21"/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A113" s="43"/>
      <c r="D113" s="92"/>
    </row>
    <row r="114">
      <c r="A114" s="43"/>
      <c r="D114" s="92"/>
    </row>
    <row r="115">
      <c r="A115" s="43"/>
      <c r="D115" s="92"/>
    </row>
    <row r="116">
      <c r="A116" s="44"/>
      <c r="D116" s="92"/>
    </row>
    <row r="117">
      <c r="A117" s="43"/>
      <c r="D117" s="92"/>
    </row>
    <row r="118">
      <c r="A118" s="43"/>
      <c r="D118" s="92"/>
    </row>
    <row r="119">
      <c r="A119" s="43"/>
      <c r="D119" s="92"/>
    </row>
    <row r="120">
      <c r="A120" s="43"/>
      <c r="D120" s="92"/>
    </row>
    <row r="121">
      <c r="A121" s="43"/>
      <c r="D121" s="92"/>
    </row>
    <row r="122">
      <c r="A122" s="43"/>
      <c r="D122" s="92"/>
    </row>
    <row r="123">
      <c r="A123" s="43"/>
      <c r="D123" s="92"/>
    </row>
    <row r="124">
      <c r="A124" s="45"/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  <row r="952">
      <c r="D952" s="92"/>
    </row>
    <row r="953">
      <c r="D953" s="92"/>
    </row>
    <row r="954">
      <c r="D954" s="92"/>
    </row>
    <row r="955">
      <c r="D955" s="92"/>
    </row>
    <row r="956">
      <c r="D956" s="92"/>
    </row>
    <row r="957">
      <c r="D957" s="92"/>
    </row>
    <row r="958">
      <c r="D958" s="92"/>
    </row>
    <row r="959">
      <c r="D959" s="92"/>
    </row>
    <row r="960">
      <c r="D960" s="92"/>
    </row>
    <row r="961">
      <c r="D961" s="92"/>
    </row>
    <row r="962">
      <c r="D962" s="92"/>
    </row>
    <row r="963">
      <c r="D963" s="92"/>
    </row>
    <row r="964">
      <c r="D964" s="92"/>
    </row>
    <row r="965">
      <c r="D965" s="92"/>
    </row>
    <row r="966">
      <c r="D966" s="92"/>
    </row>
    <row r="967">
      <c r="D967" s="92"/>
    </row>
    <row r="968">
      <c r="D968" s="92"/>
    </row>
    <row r="969">
      <c r="D969" s="92"/>
    </row>
    <row r="970">
      <c r="D970" s="92"/>
    </row>
    <row r="971">
      <c r="D971" s="92"/>
    </row>
    <row r="972">
      <c r="D972" s="92"/>
    </row>
    <row r="973">
      <c r="D973" s="92"/>
    </row>
    <row r="974">
      <c r="D974" s="92"/>
    </row>
    <row r="975">
      <c r="D975" s="92"/>
    </row>
    <row r="976">
      <c r="D976" s="92"/>
    </row>
    <row r="977">
      <c r="D977" s="92"/>
    </row>
    <row r="978">
      <c r="D978" s="92"/>
    </row>
    <row r="979">
      <c r="D979" s="92"/>
    </row>
    <row r="980">
      <c r="D980" s="92"/>
    </row>
    <row r="981">
      <c r="D981" s="92"/>
    </row>
    <row r="982">
      <c r="D982" s="92"/>
    </row>
    <row r="983">
      <c r="D983" s="92"/>
    </row>
    <row r="984">
      <c r="D984" s="92"/>
    </row>
    <row r="985">
      <c r="D985" s="92"/>
    </row>
    <row r="986">
      <c r="D986" s="92"/>
    </row>
    <row r="987">
      <c r="D987" s="92"/>
    </row>
    <row r="988">
      <c r="D988" s="92"/>
    </row>
    <row r="989">
      <c r="D989" s="92"/>
    </row>
    <row r="990">
      <c r="D990" s="92"/>
    </row>
    <row r="991">
      <c r="D991" s="92"/>
    </row>
    <row r="992">
      <c r="D992" s="92"/>
    </row>
    <row r="993">
      <c r="D993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5</v>
      </c>
      <c r="C2" s="2"/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11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5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7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22">
        <v>27117.0</v>
      </c>
    </row>
    <row r="8">
      <c r="C8" s="21" t="s">
        <v>18</v>
      </c>
      <c r="D8" s="24" t="s">
        <v>19</v>
      </c>
    </row>
    <row r="9">
      <c r="C9" s="21" t="s">
        <v>20</v>
      </c>
      <c r="D9" s="24" t="b">
        <v>0</v>
      </c>
    </row>
    <row r="10">
      <c r="C10" s="21" t="s">
        <v>21</v>
      </c>
      <c r="D10" s="24" t="b">
        <v>1</v>
      </c>
    </row>
    <row r="11">
      <c r="A11" s="12" t="s">
        <v>22</v>
      </c>
      <c r="B11" s="12" t="s">
        <v>23</v>
      </c>
      <c r="C11" s="25" t="s">
        <v>24</v>
      </c>
      <c r="D11" s="17" t="s">
        <v>25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11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7" t="s">
        <v>29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11</v>
      </c>
      <c r="D14" s="16">
        <v>100.0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24</v>
      </c>
      <c r="D15" s="17" t="s">
        <v>31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11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 t="s">
        <v>35</v>
      </c>
      <c r="C17" s="25" t="s">
        <v>24</v>
      </c>
      <c r="D17" s="17" t="s">
        <v>36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2"/>
      <c r="C18" s="12" t="s">
        <v>11</v>
      </c>
      <c r="D18" s="16">
        <v>500.0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25" t="s">
        <v>24</v>
      </c>
      <c r="D19" s="17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11</v>
      </c>
      <c r="D20" s="16">
        <v>500.0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21" t="s">
        <v>41</v>
      </c>
      <c r="B21" s="21" t="s">
        <v>42</v>
      </c>
      <c r="C21" s="34" t="s">
        <v>11</v>
      </c>
      <c r="D21" s="35">
        <v>120000.0</v>
      </c>
    </row>
    <row r="22">
      <c r="C22" s="21" t="s">
        <v>43</v>
      </c>
      <c r="D22" s="35">
        <v>16400.0</v>
      </c>
    </row>
    <row r="23">
      <c r="C23" s="21" t="s">
        <v>44</v>
      </c>
      <c r="D23" s="35">
        <v>100.0</v>
      </c>
    </row>
    <row r="24">
      <c r="C24" s="21" t="s">
        <v>45</v>
      </c>
      <c r="D24" s="36" t="b">
        <v>0</v>
      </c>
    </row>
    <row r="25">
      <c r="A25" s="8" t="s">
        <v>46</v>
      </c>
      <c r="B25" s="10"/>
      <c r="C25" s="10"/>
      <c r="D25" s="3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>
      <c r="A26" s="38" t="s">
        <v>12</v>
      </c>
      <c r="B26" s="38" t="s">
        <v>47</v>
      </c>
      <c r="C26" s="39"/>
      <c r="D26" s="40" t="b">
        <v>1</v>
      </c>
    </row>
    <row r="27">
      <c r="A27" s="39"/>
      <c r="B27" s="38" t="s">
        <v>48</v>
      </c>
      <c r="C27" s="39"/>
      <c r="D27" s="40" t="s">
        <v>49</v>
      </c>
    </row>
    <row r="28">
      <c r="A28" s="38" t="s">
        <v>50</v>
      </c>
      <c r="B28" s="38" t="s">
        <v>51</v>
      </c>
      <c r="C28" s="39"/>
      <c r="D28" s="40"/>
    </row>
    <row r="29">
      <c r="A29" s="39"/>
      <c r="B29" s="38" t="s">
        <v>52</v>
      </c>
      <c r="C29" s="39"/>
      <c r="D29" s="40"/>
    </row>
    <row r="30">
      <c r="A30" s="39"/>
      <c r="B30" s="38" t="s">
        <v>53</v>
      </c>
      <c r="C30" s="39"/>
      <c r="D30" s="40"/>
    </row>
    <row r="31">
      <c r="A31" s="39"/>
      <c r="B31" s="38" t="s">
        <v>54</v>
      </c>
      <c r="C31" s="39"/>
      <c r="D31" s="40"/>
    </row>
    <row r="32">
      <c r="A32" s="39"/>
      <c r="B32" s="38" t="s">
        <v>48</v>
      </c>
      <c r="C32" s="39"/>
      <c r="D32" s="40"/>
    </row>
    <row r="33">
      <c r="A33" s="38" t="s">
        <v>55</v>
      </c>
      <c r="B33" s="38" t="s">
        <v>56</v>
      </c>
      <c r="C33" s="39"/>
      <c r="D33" s="40"/>
    </row>
    <row r="34">
      <c r="A34" s="39"/>
      <c r="B34" s="38" t="s">
        <v>57</v>
      </c>
      <c r="C34" s="39"/>
      <c r="D34" s="40"/>
    </row>
    <row r="35">
      <c r="A35" s="39"/>
      <c r="B35" s="38" t="s">
        <v>58</v>
      </c>
      <c r="C35" s="39"/>
      <c r="D35" s="40"/>
    </row>
    <row r="36">
      <c r="A36" s="39"/>
      <c r="B36" s="38" t="s">
        <v>59</v>
      </c>
      <c r="C36" s="39"/>
      <c r="D36" s="40"/>
    </row>
    <row r="37">
      <c r="A37" s="39"/>
      <c r="B37" s="38" t="s">
        <v>60</v>
      </c>
      <c r="C37" s="39"/>
      <c r="D37" s="40"/>
    </row>
    <row r="38">
      <c r="A38" s="39"/>
      <c r="B38" s="38" t="s">
        <v>61</v>
      </c>
      <c r="C38" s="39"/>
      <c r="D38" s="40"/>
    </row>
    <row r="39">
      <c r="A39" s="39"/>
      <c r="B39" s="38" t="s">
        <v>62</v>
      </c>
      <c r="C39" s="39"/>
      <c r="D39" s="40"/>
    </row>
    <row r="40">
      <c r="A40" s="39"/>
      <c r="B40" s="38" t="s">
        <v>63</v>
      </c>
      <c r="C40" s="39"/>
      <c r="D40" s="40"/>
    </row>
    <row r="41">
      <c r="A41" s="39"/>
      <c r="B41" s="38" t="s">
        <v>64</v>
      </c>
      <c r="C41" s="39"/>
      <c r="D41" s="40"/>
    </row>
    <row r="42">
      <c r="A42" s="39"/>
      <c r="B42" s="38" t="s">
        <v>52</v>
      </c>
      <c r="C42" s="39"/>
      <c r="D42" s="40"/>
    </row>
    <row r="43">
      <c r="A43" s="39"/>
      <c r="B43" s="38" t="s">
        <v>48</v>
      </c>
      <c r="C43" s="39"/>
      <c r="D43" s="40"/>
    </row>
    <row r="44">
      <c r="A44" s="38" t="s">
        <v>65</v>
      </c>
      <c r="B44" s="38" t="s">
        <v>66</v>
      </c>
      <c r="C44" s="39"/>
      <c r="D44" s="41">
        <v>1100.0</v>
      </c>
    </row>
    <row r="45">
      <c r="A45" s="39"/>
      <c r="B45" s="38" t="s">
        <v>67</v>
      </c>
      <c r="C45" s="39"/>
      <c r="D45" s="41">
        <v>1000.0</v>
      </c>
    </row>
    <row r="46">
      <c r="A46" s="39"/>
      <c r="B46" s="38" t="s">
        <v>68</v>
      </c>
      <c r="C46" s="39"/>
      <c r="D46" s="41">
        <v>0.0</v>
      </c>
    </row>
    <row r="47">
      <c r="A47" s="39"/>
      <c r="B47" s="38" t="s">
        <v>69</v>
      </c>
      <c r="C47" s="39"/>
      <c r="D47" s="41">
        <v>100000.0</v>
      </c>
    </row>
    <row r="48">
      <c r="A48" s="39"/>
      <c r="B48" s="38" t="s">
        <v>70</v>
      </c>
      <c r="C48" s="39"/>
      <c r="D48" s="41">
        <v>2100.0</v>
      </c>
    </row>
    <row r="49">
      <c r="A49" s="39"/>
      <c r="B49" s="38" t="s">
        <v>71</v>
      </c>
      <c r="C49" s="39"/>
      <c r="D49" s="41">
        <v>0.0</v>
      </c>
    </row>
    <row r="50">
      <c r="A50" s="39"/>
      <c r="B50" s="38" t="s">
        <v>72</v>
      </c>
      <c r="C50" s="39"/>
      <c r="D50" s="41">
        <v>3100.0</v>
      </c>
    </row>
    <row r="51">
      <c r="A51" s="39"/>
      <c r="B51" s="38" t="s">
        <v>64</v>
      </c>
      <c r="C51" s="39"/>
      <c r="D51" s="41">
        <v>3000.0</v>
      </c>
    </row>
    <row r="52">
      <c r="A52" s="39"/>
      <c r="B52" s="38" t="s">
        <v>52</v>
      </c>
      <c r="C52" s="39"/>
      <c r="D52" s="41">
        <v>8000.0</v>
      </c>
    </row>
    <row r="53">
      <c r="A53" s="39"/>
      <c r="B53" s="38" t="s">
        <v>48</v>
      </c>
      <c r="C53" s="39"/>
      <c r="D53" s="40" t="s">
        <v>49</v>
      </c>
    </row>
    <row r="54">
      <c r="A54" s="39"/>
      <c r="B54" s="38" t="s">
        <v>73</v>
      </c>
      <c r="C54" s="39"/>
      <c r="D54" s="41">
        <v>0.0</v>
      </c>
    </row>
    <row r="55">
      <c r="B55" s="21"/>
      <c r="D55" s="42"/>
    </row>
    <row r="56">
      <c r="D56" s="42"/>
    </row>
    <row r="57">
      <c r="D57" s="42"/>
    </row>
    <row r="58">
      <c r="D58" s="42"/>
    </row>
    <row r="59">
      <c r="D59" s="42"/>
    </row>
    <row r="60">
      <c r="D60" s="42"/>
    </row>
    <row r="61">
      <c r="D61" s="42"/>
    </row>
    <row r="62">
      <c r="D62" s="42"/>
    </row>
    <row r="63">
      <c r="D63" s="42"/>
    </row>
    <row r="64">
      <c r="D64" s="42"/>
    </row>
    <row r="65">
      <c r="D65" s="42"/>
    </row>
    <row r="66">
      <c r="D66" s="42"/>
    </row>
    <row r="67">
      <c r="A67" s="43"/>
      <c r="D67" s="42"/>
    </row>
    <row r="68">
      <c r="A68" s="43"/>
      <c r="D68" s="42"/>
    </row>
    <row r="69">
      <c r="A69" s="43"/>
      <c r="D69" s="42"/>
    </row>
    <row r="70">
      <c r="A70" s="44"/>
      <c r="D70" s="42"/>
    </row>
    <row r="71">
      <c r="A71" s="43"/>
      <c r="D71" s="42"/>
    </row>
    <row r="72">
      <c r="A72" s="43"/>
      <c r="D72" s="42"/>
    </row>
    <row r="73">
      <c r="A73" s="43"/>
      <c r="D73" s="42"/>
    </row>
    <row r="74">
      <c r="A74" s="43"/>
      <c r="D74" s="42"/>
    </row>
    <row r="75">
      <c r="A75" s="43"/>
      <c r="D75" s="42"/>
    </row>
    <row r="76">
      <c r="A76" s="43"/>
      <c r="D76" s="42"/>
    </row>
    <row r="77">
      <c r="A77" s="43"/>
      <c r="D77" s="42"/>
    </row>
    <row r="78">
      <c r="A78" s="45"/>
      <c r="D78" s="42"/>
    </row>
    <row r="79">
      <c r="D79" s="42"/>
    </row>
    <row r="80">
      <c r="D80" s="42"/>
    </row>
    <row r="81">
      <c r="D81" s="42"/>
    </row>
    <row r="82">
      <c r="D82" s="42"/>
    </row>
    <row r="83">
      <c r="D83" s="42"/>
    </row>
    <row r="84">
      <c r="D84" s="42"/>
    </row>
    <row r="85">
      <c r="D85" s="42"/>
    </row>
    <row r="86">
      <c r="D86" s="42"/>
    </row>
    <row r="87">
      <c r="D87" s="42"/>
    </row>
    <row r="88">
      <c r="D88" s="42"/>
    </row>
    <row r="89">
      <c r="D89" s="42"/>
    </row>
    <row r="90">
      <c r="D90" s="42"/>
    </row>
    <row r="91">
      <c r="D91" s="42"/>
    </row>
    <row r="92">
      <c r="D92" s="42"/>
    </row>
    <row r="93">
      <c r="D93" s="42"/>
    </row>
    <row r="94">
      <c r="D94" s="42"/>
    </row>
    <row r="95">
      <c r="D95" s="42"/>
    </row>
    <row r="96">
      <c r="D96" s="42"/>
    </row>
    <row r="97">
      <c r="D97" s="42"/>
    </row>
    <row r="98">
      <c r="D98" s="42"/>
    </row>
    <row r="99">
      <c r="D99" s="42"/>
    </row>
    <row r="100">
      <c r="D100" s="42"/>
    </row>
    <row r="101">
      <c r="D101" s="42"/>
    </row>
    <row r="102">
      <c r="D102" s="42"/>
    </row>
    <row r="103">
      <c r="D103" s="42"/>
    </row>
    <row r="104">
      <c r="D104" s="42"/>
    </row>
    <row r="105">
      <c r="D105" s="42"/>
    </row>
    <row r="106">
      <c r="D106" s="42"/>
    </row>
    <row r="107">
      <c r="D107" s="42"/>
    </row>
    <row r="108">
      <c r="D108" s="42"/>
    </row>
    <row r="109">
      <c r="D109" s="42"/>
    </row>
    <row r="110">
      <c r="D110" s="42"/>
    </row>
    <row r="111">
      <c r="D111" s="42"/>
    </row>
    <row r="112">
      <c r="D112" s="42"/>
    </row>
    <row r="113">
      <c r="D113" s="42"/>
    </row>
    <row r="114">
      <c r="D114" s="42"/>
    </row>
    <row r="115">
      <c r="D115" s="42"/>
    </row>
    <row r="116">
      <c r="D116" s="42"/>
    </row>
    <row r="117">
      <c r="D117" s="42"/>
    </row>
    <row r="118">
      <c r="D118" s="42"/>
    </row>
    <row r="119">
      <c r="D119" s="42"/>
    </row>
    <row r="120">
      <c r="D120" s="42"/>
    </row>
    <row r="121">
      <c r="D121" s="42"/>
    </row>
    <row r="122">
      <c r="D122" s="42"/>
    </row>
    <row r="123">
      <c r="D123" s="42"/>
    </row>
    <row r="124">
      <c r="D124" s="42"/>
    </row>
    <row r="125">
      <c r="D125" s="42"/>
    </row>
    <row r="126">
      <c r="D126" s="42"/>
    </row>
    <row r="127">
      <c r="D127" s="42"/>
    </row>
    <row r="128">
      <c r="D128" s="42"/>
    </row>
    <row r="129">
      <c r="D129" s="42"/>
    </row>
    <row r="130">
      <c r="D130" s="42"/>
    </row>
    <row r="131">
      <c r="D131" s="42"/>
    </row>
    <row r="132">
      <c r="D132" s="42"/>
    </row>
    <row r="133">
      <c r="D133" s="42"/>
    </row>
    <row r="134">
      <c r="D134" s="42"/>
    </row>
    <row r="135">
      <c r="D135" s="42"/>
    </row>
    <row r="136">
      <c r="D136" s="42"/>
    </row>
    <row r="137">
      <c r="D137" s="42"/>
    </row>
    <row r="138">
      <c r="D138" s="42"/>
    </row>
    <row r="139">
      <c r="D139" s="42"/>
    </row>
    <row r="140">
      <c r="D140" s="42"/>
    </row>
    <row r="141">
      <c r="D141" s="42"/>
    </row>
    <row r="142">
      <c r="D142" s="42"/>
    </row>
    <row r="143">
      <c r="D143" s="42"/>
    </row>
    <row r="144">
      <c r="D144" s="42"/>
    </row>
    <row r="145">
      <c r="D145" s="42"/>
    </row>
    <row r="146">
      <c r="D146" s="42"/>
    </row>
    <row r="147">
      <c r="D147" s="42"/>
    </row>
    <row r="148">
      <c r="D148" s="42"/>
    </row>
    <row r="149">
      <c r="D149" s="42"/>
    </row>
    <row r="150">
      <c r="D150" s="42"/>
    </row>
    <row r="151">
      <c r="D151" s="42"/>
    </row>
    <row r="152">
      <c r="D152" s="42"/>
    </row>
    <row r="153">
      <c r="D153" s="42"/>
    </row>
    <row r="154">
      <c r="D154" s="42"/>
    </row>
    <row r="155">
      <c r="D155" s="42"/>
    </row>
    <row r="156">
      <c r="D156" s="42"/>
    </row>
    <row r="157">
      <c r="D157" s="42"/>
    </row>
    <row r="158">
      <c r="D158" s="42"/>
    </row>
    <row r="159">
      <c r="D159" s="42"/>
    </row>
    <row r="160">
      <c r="D160" s="42"/>
    </row>
    <row r="161">
      <c r="D161" s="42"/>
    </row>
    <row r="162">
      <c r="D162" s="42"/>
    </row>
    <row r="163">
      <c r="D163" s="42"/>
    </row>
    <row r="164">
      <c r="D164" s="42"/>
    </row>
    <row r="165">
      <c r="D165" s="42"/>
    </row>
    <row r="166">
      <c r="D166" s="42"/>
    </row>
    <row r="167">
      <c r="D167" s="42"/>
    </row>
    <row r="168">
      <c r="D168" s="42"/>
    </row>
    <row r="169">
      <c r="D169" s="42"/>
    </row>
    <row r="170">
      <c r="D170" s="42"/>
    </row>
    <row r="171">
      <c r="D171" s="42"/>
    </row>
    <row r="172">
      <c r="D172" s="42"/>
    </row>
    <row r="173">
      <c r="D173" s="42"/>
    </row>
    <row r="174">
      <c r="D174" s="42"/>
    </row>
    <row r="175">
      <c r="D175" s="42"/>
    </row>
    <row r="176">
      <c r="D176" s="42"/>
    </row>
    <row r="177">
      <c r="D177" s="42"/>
    </row>
    <row r="178">
      <c r="D178" s="42"/>
    </row>
    <row r="179">
      <c r="D179" s="42"/>
    </row>
    <row r="180">
      <c r="D180" s="42"/>
    </row>
    <row r="181">
      <c r="D181" s="42"/>
    </row>
    <row r="182">
      <c r="D182" s="42"/>
    </row>
    <row r="183">
      <c r="D183" s="42"/>
    </row>
    <row r="184">
      <c r="D184" s="42"/>
    </row>
    <row r="185">
      <c r="D185" s="42"/>
    </row>
    <row r="186">
      <c r="D186" s="42"/>
    </row>
    <row r="187">
      <c r="D187" s="42"/>
    </row>
    <row r="188">
      <c r="D188" s="42"/>
    </row>
    <row r="189">
      <c r="D189" s="42"/>
    </row>
    <row r="190">
      <c r="D190" s="42"/>
    </row>
    <row r="191">
      <c r="D191" s="42"/>
    </row>
    <row r="192">
      <c r="D192" s="42"/>
    </row>
    <row r="193">
      <c r="D193" s="42"/>
    </row>
    <row r="194">
      <c r="D194" s="42"/>
    </row>
    <row r="195">
      <c r="D195" s="42"/>
    </row>
    <row r="196">
      <c r="D196" s="42"/>
    </row>
    <row r="197">
      <c r="D197" s="42"/>
    </row>
    <row r="198">
      <c r="D198" s="42"/>
    </row>
    <row r="199">
      <c r="D199" s="42"/>
    </row>
    <row r="200">
      <c r="D200" s="42"/>
    </row>
    <row r="201">
      <c r="D201" s="42"/>
    </row>
    <row r="202">
      <c r="D202" s="42"/>
    </row>
    <row r="203">
      <c r="D203" s="42"/>
    </row>
    <row r="204">
      <c r="D204" s="42"/>
    </row>
    <row r="205">
      <c r="D205" s="42"/>
    </row>
    <row r="206">
      <c r="D206" s="42"/>
    </row>
    <row r="207">
      <c r="D207" s="42"/>
    </row>
    <row r="208">
      <c r="D208" s="42"/>
    </row>
    <row r="209">
      <c r="D209" s="42"/>
    </row>
    <row r="210">
      <c r="D210" s="42"/>
    </row>
    <row r="211">
      <c r="D211" s="42"/>
    </row>
    <row r="212">
      <c r="D212" s="42"/>
    </row>
    <row r="213">
      <c r="D213" s="42"/>
    </row>
    <row r="214">
      <c r="D214" s="42"/>
    </row>
    <row r="215">
      <c r="D215" s="42"/>
    </row>
    <row r="216">
      <c r="D216" s="42"/>
    </row>
    <row r="217">
      <c r="D217" s="42"/>
    </row>
    <row r="218">
      <c r="D218" s="42"/>
    </row>
    <row r="219">
      <c r="D219" s="42"/>
    </row>
    <row r="220">
      <c r="D220" s="42"/>
    </row>
    <row r="221">
      <c r="D221" s="42"/>
    </row>
    <row r="222">
      <c r="D222" s="42"/>
    </row>
    <row r="223">
      <c r="D223" s="42"/>
    </row>
    <row r="224">
      <c r="D224" s="42"/>
    </row>
    <row r="225">
      <c r="D225" s="42"/>
    </row>
    <row r="226">
      <c r="D226" s="42"/>
    </row>
    <row r="227">
      <c r="D227" s="42"/>
    </row>
    <row r="228">
      <c r="D228" s="42"/>
    </row>
    <row r="229">
      <c r="D229" s="42"/>
    </row>
    <row r="230">
      <c r="D230" s="42"/>
    </row>
    <row r="231">
      <c r="D231" s="42"/>
    </row>
    <row r="232">
      <c r="D232" s="42"/>
    </row>
    <row r="233">
      <c r="D233" s="42"/>
    </row>
    <row r="234">
      <c r="D234" s="42"/>
    </row>
    <row r="235">
      <c r="D235" s="42"/>
    </row>
    <row r="236">
      <c r="D236" s="42"/>
    </row>
    <row r="237">
      <c r="D237" s="42"/>
    </row>
    <row r="238">
      <c r="D238" s="42"/>
    </row>
    <row r="239">
      <c r="D239" s="42"/>
    </row>
    <row r="240">
      <c r="D240" s="42"/>
    </row>
    <row r="241">
      <c r="D241" s="42"/>
    </row>
    <row r="242">
      <c r="D242" s="42"/>
    </row>
    <row r="243">
      <c r="D243" s="42"/>
    </row>
    <row r="244">
      <c r="D244" s="42"/>
    </row>
    <row r="245">
      <c r="D245" s="42"/>
    </row>
    <row r="246">
      <c r="D246" s="42"/>
    </row>
    <row r="247">
      <c r="D247" s="42"/>
    </row>
    <row r="248">
      <c r="D248" s="42"/>
    </row>
    <row r="249">
      <c r="D249" s="42"/>
    </row>
    <row r="250">
      <c r="D250" s="42"/>
    </row>
    <row r="251">
      <c r="D251" s="42"/>
    </row>
    <row r="252">
      <c r="D252" s="42"/>
    </row>
    <row r="253">
      <c r="D253" s="42"/>
    </row>
    <row r="254">
      <c r="D254" s="42"/>
    </row>
    <row r="255">
      <c r="D255" s="42"/>
    </row>
    <row r="256">
      <c r="D256" s="42"/>
    </row>
    <row r="257">
      <c r="D257" s="42"/>
    </row>
    <row r="258">
      <c r="D258" s="42"/>
    </row>
    <row r="259">
      <c r="D259" s="42"/>
    </row>
    <row r="260">
      <c r="D260" s="42"/>
    </row>
    <row r="261">
      <c r="D261" s="42"/>
    </row>
    <row r="262">
      <c r="D262" s="42"/>
    </row>
    <row r="263">
      <c r="D263" s="42"/>
    </row>
    <row r="264">
      <c r="D264" s="42"/>
    </row>
    <row r="265">
      <c r="D265" s="42"/>
    </row>
    <row r="266">
      <c r="D266" s="42"/>
    </row>
    <row r="267">
      <c r="D267" s="42"/>
    </row>
    <row r="268">
      <c r="D268" s="42"/>
    </row>
    <row r="269">
      <c r="D269" s="42"/>
    </row>
    <row r="270">
      <c r="D270" s="42"/>
    </row>
    <row r="271">
      <c r="D271" s="42"/>
    </row>
    <row r="272">
      <c r="D272" s="42"/>
    </row>
    <row r="273">
      <c r="D273" s="42"/>
    </row>
    <row r="274">
      <c r="D274" s="42"/>
    </row>
    <row r="275">
      <c r="D275" s="42"/>
    </row>
    <row r="276">
      <c r="D276" s="42"/>
    </row>
    <row r="277">
      <c r="D277" s="42"/>
    </row>
    <row r="278">
      <c r="D278" s="42"/>
    </row>
    <row r="279">
      <c r="D279" s="42"/>
    </row>
    <row r="280">
      <c r="D280" s="42"/>
    </row>
    <row r="281">
      <c r="D281" s="42"/>
    </row>
    <row r="282">
      <c r="D282" s="42"/>
    </row>
    <row r="283">
      <c r="D283" s="42"/>
    </row>
    <row r="284">
      <c r="D284" s="42"/>
    </row>
    <row r="285">
      <c r="D285" s="42"/>
    </row>
    <row r="286">
      <c r="D286" s="42"/>
    </row>
    <row r="287">
      <c r="D287" s="42"/>
    </row>
    <row r="288">
      <c r="D288" s="42"/>
    </row>
    <row r="289">
      <c r="D289" s="42"/>
    </row>
    <row r="290">
      <c r="D290" s="42"/>
    </row>
    <row r="291">
      <c r="D291" s="42"/>
    </row>
    <row r="292">
      <c r="D292" s="42"/>
    </row>
    <row r="293">
      <c r="D293" s="42"/>
    </row>
    <row r="294">
      <c r="D294" s="42"/>
    </row>
    <row r="295">
      <c r="D295" s="42"/>
    </row>
    <row r="296">
      <c r="D296" s="42"/>
    </row>
    <row r="297">
      <c r="D297" s="42"/>
    </row>
    <row r="298">
      <c r="D298" s="42"/>
    </row>
    <row r="299">
      <c r="D299" s="42"/>
    </row>
    <row r="300">
      <c r="D300" s="42"/>
    </row>
    <row r="301">
      <c r="D301" s="42"/>
    </row>
    <row r="302">
      <c r="D302" s="42"/>
    </row>
    <row r="303">
      <c r="D303" s="42"/>
    </row>
    <row r="304">
      <c r="D304" s="42"/>
    </row>
    <row r="305">
      <c r="D305" s="42"/>
    </row>
    <row r="306">
      <c r="D306" s="42"/>
    </row>
    <row r="307">
      <c r="D307" s="42"/>
    </row>
    <row r="308">
      <c r="D308" s="42"/>
    </row>
    <row r="309">
      <c r="D309" s="42"/>
    </row>
    <row r="310">
      <c r="D310" s="42"/>
    </row>
    <row r="311">
      <c r="D311" s="42"/>
    </row>
    <row r="312">
      <c r="D312" s="42"/>
    </row>
    <row r="313">
      <c r="D313" s="42"/>
    </row>
    <row r="314">
      <c r="D314" s="42"/>
    </row>
    <row r="315">
      <c r="D315" s="42"/>
    </row>
    <row r="316">
      <c r="D316" s="42"/>
    </row>
    <row r="317">
      <c r="D317" s="42"/>
    </row>
    <row r="318">
      <c r="D318" s="42"/>
    </row>
    <row r="319">
      <c r="D319" s="42"/>
    </row>
    <row r="320">
      <c r="D320" s="42"/>
    </row>
    <row r="321">
      <c r="D321" s="42"/>
    </row>
    <row r="322">
      <c r="D322" s="42"/>
    </row>
    <row r="323">
      <c r="D323" s="42"/>
    </row>
    <row r="324">
      <c r="D324" s="42"/>
    </row>
    <row r="325">
      <c r="D325" s="42"/>
    </row>
    <row r="326">
      <c r="D326" s="42"/>
    </row>
    <row r="327">
      <c r="D327" s="42"/>
    </row>
    <row r="328">
      <c r="D328" s="42"/>
    </row>
    <row r="329">
      <c r="D329" s="42"/>
    </row>
    <row r="330">
      <c r="D330" s="42"/>
    </row>
    <row r="331">
      <c r="D331" s="42"/>
    </row>
    <row r="332">
      <c r="D332" s="42"/>
    </row>
    <row r="333">
      <c r="D333" s="42"/>
    </row>
    <row r="334">
      <c r="D334" s="42"/>
    </row>
    <row r="335">
      <c r="D335" s="42"/>
    </row>
    <row r="336">
      <c r="D336" s="42"/>
    </row>
    <row r="337">
      <c r="D337" s="42"/>
    </row>
    <row r="338">
      <c r="D338" s="42"/>
    </row>
    <row r="339">
      <c r="D339" s="42"/>
    </row>
    <row r="340">
      <c r="D340" s="42"/>
    </row>
    <row r="341">
      <c r="D341" s="42"/>
    </row>
    <row r="342">
      <c r="D342" s="42"/>
    </row>
    <row r="343">
      <c r="D343" s="42"/>
    </row>
    <row r="344">
      <c r="D344" s="42"/>
    </row>
    <row r="345">
      <c r="D345" s="42"/>
    </row>
    <row r="346">
      <c r="D346" s="42"/>
    </row>
    <row r="347">
      <c r="D347" s="42"/>
    </row>
    <row r="348">
      <c r="D348" s="42"/>
    </row>
    <row r="349">
      <c r="D349" s="42"/>
    </row>
    <row r="350">
      <c r="D350" s="42"/>
    </row>
    <row r="351">
      <c r="D351" s="42"/>
    </row>
    <row r="352">
      <c r="D352" s="42"/>
    </row>
    <row r="353">
      <c r="D353" s="42"/>
    </row>
    <row r="354">
      <c r="D354" s="42"/>
    </row>
    <row r="355">
      <c r="D355" s="42"/>
    </row>
    <row r="356">
      <c r="D356" s="42"/>
    </row>
    <row r="357">
      <c r="D357" s="42"/>
    </row>
    <row r="358">
      <c r="D358" s="42"/>
    </row>
    <row r="359">
      <c r="D359" s="42"/>
    </row>
    <row r="360">
      <c r="D360" s="42"/>
    </row>
    <row r="361">
      <c r="D361" s="42"/>
    </row>
    <row r="362">
      <c r="D362" s="42"/>
    </row>
    <row r="363">
      <c r="D363" s="42"/>
    </row>
    <row r="364">
      <c r="D364" s="42"/>
    </row>
    <row r="365">
      <c r="D365" s="42"/>
    </row>
    <row r="366">
      <c r="D366" s="42"/>
    </row>
    <row r="367">
      <c r="D367" s="42"/>
    </row>
    <row r="368">
      <c r="D368" s="42"/>
    </row>
    <row r="369">
      <c r="D369" s="42"/>
    </row>
    <row r="370">
      <c r="D370" s="42"/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26</v>
      </c>
      <c r="C2" s="2"/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11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5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7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22">
        <v>27117.0</v>
      </c>
    </row>
    <row r="8">
      <c r="C8" s="21" t="s">
        <v>18</v>
      </c>
      <c r="D8" s="24" t="s">
        <v>19</v>
      </c>
    </row>
    <row r="9">
      <c r="C9" s="21" t="s">
        <v>20</v>
      </c>
      <c r="D9" s="24" t="b">
        <v>0</v>
      </c>
    </row>
    <row r="10">
      <c r="C10" s="21" t="s">
        <v>21</v>
      </c>
      <c r="D10" s="24" t="b">
        <v>1</v>
      </c>
    </row>
    <row r="11">
      <c r="A11" s="12" t="s">
        <v>22</v>
      </c>
      <c r="B11" s="12" t="s">
        <v>23</v>
      </c>
      <c r="C11" s="25" t="s">
        <v>24</v>
      </c>
      <c r="D11" s="17" t="s">
        <v>38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11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7" t="s">
        <v>40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11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24</v>
      </c>
      <c r="D15" s="17" t="s">
        <v>31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11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/>
      <c r="C17" s="25" t="s">
        <v>24</v>
      </c>
      <c r="D17" s="17" t="s">
        <v>36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2"/>
      <c r="C18" s="12" t="s">
        <v>11</v>
      </c>
      <c r="D18" s="16">
        <v>1000.0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25" t="s">
        <v>24</v>
      </c>
      <c r="D19" s="17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11</v>
      </c>
      <c r="D20" s="16">
        <v>1000.0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21" t="s">
        <v>41</v>
      </c>
      <c r="B21" s="21" t="s">
        <v>42</v>
      </c>
      <c r="C21" s="34" t="s">
        <v>11</v>
      </c>
      <c r="D21" s="35">
        <v>120000.0</v>
      </c>
    </row>
    <row r="22">
      <c r="C22" s="21" t="s">
        <v>43</v>
      </c>
      <c r="D22" s="35">
        <v>16400.0</v>
      </c>
    </row>
    <row r="23">
      <c r="C23" s="21" t="s">
        <v>44</v>
      </c>
      <c r="D23" s="35">
        <v>100.0</v>
      </c>
    </row>
    <row r="24">
      <c r="C24" s="21" t="s">
        <v>45</v>
      </c>
      <c r="D24" s="36" t="b">
        <v>0</v>
      </c>
    </row>
    <row r="25">
      <c r="A25" s="8" t="s">
        <v>46</v>
      </c>
      <c r="B25" s="10"/>
      <c r="C25" s="10"/>
      <c r="D25" s="3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>
      <c r="A26" s="38" t="s">
        <v>12</v>
      </c>
      <c r="B26" s="38" t="s">
        <v>47</v>
      </c>
      <c r="C26" s="39"/>
      <c r="D26" s="40" t="b">
        <v>1</v>
      </c>
    </row>
    <row r="27">
      <c r="A27" s="39"/>
      <c r="B27" s="38" t="s">
        <v>48</v>
      </c>
      <c r="C27" s="39"/>
      <c r="D27" s="40" t="s">
        <v>49</v>
      </c>
    </row>
    <row r="28">
      <c r="A28" s="38" t="s">
        <v>50</v>
      </c>
      <c r="B28" s="38" t="s">
        <v>51</v>
      </c>
      <c r="C28" s="39"/>
      <c r="D28" s="40"/>
    </row>
    <row r="29">
      <c r="A29" s="39"/>
      <c r="B29" s="38" t="s">
        <v>52</v>
      </c>
      <c r="C29" s="39"/>
      <c r="D29" s="40"/>
    </row>
    <row r="30">
      <c r="A30" s="39"/>
      <c r="B30" s="38" t="s">
        <v>53</v>
      </c>
      <c r="C30" s="39"/>
      <c r="D30" s="40"/>
    </row>
    <row r="31">
      <c r="A31" s="39"/>
      <c r="B31" s="38" t="s">
        <v>54</v>
      </c>
      <c r="C31" s="39"/>
      <c r="D31" s="40"/>
    </row>
    <row r="32">
      <c r="A32" s="39"/>
      <c r="B32" s="38" t="s">
        <v>48</v>
      </c>
      <c r="C32" s="39"/>
      <c r="D32" s="40"/>
    </row>
    <row r="33">
      <c r="A33" s="38" t="s">
        <v>55</v>
      </c>
      <c r="B33" s="38" t="s">
        <v>56</v>
      </c>
      <c r="C33" s="39"/>
      <c r="D33" s="40"/>
    </row>
    <row r="34">
      <c r="A34" s="39"/>
      <c r="B34" s="38" t="s">
        <v>57</v>
      </c>
      <c r="C34" s="39"/>
      <c r="D34" s="40"/>
    </row>
    <row r="35">
      <c r="A35" s="39"/>
      <c r="B35" s="38" t="s">
        <v>58</v>
      </c>
      <c r="C35" s="39"/>
      <c r="D35" s="40"/>
    </row>
    <row r="36">
      <c r="A36" s="39"/>
      <c r="B36" s="38" t="s">
        <v>59</v>
      </c>
      <c r="C36" s="39"/>
      <c r="D36" s="40"/>
    </row>
    <row r="37">
      <c r="A37" s="39"/>
      <c r="B37" s="38" t="s">
        <v>60</v>
      </c>
      <c r="C37" s="39"/>
      <c r="D37" s="40"/>
    </row>
    <row r="38">
      <c r="A38" s="39"/>
      <c r="B38" s="38" t="s">
        <v>61</v>
      </c>
      <c r="C38" s="39"/>
      <c r="D38" s="40"/>
    </row>
    <row r="39">
      <c r="A39" s="39"/>
      <c r="B39" s="38" t="s">
        <v>62</v>
      </c>
      <c r="C39" s="39"/>
      <c r="D39" s="40"/>
    </row>
    <row r="40">
      <c r="A40" s="39"/>
      <c r="B40" s="38" t="s">
        <v>63</v>
      </c>
      <c r="C40" s="39"/>
      <c r="D40" s="40"/>
    </row>
    <row r="41">
      <c r="A41" s="39"/>
      <c r="B41" s="38" t="s">
        <v>64</v>
      </c>
      <c r="C41" s="39"/>
      <c r="D41" s="40"/>
    </row>
    <row r="42">
      <c r="A42" s="39"/>
      <c r="B42" s="38" t="s">
        <v>52</v>
      </c>
      <c r="C42" s="39"/>
      <c r="D42" s="40"/>
    </row>
    <row r="43">
      <c r="A43" s="39"/>
      <c r="B43" s="38" t="s">
        <v>48</v>
      </c>
      <c r="C43" s="39"/>
      <c r="D43" s="40"/>
    </row>
    <row r="44">
      <c r="A44" s="38" t="s">
        <v>65</v>
      </c>
      <c r="B44" s="38" t="s">
        <v>66</v>
      </c>
      <c r="C44" s="39"/>
      <c r="D44" s="41">
        <v>1000.0</v>
      </c>
    </row>
    <row r="45">
      <c r="A45" s="39"/>
      <c r="B45" s="38" t="s">
        <v>67</v>
      </c>
      <c r="C45" s="39"/>
      <c r="D45" s="41">
        <v>2000.0</v>
      </c>
    </row>
    <row r="46">
      <c r="A46" s="39"/>
      <c r="B46" s="38" t="s">
        <v>68</v>
      </c>
      <c r="C46" s="39"/>
      <c r="D46" s="41">
        <v>5001.0</v>
      </c>
      <c r="F46" s="21" t="s">
        <v>75</v>
      </c>
    </row>
    <row r="47">
      <c r="A47" s="39"/>
      <c r="B47" s="38" t="s">
        <v>69</v>
      </c>
      <c r="C47" s="39"/>
      <c r="D47" s="41">
        <v>100000.0</v>
      </c>
      <c r="F47" s="36" t="s">
        <v>76</v>
      </c>
      <c r="G47" s="36" t="s">
        <v>77</v>
      </c>
      <c r="H47" s="36" t="s">
        <v>78</v>
      </c>
      <c r="I47" s="36" t="s">
        <v>79</v>
      </c>
      <c r="J47" s="36" t="s">
        <v>80</v>
      </c>
      <c r="K47" s="36" t="s">
        <v>81</v>
      </c>
      <c r="L47" s="21" t="s">
        <v>82</v>
      </c>
      <c r="M47" s="36" t="s">
        <v>83</v>
      </c>
    </row>
    <row r="48">
      <c r="A48" s="39"/>
      <c r="B48" s="38" t="s">
        <v>70</v>
      </c>
      <c r="C48" s="39"/>
      <c r="D48" s="41">
        <v>108001.0</v>
      </c>
      <c r="F48" s="47">
        <f>D44</f>
        <v>1000</v>
      </c>
      <c r="G48" s="47">
        <f>D45</f>
        <v>2000</v>
      </c>
      <c r="H48" s="47">
        <f>D46</f>
        <v>5001</v>
      </c>
      <c r="I48" s="51">
        <f>D21</f>
        <v>120000</v>
      </c>
      <c r="J48" s="47">
        <f>I48*-0.03</f>
        <v>-3600</v>
      </c>
      <c r="K48" s="47">
        <f>D22*-1</f>
        <v>-16400</v>
      </c>
      <c r="L48" s="47">
        <v>-100000.0</v>
      </c>
      <c r="M48" s="51">
        <f>sum(F48:L48)</f>
        <v>8001</v>
      </c>
    </row>
    <row r="49">
      <c r="A49" s="39"/>
      <c r="B49" s="38" t="s">
        <v>71</v>
      </c>
      <c r="C49" s="39"/>
      <c r="D49" s="41">
        <v>0.0</v>
      </c>
    </row>
    <row r="50">
      <c r="A50" s="39"/>
      <c r="B50" s="38" t="s">
        <v>72</v>
      </c>
      <c r="C50" s="39"/>
      <c r="D50" s="41">
        <v>108001.0</v>
      </c>
    </row>
    <row r="51">
      <c r="A51" s="39"/>
      <c r="B51" s="38" t="s">
        <v>64</v>
      </c>
      <c r="C51" s="39"/>
      <c r="D51" s="41">
        <v>3000.0</v>
      </c>
    </row>
    <row r="52">
      <c r="A52" s="39"/>
      <c r="B52" s="38" t="s">
        <v>52</v>
      </c>
      <c r="C52" s="39"/>
      <c r="D52" s="41">
        <v>8000.0</v>
      </c>
    </row>
    <row r="53">
      <c r="A53" s="39"/>
      <c r="B53" s="38" t="s">
        <v>48</v>
      </c>
      <c r="C53" s="39"/>
      <c r="D53" s="40" t="s">
        <v>49</v>
      </c>
    </row>
    <row r="54">
      <c r="A54" s="39"/>
      <c r="B54" s="38" t="s">
        <v>73</v>
      </c>
      <c r="C54" s="39"/>
      <c r="D54" s="41">
        <v>0.0</v>
      </c>
    </row>
    <row r="55">
      <c r="B55" s="21"/>
      <c r="D55" s="42"/>
    </row>
    <row r="56">
      <c r="D56" s="42"/>
    </row>
    <row r="57">
      <c r="D57" s="42"/>
    </row>
    <row r="58">
      <c r="D58" s="42"/>
    </row>
    <row r="59">
      <c r="D59" s="42"/>
    </row>
    <row r="60">
      <c r="D60" s="42"/>
    </row>
    <row r="61">
      <c r="D61" s="42"/>
    </row>
    <row r="62">
      <c r="D62" s="42"/>
    </row>
    <row r="63">
      <c r="D63" s="42"/>
    </row>
    <row r="64">
      <c r="D64" s="42"/>
    </row>
    <row r="65">
      <c r="D65" s="42"/>
    </row>
    <row r="66">
      <c r="D66" s="42"/>
    </row>
    <row r="67">
      <c r="A67" s="43"/>
      <c r="D67" s="42"/>
    </row>
    <row r="68">
      <c r="A68" s="43"/>
      <c r="D68" s="42"/>
    </row>
    <row r="69">
      <c r="A69" s="43"/>
      <c r="D69" s="42"/>
    </row>
    <row r="70">
      <c r="A70" s="44"/>
      <c r="D70" s="42"/>
    </row>
    <row r="71">
      <c r="A71" s="43"/>
      <c r="D71" s="42"/>
    </row>
    <row r="72">
      <c r="A72" s="43"/>
      <c r="D72" s="42"/>
    </row>
    <row r="73">
      <c r="A73" s="43"/>
      <c r="D73" s="42"/>
    </row>
    <row r="74">
      <c r="A74" s="43"/>
      <c r="D74" s="42"/>
    </row>
    <row r="75">
      <c r="A75" s="43"/>
      <c r="D75" s="42"/>
    </row>
    <row r="76">
      <c r="A76" s="43"/>
      <c r="D76" s="42"/>
    </row>
    <row r="77">
      <c r="A77" s="43"/>
      <c r="D77" s="42"/>
    </row>
    <row r="78">
      <c r="A78" s="45"/>
      <c r="D78" s="42"/>
    </row>
    <row r="79">
      <c r="D79" s="42"/>
    </row>
    <row r="80">
      <c r="D80" s="42"/>
    </row>
    <row r="81">
      <c r="D81" s="42"/>
    </row>
    <row r="82">
      <c r="D82" s="42"/>
    </row>
    <row r="83">
      <c r="D83" s="42"/>
    </row>
    <row r="84">
      <c r="D84" s="42"/>
    </row>
    <row r="85">
      <c r="D85" s="42"/>
    </row>
    <row r="86">
      <c r="D86" s="42"/>
    </row>
    <row r="87">
      <c r="D87" s="42"/>
    </row>
    <row r="88">
      <c r="D88" s="42"/>
    </row>
    <row r="89">
      <c r="D89" s="42"/>
    </row>
    <row r="90">
      <c r="D90" s="42"/>
    </row>
    <row r="91">
      <c r="D91" s="42"/>
    </row>
    <row r="92">
      <c r="D92" s="42"/>
    </row>
    <row r="93">
      <c r="D93" s="42"/>
    </row>
    <row r="94">
      <c r="D94" s="42"/>
    </row>
    <row r="95">
      <c r="D95" s="42"/>
    </row>
    <row r="96">
      <c r="D96" s="42"/>
    </row>
    <row r="97">
      <c r="D97" s="42"/>
    </row>
    <row r="98">
      <c r="D98" s="42"/>
    </row>
    <row r="99">
      <c r="D99" s="42"/>
    </row>
    <row r="100">
      <c r="D100" s="42"/>
    </row>
    <row r="101">
      <c r="D101" s="42"/>
    </row>
    <row r="102">
      <c r="D102" s="42"/>
    </row>
    <row r="103">
      <c r="D103" s="42"/>
    </row>
    <row r="104">
      <c r="D104" s="42"/>
    </row>
    <row r="105">
      <c r="D105" s="42"/>
    </row>
    <row r="106">
      <c r="D106" s="42"/>
    </row>
    <row r="107">
      <c r="D107" s="42"/>
    </row>
    <row r="108">
      <c r="D108" s="42"/>
    </row>
    <row r="109">
      <c r="D109" s="42"/>
    </row>
    <row r="110">
      <c r="D110" s="42"/>
    </row>
    <row r="111">
      <c r="D111" s="42"/>
    </row>
    <row r="112">
      <c r="D112" s="42"/>
    </row>
    <row r="113">
      <c r="D113" s="42"/>
    </row>
    <row r="114">
      <c r="D114" s="42"/>
    </row>
    <row r="115">
      <c r="D115" s="42"/>
    </row>
    <row r="116">
      <c r="D116" s="42"/>
    </row>
    <row r="117">
      <c r="D117" s="42"/>
    </row>
    <row r="118">
      <c r="D118" s="42"/>
    </row>
    <row r="119">
      <c r="D119" s="42"/>
    </row>
    <row r="120">
      <c r="D120" s="42"/>
    </row>
    <row r="121">
      <c r="D121" s="42"/>
    </row>
    <row r="122">
      <c r="D122" s="42"/>
    </row>
    <row r="123">
      <c r="D123" s="42"/>
    </row>
    <row r="124">
      <c r="D124" s="42"/>
    </row>
    <row r="125">
      <c r="D125" s="42"/>
    </row>
    <row r="126">
      <c r="D126" s="42"/>
    </row>
    <row r="127">
      <c r="D127" s="42"/>
    </row>
    <row r="128">
      <c r="D128" s="42"/>
    </row>
    <row r="129">
      <c r="D129" s="42"/>
    </row>
    <row r="130">
      <c r="D130" s="42"/>
    </row>
    <row r="131">
      <c r="D131" s="42"/>
    </row>
    <row r="132">
      <c r="D132" s="42"/>
    </row>
    <row r="133">
      <c r="D133" s="42"/>
    </row>
    <row r="134">
      <c r="D134" s="42"/>
    </row>
    <row r="135">
      <c r="D135" s="42"/>
    </row>
    <row r="136">
      <c r="D136" s="42"/>
    </row>
    <row r="137">
      <c r="D137" s="42"/>
    </row>
    <row r="138">
      <c r="D138" s="42"/>
    </row>
    <row r="139">
      <c r="D139" s="42"/>
    </row>
    <row r="140">
      <c r="D140" s="42"/>
    </row>
    <row r="141">
      <c r="D141" s="42"/>
    </row>
    <row r="142">
      <c r="D142" s="42"/>
    </row>
    <row r="143">
      <c r="D143" s="42"/>
    </row>
    <row r="144">
      <c r="D144" s="42"/>
    </row>
    <row r="145">
      <c r="D145" s="42"/>
    </row>
    <row r="146">
      <c r="D146" s="42"/>
    </row>
    <row r="147">
      <c r="D147" s="42"/>
    </row>
    <row r="148">
      <c r="D148" s="42"/>
    </row>
    <row r="149">
      <c r="D149" s="42"/>
    </row>
    <row r="150">
      <c r="D150" s="42"/>
    </row>
    <row r="151">
      <c r="D151" s="42"/>
    </row>
    <row r="152">
      <c r="D152" s="42"/>
    </row>
    <row r="153">
      <c r="D153" s="42"/>
    </row>
    <row r="154">
      <c r="D154" s="42"/>
    </row>
    <row r="155">
      <c r="D155" s="42"/>
    </row>
    <row r="156">
      <c r="D156" s="42"/>
    </row>
    <row r="157">
      <c r="D157" s="42"/>
    </row>
    <row r="158">
      <c r="D158" s="42"/>
    </row>
    <row r="159">
      <c r="D159" s="42"/>
    </row>
    <row r="160">
      <c r="D160" s="42"/>
    </row>
    <row r="161">
      <c r="D161" s="42"/>
    </row>
    <row r="162">
      <c r="D162" s="42"/>
    </row>
    <row r="163">
      <c r="D163" s="42"/>
    </row>
    <row r="164">
      <c r="D164" s="42"/>
    </row>
    <row r="165">
      <c r="D165" s="42"/>
    </row>
    <row r="166">
      <c r="D166" s="42"/>
    </row>
    <row r="167">
      <c r="D167" s="42"/>
    </row>
    <row r="168">
      <c r="D168" s="42"/>
    </row>
    <row r="169">
      <c r="D169" s="42"/>
    </row>
    <row r="170">
      <c r="D170" s="42"/>
    </row>
    <row r="171">
      <c r="D171" s="42"/>
    </row>
    <row r="172">
      <c r="D172" s="42"/>
    </row>
    <row r="173">
      <c r="D173" s="42"/>
    </row>
    <row r="174">
      <c r="D174" s="42"/>
    </row>
    <row r="175">
      <c r="D175" s="42"/>
    </row>
    <row r="176">
      <c r="D176" s="42"/>
    </row>
    <row r="177">
      <c r="D177" s="42"/>
    </row>
    <row r="178">
      <c r="D178" s="42"/>
    </row>
    <row r="179">
      <c r="D179" s="42"/>
    </row>
    <row r="180">
      <c r="D180" s="42"/>
    </row>
    <row r="181">
      <c r="D181" s="42"/>
    </row>
    <row r="182">
      <c r="D182" s="42"/>
    </row>
    <row r="183">
      <c r="D183" s="42"/>
    </row>
    <row r="184">
      <c r="D184" s="42"/>
    </row>
    <row r="185">
      <c r="D185" s="42"/>
    </row>
    <row r="186">
      <c r="D186" s="42"/>
    </row>
    <row r="187">
      <c r="D187" s="42"/>
    </row>
    <row r="188">
      <c r="D188" s="42"/>
    </row>
    <row r="189">
      <c r="D189" s="42"/>
    </row>
    <row r="190">
      <c r="D190" s="42"/>
    </row>
    <row r="191">
      <c r="D191" s="42"/>
    </row>
    <row r="192">
      <c r="D192" s="42"/>
    </row>
    <row r="193">
      <c r="D193" s="42"/>
    </row>
    <row r="194">
      <c r="D194" s="42"/>
    </row>
    <row r="195">
      <c r="D195" s="42"/>
    </row>
    <row r="196">
      <c r="D196" s="42"/>
    </row>
    <row r="197">
      <c r="D197" s="42"/>
    </row>
    <row r="198">
      <c r="D198" s="42"/>
    </row>
    <row r="199">
      <c r="D199" s="42"/>
    </row>
    <row r="200">
      <c r="D200" s="42"/>
    </row>
    <row r="201">
      <c r="D201" s="42"/>
    </row>
    <row r="202">
      <c r="D202" s="42"/>
    </row>
    <row r="203">
      <c r="D203" s="42"/>
    </row>
    <row r="204">
      <c r="D204" s="42"/>
    </row>
    <row r="205">
      <c r="D205" s="42"/>
    </row>
    <row r="206">
      <c r="D206" s="42"/>
    </row>
    <row r="207">
      <c r="D207" s="42"/>
    </row>
    <row r="208">
      <c r="D208" s="42"/>
    </row>
    <row r="209">
      <c r="D209" s="42"/>
    </row>
    <row r="210">
      <c r="D210" s="42"/>
    </row>
    <row r="211">
      <c r="D211" s="42"/>
    </row>
    <row r="212">
      <c r="D212" s="42"/>
    </row>
    <row r="213">
      <c r="D213" s="42"/>
    </row>
    <row r="214">
      <c r="D214" s="42"/>
    </row>
    <row r="215">
      <c r="D215" s="42"/>
    </row>
    <row r="216">
      <c r="D216" s="42"/>
    </row>
    <row r="217">
      <c r="D217" s="42"/>
    </row>
    <row r="218">
      <c r="D218" s="42"/>
    </row>
    <row r="219">
      <c r="D219" s="42"/>
    </row>
    <row r="220">
      <c r="D220" s="42"/>
    </row>
    <row r="221">
      <c r="D221" s="42"/>
    </row>
    <row r="222">
      <c r="D222" s="42"/>
    </row>
    <row r="223">
      <c r="D223" s="42"/>
    </row>
    <row r="224">
      <c r="D224" s="42"/>
    </row>
    <row r="225">
      <c r="D225" s="42"/>
    </row>
    <row r="226">
      <c r="D226" s="42"/>
    </row>
    <row r="227">
      <c r="D227" s="42"/>
    </row>
    <row r="228">
      <c r="D228" s="42"/>
    </row>
    <row r="229">
      <c r="D229" s="42"/>
    </row>
    <row r="230">
      <c r="D230" s="42"/>
    </row>
    <row r="231">
      <c r="D231" s="42"/>
    </row>
    <row r="232">
      <c r="D232" s="42"/>
    </row>
    <row r="233">
      <c r="D233" s="42"/>
    </row>
    <row r="234">
      <c r="D234" s="42"/>
    </row>
    <row r="235">
      <c r="D235" s="42"/>
    </row>
    <row r="236">
      <c r="D236" s="42"/>
    </row>
    <row r="237">
      <c r="D237" s="42"/>
    </row>
    <row r="238">
      <c r="D238" s="42"/>
    </row>
    <row r="239">
      <c r="D239" s="42"/>
    </row>
    <row r="240">
      <c r="D240" s="42"/>
    </row>
    <row r="241">
      <c r="D241" s="42"/>
    </row>
    <row r="242">
      <c r="D242" s="42"/>
    </row>
    <row r="243">
      <c r="D243" s="42"/>
    </row>
    <row r="244">
      <c r="D244" s="42"/>
    </row>
    <row r="245">
      <c r="D245" s="42"/>
    </row>
    <row r="246">
      <c r="D246" s="42"/>
    </row>
    <row r="247">
      <c r="D247" s="42"/>
    </row>
    <row r="248">
      <c r="D248" s="42"/>
    </row>
    <row r="249">
      <c r="D249" s="42"/>
    </row>
    <row r="250">
      <c r="D250" s="42"/>
    </row>
    <row r="251">
      <c r="D251" s="42"/>
    </row>
    <row r="252">
      <c r="D252" s="42"/>
    </row>
    <row r="253">
      <c r="D253" s="42"/>
    </row>
    <row r="254">
      <c r="D254" s="42"/>
    </row>
    <row r="255">
      <c r="D255" s="42"/>
    </row>
    <row r="256">
      <c r="D256" s="42"/>
    </row>
    <row r="257">
      <c r="D257" s="42"/>
    </row>
    <row r="258">
      <c r="D258" s="42"/>
    </row>
    <row r="259">
      <c r="D259" s="42"/>
    </row>
    <row r="260">
      <c r="D260" s="42"/>
    </row>
    <row r="261">
      <c r="D261" s="42"/>
    </row>
    <row r="262">
      <c r="D262" s="42"/>
    </row>
    <row r="263">
      <c r="D263" s="42"/>
    </row>
    <row r="264">
      <c r="D264" s="42"/>
    </row>
    <row r="265">
      <c r="D265" s="42"/>
    </row>
    <row r="266">
      <c r="D266" s="42"/>
    </row>
    <row r="267">
      <c r="D267" s="42"/>
    </row>
    <row r="268">
      <c r="D268" s="42"/>
    </row>
    <row r="269">
      <c r="D269" s="42"/>
    </row>
    <row r="270">
      <c r="D270" s="42"/>
    </row>
    <row r="271">
      <c r="D271" s="42"/>
    </row>
    <row r="272">
      <c r="D272" s="42"/>
    </row>
    <row r="273">
      <c r="D273" s="42"/>
    </row>
    <row r="274">
      <c r="D274" s="42"/>
    </row>
    <row r="275">
      <c r="D275" s="42"/>
    </row>
    <row r="276">
      <c r="D276" s="42"/>
    </row>
    <row r="277">
      <c r="D277" s="42"/>
    </row>
    <row r="278">
      <c r="D278" s="42"/>
    </row>
    <row r="279">
      <c r="D279" s="42"/>
    </row>
    <row r="280">
      <c r="D280" s="42"/>
    </row>
    <row r="281">
      <c r="D281" s="42"/>
    </row>
    <row r="282">
      <c r="D282" s="42"/>
    </row>
    <row r="283">
      <c r="D283" s="42"/>
    </row>
    <row r="284">
      <c r="D284" s="42"/>
    </row>
    <row r="285">
      <c r="D285" s="42"/>
    </row>
    <row r="286">
      <c r="D286" s="42"/>
    </row>
    <row r="287">
      <c r="D287" s="42"/>
    </row>
    <row r="288">
      <c r="D288" s="42"/>
    </row>
    <row r="289">
      <c r="D289" s="42"/>
    </row>
    <row r="290">
      <c r="D290" s="42"/>
    </row>
    <row r="291">
      <c r="D291" s="42"/>
    </row>
    <row r="292">
      <c r="D292" s="42"/>
    </row>
    <row r="293">
      <c r="D293" s="42"/>
    </row>
    <row r="294">
      <c r="D294" s="42"/>
    </row>
    <row r="295">
      <c r="D295" s="42"/>
    </row>
    <row r="296">
      <c r="D296" s="42"/>
    </row>
    <row r="297">
      <c r="D297" s="42"/>
    </row>
    <row r="298">
      <c r="D298" s="42"/>
    </row>
    <row r="299">
      <c r="D299" s="42"/>
    </row>
    <row r="300">
      <c r="D300" s="42"/>
    </row>
    <row r="301">
      <c r="D301" s="42"/>
    </row>
    <row r="302">
      <c r="D302" s="42"/>
    </row>
    <row r="303">
      <c r="D303" s="42"/>
    </row>
    <row r="304">
      <c r="D304" s="42"/>
    </row>
    <row r="305">
      <c r="D305" s="42"/>
    </row>
    <row r="306">
      <c r="D306" s="42"/>
    </row>
    <row r="307">
      <c r="D307" s="42"/>
    </row>
    <row r="308">
      <c r="D308" s="42"/>
    </row>
    <row r="309">
      <c r="D309" s="42"/>
    </row>
    <row r="310">
      <c r="D310" s="42"/>
    </row>
    <row r="311">
      <c r="D311" s="42"/>
    </row>
    <row r="312">
      <c r="D312" s="42"/>
    </row>
    <row r="313">
      <c r="D313" s="42"/>
    </row>
    <row r="314">
      <c r="D314" s="42"/>
    </row>
    <row r="315">
      <c r="D315" s="42"/>
    </row>
    <row r="316">
      <c r="D316" s="42"/>
    </row>
    <row r="317">
      <c r="D317" s="42"/>
    </row>
    <row r="318">
      <c r="D318" s="42"/>
    </row>
    <row r="319">
      <c r="D319" s="42"/>
    </row>
    <row r="320">
      <c r="D320" s="42"/>
    </row>
    <row r="321">
      <c r="D321" s="42"/>
    </row>
    <row r="322">
      <c r="D322" s="42"/>
    </row>
    <row r="323">
      <c r="D323" s="42"/>
    </row>
    <row r="324">
      <c r="D324" s="42"/>
    </row>
    <row r="325">
      <c r="D325" s="42"/>
    </row>
    <row r="326">
      <c r="D326" s="42"/>
    </row>
    <row r="327">
      <c r="D327" s="42"/>
    </row>
    <row r="328">
      <c r="D328" s="42"/>
    </row>
    <row r="329">
      <c r="D329" s="42"/>
    </row>
    <row r="330">
      <c r="D330" s="42"/>
    </row>
    <row r="331">
      <c r="D331" s="42"/>
    </row>
    <row r="332">
      <c r="D332" s="42"/>
    </row>
    <row r="333">
      <c r="D333" s="42"/>
    </row>
    <row r="334">
      <c r="D334" s="42"/>
    </row>
    <row r="335">
      <c r="D335" s="42"/>
    </row>
    <row r="336">
      <c r="D336" s="42"/>
    </row>
    <row r="337">
      <c r="D337" s="42"/>
    </row>
    <row r="338">
      <c r="D338" s="42"/>
    </row>
    <row r="339">
      <c r="D339" s="42"/>
    </row>
    <row r="340">
      <c r="D340" s="42"/>
    </row>
    <row r="341">
      <c r="D341" s="42"/>
    </row>
    <row r="342">
      <c r="D342" s="42"/>
    </row>
    <row r="343">
      <c r="D343" s="42"/>
    </row>
    <row r="344">
      <c r="D344" s="42"/>
    </row>
    <row r="345">
      <c r="D345" s="42"/>
    </row>
    <row r="346">
      <c r="D346" s="42"/>
    </row>
    <row r="347">
      <c r="D347" s="42"/>
    </row>
    <row r="348">
      <c r="D348" s="42"/>
    </row>
    <row r="349">
      <c r="D349" s="42"/>
    </row>
    <row r="350">
      <c r="D350" s="42"/>
    </row>
    <row r="351">
      <c r="D351" s="42"/>
    </row>
    <row r="352">
      <c r="D352" s="42"/>
    </row>
    <row r="353">
      <c r="D353" s="42"/>
    </row>
    <row r="354">
      <c r="D354" s="42"/>
    </row>
    <row r="355">
      <c r="D355" s="42"/>
    </row>
    <row r="356">
      <c r="D356" s="42"/>
    </row>
    <row r="357">
      <c r="D357" s="42"/>
    </row>
    <row r="358">
      <c r="D358" s="42"/>
    </row>
    <row r="359">
      <c r="D359" s="42"/>
    </row>
    <row r="360">
      <c r="D360" s="42"/>
    </row>
    <row r="361">
      <c r="D361" s="42"/>
    </row>
    <row r="362">
      <c r="D362" s="42"/>
    </row>
    <row r="363">
      <c r="D363" s="42"/>
    </row>
    <row r="364">
      <c r="D364" s="42"/>
    </row>
    <row r="365">
      <c r="D365" s="42"/>
    </row>
    <row r="366">
      <c r="D366" s="42"/>
    </row>
    <row r="367">
      <c r="D367" s="42"/>
    </row>
    <row r="368">
      <c r="D368" s="42"/>
    </row>
    <row r="369">
      <c r="D369" s="42"/>
    </row>
    <row r="370">
      <c r="D370" s="42"/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106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107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14">
        <v>27117.0</v>
      </c>
    </row>
    <row r="8">
      <c r="C8" s="21" t="s">
        <v>18</v>
      </c>
      <c r="D8" s="80" t="s">
        <v>16</v>
      </c>
    </row>
    <row r="9">
      <c r="C9" s="21" t="s">
        <v>20</v>
      </c>
      <c r="D9" s="80" t="b">
        <v>0</v>
      </c>
    </row>
    <row r="10">
      <c r="C10" s="21" t="s">
        <v>21</v>
      </c>
      <c r="D10" s="80" t="b">
        <v>1</v>
      </c>
    </row>
    <row r="11">
      <c r="A11" s="12" t="s">
        <v>22</v>
      </c>
      <c r="B11" s="12" t="s">
        <v>23</v>
      </c>
      <c r="C11" s="25" t="s">
        <v>24</v>
      </c>
      <c r="D11" s="16" t="s">
        <v>25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11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24</v>
      </c>
      <c r="D13" s="16" t="s">
        <v>29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11</v>
      </c>
      <c r="D14" s="16">
        <v>100.0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24</v>
      </c>
      <c r="D15" s="16" t="s">
        <v>108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11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 t="s">
        <v>35</v>
      </c>
      <c r="C17" s="25" t="s">
        <v>24</v>
      </c>
      <c r="D17" s="16" t="s">
        <v>36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11</v>
      </c>
      <c r="D18" s="16">
        <v>500.0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2"/>
      <c r="C19" s="25" t="s">
        <v>24</v>
      </c>
      <c r="D19" s="16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11</v>
      </c>
      <c r="D20" s="16">
        <v>500.0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79" t="s">
        <v>41</v>
      </c>
      <c r="B21" s="79" t="s">
        <v>42</v>
      </c>
      <c r="C21" s="81" t="s">
        <v>11</v>
      </c>
      <c r="D21" s="82">
        <v>120000.0</v>
      </c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</row>
    <row r="22">
      <c r="A22" s="79"/>
      <c r="B22" s="79"/>
      <c r="C22" s="81" t="s">
        <v>43</v>
      </c>
      <c r="D22" s="82">
        <v>16400.0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</row>
    <row r="23">
      <c r="A23" s="79"/>
      <c r="B23" s="79"/>
      <c r="C23" s="81" t="s">
        <v>44</v>
      </c>
      <c r="D23" s="82">
        <v>100.0</v>
      </c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</row>
    <row r="24">
      <c r="A24" s="79"/>
      <c r="B24" s="79"/>
      <c r="C24" s="81" t="s">
        <v>45</v>
      </c>
      <c r="D24" s="82" t="b">
        <v>0</v>
      </c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</row>
    <row r="25">
      <c r="A25" s="8" t="s">
        <v>46</v>
      </c>
      <c r="B25" s="10"/>
      <c r="C25" s="10"/>
      <c r="D25" s="9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>
      <c r="A26" s="38" t="s">
        <v>12</v>
      </c>
      <c r="B26" s="38" t="s">
        <v>47</v>
      </c>
      <c r="C26" s="39"/>
      <c r="D26" s="41" t="b">
        <v>1</v>
      </c>
    </row>
    <row r="27">
      <c r="A27" s="39"/>
      <c r="B27" s="38" t="s">
        <v>48</v>
      </c>
      <c r="C27" s="39"/>
      <c r="D27" s="41" t="s">
        <v>49</v>
      </c>
    </row>
    <row r="28">
      <c r="A28" s="38" t="s">
        <v>50</v>
      </c>
      <c r="B28" s="38" t="s">
        <v>51</v>
      </c>
      <c r="C28" s="39"/>
      <c r="D28" s="41" t="s">
        <v>116</v>
      </c>
    </row>
    <row r="29">
      <c r="A29" s="39"/>
      <c r="B29" s="38" t="s">
        <v>52</v>
      </c>
      <c r="C29" s="39"/>
      <c r="D29" s="41"/>
    </row>
    <row r="30">
      <c r="A30" s="39"/>
      <c r="B30" s="38" t="s">
        <v>53</v>
      </c>
      <c r="C30" s="39"/>
      <c r="D30" s="41"/>
    </row>
    <row r="31">
      <c r="A31" s="39"/>
      <c r="B31" s="38" t="s">
        <v>54</v>
      </c>
      <c r="C31" s="39"/>
      <c r="D31" s="41"/>
    </row>
    <row r="32">
      <c r="A32" s="39"/>
      <c r="B32" s="38" t="s">
        <v>48</v>
      </c>
      <c r="C32" s="39"/>
      <c r="D32" s="41"/>
    </row>
    <row r="33">
      <c r="A33" s="38" t="s">
        <v>55</v>
      </c>
      <c r="B33" s="38" t="s">
        <v>56</v>
      </c>
      <c r="C33" s="39"/>
      <c r="D33" s="41"/>
    </row>
    <row r="34">
      <c r="A34" s="39"/>
      <c r="B34" s="38" t="s">
        <v>57</v>
      </c>
      <c r="C34" s="39"/>
      <c r="D34" s="41"/>
    </row>
    <row r="35">
      <c r="A35" s="39"/>
      <c r="B35" s="38" t="s">
        <v>58</v>
      </c>
      <c r="C35" s="39"/>
      <c r="D35" s="41"/>
    </row>
    <row r="36">
      <c r="A36" s="39"/>
      <c r="B36" s="38" t="s">
        <v>59</v>
      </c>
      <c r="C36" s="39"/>
      <c r="D36" s="41"/>
    </row>
    <row r="37">
      <c r="A37" s="39"/>
      <c r="B37" s="38" t="s">
        <v>60</v>
      </c>
      <c r="C37" s="39"/>
      <c r="D37" s="41"/>
    </row>
    <row r="38">
      <c r="A38" s="39"/>
      <c r="B38" s="38" t="s">
        <v>61</v>
      </c>
      <c r="C38" s="39"/>
      <c r="D38" s="41"/>
    </row>
    <row r="39">
      <c r="A39" s="39"/>
      <c r="B39" s="38" t="s">
        <v>62</v>
      </c>
      <c r="C39" s="39"/>
      <c r="D39" s="41"/>
    </row>
    <row r="40">
      <c r="A40" s="39"/>
      <c r="B40" s="38" t="s">
        <v>63</v>
      </c>
      <c r="C40" s="39"/>
      <c r="D40" s="41"/>
    </row>
    <row r="41">
      <c r="A41" s="39"/>
      <c r="B41" s="38" t="s">
        <v>64</v>
      </c>
      <c r="C41" s="39"/>
      <c r="D41" s="41"/>
    </row>
    <row r="42">
      <c r="A42" s="39"/>
      <c r="B42" s="38" t="s">
        <v>52</v>
      </c>
      <c r="C42" s="39"/>
      <c r="D42" s="41"/>
    </row>
    <row r="43">
      <c r="A43" s="39"/>
      <c r="B43" s="38" t="s">
        <v>48</v>
      </c>
      <c r="C43" s="39"/>
      <c r="D43" s="41"/>
    </row>
    <row r="44">
      <c r="A44" s="38" t="s">
        <v>65</v>
      </c>
      <c r="B44" s="38" t="s">
        <v>66</v>
      </c>
      <c r="C44" s="39"/>
      <c r="D44" s="41">
        <v>1100.0</v>
      </c>
    </row>
    <row r="45">
      <c r="A45" s="39"/>
      <c r="B45" s="38" t="s">
        <v>67</v>
      </c>
      <c r="C45" s="39"/>
      <c r="D45" s="41">
        <v>1000.0</v>
      </c>
    </row>
    <row r="46">
      <c r="A46" s="39"/>
      <c r="B46" s="38" t="s">
        <v>68</v>
      </c>
      <c r="C46" s="39"/>
      <c r="D46" s="41">
        <v>0.0</v>
      </c>
    </row>
    <row r="47">
      <c r="A47" s="39"/>
      <c r="B47" s="38" t="s">
        <v>69</v>
      </c>
      <c r="C47" s="39"/>
      <c r="D47" s="41">
        <v>100000.0</v>
      </c>
    </row>
    <row r="48">
      <c r="A48" s="39"/>
      <c r="B48" s="38" t="s">
        <v>70</v>
      </c>
      <c r="C48" s="39"/>
      <c r="D48" s="41">
        <v>2100.0</v>
      </c>
    </row>
    <row r="49">
      <c r="A49" s="39"/>
      <c r="B49" s="38" t="s">
        <v>71</v>
      </c>
      <c r="C49" s="39"/>
      <c r="D49" s="41">
        <v>0.0</v>
      </c>
    </row>
    <row r="50">
      <c r="A50" s="39"/>
      <c r="B50" s="38" t="s">
        <v>72</v>
      </c>
      <c r="C50" s="39"/>
      <c r="D50" s="41">
        <v>2100.0</v>
      </c>
    </row>
    <row r="51">
      <c r="A51" s="39"/>
      <c r="B51" s="38" t="s">
        <v>64</v>
      </c>
      <c r="C51" s="39"/>
      <c r="D51" s="41">
        <v>3000.0</v>
      </c>
    </row>
    <row r="52">
      <c r="A52" s="39"/>
      <c r="B52" s="38" t="s">
        <v>52</v>
      </c>
      <c r="C52" s="39"/>
      <c r="D52" s="41">
        <v>9.99999999999E11</v>
      </c>
    </row>
    <row r="53">
      <c r="A53" s="39"/>
      <c r="B53" s="38" t="s">
        <v>48</v>
      </c>
      <c r="C53" s="39"/>
      <c r="D53" s="41" t="s">
        <v>49</v>
      </c>
    </row>
    <row r="54">
      <c r="A54" s="39"/>
      <c r="B54" s="38" t="s">
        <v>73</v>
      </c>
      <c r="C54" s="39"/>
      <c r="D54" s="41">
        <v>0.0</v>
      </c>
    </row>
    <row r="55">
      <c r="B55" s="21"/>
      <c r="D55" s="92"/>
    </row>
    <row r="56">
      <c r="D56" s="92"/>
    </row>
    <row r="57">
      <c r="D57" s="92"/>
    </row>
    <row r="58">
      <c r="D58" s="92"/>
    </row>
    <row r="59">
      <c r="D59" s="92"/>
    </row>
    <row r="60">
      <c r="D60" s="92"/>
    </row>
    <row r="61">
      <c r="D61" s="92"/>
    </row>
    <row r="62">
      <c r="D62" s="92"/>
    </row>
    <row r="63">
      <c r="D63" s="92"/>
    </row>
    <row r="64">
      <c r="D64" s="92"/>
    </row>
    <row r="65">
      <c r="D65" s="92"/>
    </row>
    <row r="66">
      <c r="D66" s="92"/>
    </row>
    <row r="67">
      <c r="A67" s="43"/>
      <c r="D67" s="92"/>
    </row>
    <row r="68">
      <c r="A68" s="43"/>
      <c r="D68" s="92"/>
    </row>
    <row r="69">
      <c r="A69" s="43"/>
      <c r="D69" s="92"/>
    </row>
    <row r="70">
      <c r="A70" s="44"/>
      <c r="D70" s="92"/>
    </row>
    <row r="71">
      <c r="A71" s="43"/>
      <c r="D71" s="92"/>
    </row>
    <row r="72">
      <c r="A72" s="43"/>
      <c r="D72" s="92"/>
    </row>
    <row r="73">
      <c r="A73" s="43"/>
      <c r="D73" s="92"/>
    </row>
    <row r="74">
      <c r="A74" s="43"/>
      <c r="D74" s="92"/>
    </row>
    <row r="75">
      <c r="A75" s="43"/>
      <c r="D75" s="92"/>
    </row>
    <row r="76">
      <c r="A76" s="43"/>
      <c r="D76" s="92"/>
    </row>
    <row r="77">
      <c r="A77" s="43"/>
      <c r="D77" s="92"/>
    </row>
    <row r="78">
      <c r="A78" s="45"/>
      <c r="D78" s="92"/>
    </row>
    <row r="79">
      <c r="D79" s="92"/>
    </row>
    <row r="80">
      <c r="D80" s="92"/>
    </row>
    <row r="81">
      <c r="D81" s="92"/>
    </row>
    <row r="82">
      <c r="D82" s="92"/>
    </row>
    <row r="83">
      <c r="D83" s="92"/>
    </row>
    <row r="84">
      <c r="D84" s="92"/>
    </row>
    <row r="85">
      <c r="D85" s="92"/>
    </row>
    <row r="86">
      <c r="D86" s="92"/>
    </row>
    <row r="87">
      <c r="D87" s="92"/>
    </row>
    <row r="88">
      <c r="D88" s="92"/>
    </row>
    <row r="89">
      <c r="D89" s="92"/>
    </row>
    <row r="90">
      <c r="D90" s="92"/>
    </row>
    <row r="91">
      <c r="D91" s="92"/>
    </row>
    <row r="92">
      <c r="D92" s="92"/>
    </row>
    <row r="93">
      <c r="D93" s="92"/>
    </row>
    <row r="94">
      <c r="D94" s="92"/>
    </row>
    <row r="95">
      <c r="D95" s="92"/>
    </row>
    <row r="96">
      <c r="D96" s="92"/>
    </row>
    <row r="97">
      <c r="D97" s="92"/>
    </row>
    <row r="98">
      <c r="D98" s="92"/>
    </row>
    <row r="99">
      <c r="D99" s="92"/>
    </row>
    <row r="100">
      <c r="D100" s="92"/>
    </row>
    <row r="101"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D117" s="92"/>
    </row>
    <row r="118">
      <c r="D118" s="92"/>
    </row>
    <row r="119">
      <c r="D119" s="92"/>
    </row>
    <row r="120">
      <c r="D120" s="92"/>
    </row>
    <row r="121">
      <c r="D121" s="92"/>
    </row>
    <row r="122">
      <c r="D122" s="92"/>
    </row>
    <row r="123">
      <c r="D123" s="92"/>
    </row>
    <row r="124"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110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107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85">
        <v>27117.0</v>
      </c>
    </row>
    <row r="8">
      <c r="C8" s="21" t="s">
        <v>18</v>
      </c>
      <c r="D8" s="80" t="s">
        <v>16</v>
      </c>
    </row>
    <row r="9">
      <c r="C9" s="21" t="s">
        <v>20</v>
      </c>
      <c r="D9" s="80" t="b">
        <v>0</v>
      </c>
    </row>
    <row r="10">
      <c r="C10" s="21" t="s">
        <v>21</v>
      </c>
      <c r="D10" s="80" t="b">
        <v>1</v>
      </c>
    </row>
    <row r="11">
      <c r="A11" s="12" t="s">
        <v>22</v>
      </c>
      <c r="B11" s="12" t="s">
        <v>23</v>
      </c>
      <c r="C11" s="25" t="s">
        <v>24</v>
      </c>
      <c r="D11" s="16" t="s">
        <v>38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11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24</v>
      </c>
      <c r="D13" s="16" t="s">
        <v>112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11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24</v>
      </c>
      <c r="D15" s="16" t="s">
        <v>31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11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 t="s">
        <v>35</v>
      </c>
      <c r="C17" s="25" t="s">
        <v>24</v>
      </c>
      <c r="D17" s="16" t="s">
        <v>36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11</v>
      </c>
      <c r="D18" s="16">
        <v>1000.0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2"/>
      <c r="C19" s="25" t="s">
        <v>24</v>
      </c>
      <c r="D19" s="16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11</v>
      </c>
      <c r="D20" s="16">
        <v>1000.0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79" t="s">
        <v>41</v>
      </c>
      <c r="B21" s="79" t="s">
        <v>42</v>
      </c>
      <c r="C21" s="81" t="s">
        <v>11</v>
      </c>
      <c r="D21" s="82">
        <v>120000.0</v>
      </c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</row>
    <row r="22">
      <c r="A22" s="79"/>
      <c r="B22" s="79"/>
      <c r="C22" s="81" t="s">
        <v>43</v>
      </c>
      <c r="D22" s="82">
        <v>16400.0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</row>
    <row r="23">
      <c r="A23" s="79"/>
      <c r="B23" s="79"/>
      <c r="C23" s="81" t="s">
        <v>44</v>
      </c>
      <c r="D23" s="82">
        <v>100.0</v>
      </c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</row>
    <row r="24">
      <c r="A24" s="79"/>
      <c r="B24" s="79"/>
      <c r="C24" s="81" t="s">
        <v>45</v>
      </c>
      <c r="D24" s="82" t="b">
        <v>0</v>
      </c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</row>
    <row r="25">
      <c r="A25" s="8" t="s">
        <v>46</v>
      </c>
      <c r="B25" s="10"/>
      <c r="C25" s="10"/>
      <c r="D25" s="9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>
      <c r="A26" s="95" t="s">
        <v>12</v>
      </c>
      <c r="B26" s="95" t="s">
        <v>47</v>
      </c>
      <c r="C26" s="96"/>
      <c r="D26" s="97" t="b">
        <v>1</v>
      </c>
    </row>
    <row r="27">
      <c r="A27" s="96"/>
      <c r="B27" s="95" t="s">
        <v>48</v>
      </c>
      <c r="C27" s="96"/>
      <c r="D27" s="97" t="s">
        <v>49</v>
      </c>
    </row>
    <row r="28">
      <c r="A28" s="95" t="s">
        <v>50</v>
      </c>
      <c r="B28" s="95" t="s">
        <v>51</v>
      </c>
      <c r="C28" s="96"/>
      <c r="D28" s="97"/>
    </row>
    <row r="29">
      <c r="A29" s="96"/>
      <c r="B29" s="95" t="s">
        <v>52</v>
      </c>
      <c r="C29" s="96"/>
      <c r="D29" s="97"/>
    </row>
    <row r="30">
      <c r="A30" s="96"/>
      <c r="B30" s="95" t="s">
        <v>53</v>
      </c>
      <c r="C30" s="96"/>
      <c r="D30" s="97"/>
    </row>
    <row r="31">
      <c r="A31" s="96"/>
      <c r="B31" s="95" t="s">
        <v>54</v>
      </c>
      <c r="C31" s="96"/>
      <c r="D31" s="97"/>
    </row>
    <row r="32">
      <c r="A32" s="96"/>
      <c r="B32" s="95" t="s">
        <v>48</v>
      </c>
      <c r="C32" s="96"/>
      <c r="D32" s="97"/>
    </row>
    <row r="33">
      <c r="A33" s="95" t="s">
        <v>55</v>
      </c>
      <c r="B33" s="95" t="s">
        <v>56</v>
      </c>
      <c r="C33" s="96"/>
      <c r="D33" s="97"/>
    </row>
    <row r="34">
      <c r="A34" s="96"/>
      <c r="B34" s="95" t="s">
        <v>57</v>
      </c>
      <c r="C34" s="96"/>
      <c r="D34" s="97"/>
    </row>
    <row r="35">
      <c r="A35" s="96"/>
      <c r="B35" s="95" t="s">
        <v>58</v>
      </c>
      <c r="C35" s="96"/>
      <c r="D35" s="97"/>
    </row>
    <row r="36">
      <c r="A36" s="96"/>
      <c r="B36" s="95" t="s">
        <v>59</v>
      </c>
      <c r="C36" s="96"/>
      <c r="D36" s="97"/>
    </row>
    <row r="37">
      <c r="A37" s="96"/>
      <c r="B37" s="95" t="s">
        <v>60</v>
      </c>
      <c r="C37" s="96"/>
      <c r="D37" s="97"/>
    </row>
    <row r="38">
      <c r="A38" s="96"/>
      <c r="B38" s="95" t="s">
        <v>61</v>
      </c>
      <c r="C38" s="96"/>
      <c r="D38" s="97"/>
    </row>
    <row r="39">
      <c r="A39" s="96"/>
      <c r="B39" s="95" t="s">
        <v>62</v>
      </c>
      <c r="C39" s="96"/>
      <c r="D39" s="97"/>
    </row>
    <row r="40">
      <c r="A40" s="96"/>
      <c r="B40" s="95" t="s">
        <v>63</v>
      </c>
      <c r="C40" s="96"/>
      <c r="D40" s="97"/>
    </row>
    <row r="41">
      <c r="A41" s="96"/>
      <c r="B41" s="95" t="s">
        <v>64</v>
      </c>
      <c r="C41" s="96"/>
      <c r="D41" s="97"/>
    </row>
    <row r="42">
      <c r="A42" s="96"/>
      <c r="B42" s="95" t="s">
        <v>52</v>
      </c>
      <c r="C42" s="96"/>
      <c r="D42" s="97"/>
    </row>
    <row r="43">
      <c r="A43" s="96"/>
      <c r="B43" s="95" t="s">
        <v>48</v>
      </c>
      <c r="C43" s="96"/>
      <c r="D43" s="97"/>
    </row>
    <row r="44">
      <c r="A44" s="95" t="s">
        <v>65</v>
      </c>
      <c r="B44" s="95" t="s">
        <v>66</v>
      </c>
      <c r="C44" s="96"/>
      <c r="D44" s="97">
        <v>1000.0</v>
      </c>
    </row>
    <row r="45">
      <c r="A45" s="96"/>
      <c r="B45" s="95" t="s">
        <v>67</v>
      </c>
      <c r="C45" s="96"/>
      <c r="D45" s="97">
        <v>2000.0</v>
      </c>
    </row>
    <row r="46">
      <c r="A46" s="96"/>
      <c r="B46" s="95" t="s">
        <v>68</v>
      </c>
      <c r="C46" s="96"/>
      <c r="D46" s="97">
        <v>0.0</v>
      </c>
    </row>
    <row r="47">
      <c r="A47" s="96"/>
      <c r="B47" s="95" t="s">
        <v>69</v>
      </c>
      <c r="C47" s="96"/>
      <c r="D47" s="97">
        <v>100000.0</v>
      </c>
    </row>
    <row r="48">
      <c r="A48" s="96"/>
      <c r="B48" s="95" t="s">
        <v>70</v>
      </c>
      <c r="C48" s="96"/>
      <c r="D48" s="97">
        <v>3000.0</v>
      </c>
    </row>
    <row r="49">
      <c r="A49" s="96"/>
      <c r="B49" s="95" t="s">
        <v>71</v>
      </c>
      <c r="C49" s="96"/>
      <c r="D49" s="97">
        <v>0.0</v>
      </c>
    </row>
    <row r="50">
      <c r="A50" s="96"/>
      <c r="B50" s="95" t="s">
        <v>72</v>
      </c>
      <c r="C50" s="96"/>
      <c r="D50" s="97">
        <v>3000.0</v>
      </c>
    </row>
    <row r="51">
      <c r="A51" s="96"/>
      <c r="B51" s="95" t="s">
        <v>64</v>
      </c>
      <c r="C51" s="96"/>
      <c r="D51" s="97">
        <v>3000.0</v>
      </c>
    </row>
    <row r="52">
      <c r="A52" s="96"/>
      <c r="B52" s="95" t="s">
        <v>52</v>
      </c>
      <c r="C52" s="96"/>
      <c r="D52" s="97">
        <v>9.99999999999E11</v>
      </c>
    </row>
    <row r="53">
      <c r="A53" s="96"/>
      <c r="B53" s="95" t="s">
        <v>48</v>
      </c>
      <c r="C53" s="96"/>
      <c r="D53" s="97" t="s">
        <v>49</v>
      </c>
    </row>
    <row r="54">
      <c r="A54" s="96"/>
      <c r="B54" s="95" t="s">
        <v>73</v>
      </c>
      <c r="C54" s="96"/>
      <c r="D54" s="97">
        <v>0.0</v>
      </c>
    </row>
    <row r="55">
      <c r="B55" s="21"/>
      <c r="D55" s="92"/>
    </row>
    <row r="56">
      <c r="D56" s="92"/>
    </row>
    <row r="57">
      <c r="D57" s="92"/>
    </row>
    <row r="58">
      <c r="D58" s="92"/>
    </row>
    <row r="59">
      <c r="D59" s="92"/>
    </row>
    <row r="60">
      <c r="D60" s="92"/>
    </row>
    <row r="61">
      <c r="D61" s="92"/>
    </row>
    <row r="62">
      <c r="D62" s="92"/>
    </row>
    <row r="63">
      <c r="D63" s="92"/>
    </row>
    <row r="64">
      <c r="D64" s="92"/>
    </row>
    <row r="65">
      <c r="D65" s="92"/>
    </row>
    <row r="66">
      <c r="D66" s="92"/>
    </row>
    <row r="67">
      <c r="A67" s="43"/>
      <c r="D67" s="92"/>
    </row>
    <row r="68">
      <c r="A68" s="43"/>
      <c r="D68" s="92"/>
    </row>
    <row r="69">
      <c r="A69" s="43"/>
      <c r="D69" s="92"/>
    </row>
    <row r="70">
      <c r="A70" s="44"/>
      <c r="D70" s="92"/>
    </row>
    <row r="71">
      <c r="A71" s="43"/>
      <c r="D71" s="92"/>
    </row>
    <row r="72">
      <c r="A72" s="43"/>
      <c r="D72" s="92"/>
    </row>
    <row r="73">
      <c r="A73" s="43"/>
      <c r="D73" s="92"/>
    </row>
    <row r="74">
      <c r="A74" s="43"/>
      <c r="D74" s="92"/>
    </row>
    <row r="75">
      <c r="A75" s="43"/>
      <c r="D75" s="92"/>
    </row>
    <row r="76">
      <c r="A76" s="43"/>
      <c r="D76" s="92"/>
    </row>
    <row r="77">
      <c r="A77" s="43"/>
      <c r="D77" s="92"/>
    </row>
    <row r="78">
      <c r="A78" s="45"/>
      <c r="D78" s="92"/>
    </row>
    <row r="79">
      <c r="D79" s="92"/>
    </row>
    <row r="80">
      <c r="D80" s="92"/>
    </row>
    <row r="81">
      <c r="D81" s="92"/>
    </row>
    <row r="82">
      <c r="D82" s="92"/>
    </row>
    <row r="83">
      <c r="D83" s="92"/>
    </row>
    <row r="84">
      <c r="D84" s="92"/>
    </row>
    <row r="85">
      <c r="D85" s="92"/>
    </row>
    <row r="86">
      <c r="D86" s="92"/>
    </row>
    <row r="87">
      <c r="D87" s="92"/>
    </row>
    <row r="88">
      <c r="D88" s="92"/>
    </row>
    <row r="89">
      <c r="D89" s="92"/>
    </row>
    <row r="90">
      <c r="D90" s="92"/>
    </row>
    <row r="91">
      <c r="D91" s="92"/>
    </row>
    <row r="92">
      <c r="D92" s="92"/>
    </row>
    <row r="93">
      <c r="D93" s="92"/>
    </row>
    <row r="94">
      <c r="D94" s="92"/>
    </row>
    <row r="95">
      <c r="D95" s="92"/>
    </row>
    <row r="96">
      <c r="D96" s="92"/>
    </row>
    <row r="97">
      <c r="D97" s="92"/>
    </row>
    <row r="98">
      <c r="D98" s="92"/>
    </row>
    <row r="99">
      <c r="D99" s="92"/>
    </row>
    <row r="100">
      <c r="D100" s="92"/>
    </row>
    <row r="101"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D117" s="92"/>
    </row>
    <row r="118">
      <c r="D118" s="92"/>
    </row>
    <row r="119">
      <c r="D119" s="92"/>
    </row>
    <row r="120">
      <c r="D120" s="92"/>
    </row>
    <row r="121">
      <c r="D121" s="92"/>
    </row>
    <row r="122">
      <c r="D122" s="92"/>
    </row>
    <row r="123">
      <c r="D123" s="92"/>
    </row>
    <row r="124"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127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129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85">
        <v>27117.0</v>
      </c>
    </row>
    <row r="8">
      <c r="C8" s="21" t="s">
        <v>18</v>
      </c>
      <c r="D8" s="80" t="s">
        <v>19</v>
      </c>
    </row>
    <row r="9">
      <c r="C9" s="21" t="s">
        <v>20</v>
      </c>
      <c r="D9" s="80" t="b">
        <v>0</v>
      </c>
    </row>
    <row r="10">
      <c r="C10" s="21" t="s">
        <v>21</v>
      </c>
      <c r="D10" s="80" t="b">
        <v>1</v>
      </c>
    </row>
    <row r="11">
      <c r="A11" s="12" t="s">
        <v>22</v>
      </c>
      <c r="B11" s="12" t="s">
        <v>23</v>
      </c>
      <c r="C11" s="25" t="s">
        <v>24</v>
      </c>
      <c r="D11" s="16" t="s">
        <v>38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11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24</v>
      </c>
      <c r="D13" s="16" t="s">
        <v>112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11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24</v>
      </c>
      <c r="D15" s="16" t="s">
        <v>31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11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86" t="s">
        <v>78</v>
      </c>
      <c r="B17" s="87"/>
      <c r="C17" s="88" t="s">
        <v>11</v>
      </c>
      <c r="D17" s="89">
        <v>2001.0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</row>
    <row r="18">
      <c r="A18" s="87"/>
      <c r="B18" s="87"/>
      <c r="C18" s="86" t="s">
        <v>113</v>
      </c>
      <c r="D18" s="90">
        <v>43497.0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</row>
    <row r="19">
      <c r="A19" s="87"/>
      <c r="B19" s="87"/>
      <c r="C19" s="86" t="s">
        <v>114</v>
      </c>
      <c r="D19" s="89" t="b">
        <v>0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</row>
    <row r="20">
      <c r="A20" s="87"/>
      <c r="B20" s="87"/>
      <c r="C20" s="86" t="s">
        <v>115</v>
      </c>
      <c r="D20" s="89">
        <v>0.0</v>
      </c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</row>
    <row r="21">
      <c r="A21" s="79" t="s">
        <v>41</v>
      </c>
      <c r="B21" s="79" t="s">
        <v>42</v>
      </c>
      <c r="C21" s="81" t="s">
        <v>11</v>
      </c>
      <c r="D21" s="82">
        <v>120000.0</v>
      </c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</row>
    <row r="22">
      <c r="A22" s="79"/>
      <c r="B22" s="79"/>
      <c r="C22" s="81" t="s">
        <v>43</v>
      </c>
      <c r="D22" s="82">
        <v>0.0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</row>
    <row r="23">
      <c r="A23" s="79"/>
      <c r="B23" s="79"/>
      <c r="C23" s="81" t="s">
        <v>44</v>
      </c>
      <c r="D23" s="82">
        <v>70.0</v>
      </c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</row>
    <row r="24">
      <c r="A24" s="79"/>
      <c r="B24" s="79"/>
      <c r="C24" s="81" t="s">
        <v>45</v>
      </c>
      <c r="D24" s="82" t="b">
        <v>0</v>
      </c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</row>
    <row r="25">
      <c r="A25" s="8" t="s">
        <v>46</v>
      </c>
      <c r="B25" s="10"/>
      <c r="C25" s="10"/>
      <c r="D25" s="9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>
      <c r="A26" s="95" t="s">
        <v>12</v>
      </c>
      <c r="B26" s="95" t="s">
        <v>47</v>
      </c>
      <c r="C26" s="96"/>
      <c r="D26" s="97" t="b">
        <v>1</v>
      </c>
    </row>
    <row r="27">
      <c r="A27" s="96"/>
      <c r="B27" s="95" t="s">
        <v>48</v>
      </c>
      <c r="C27" s="96"/>
      <c r="D27" s="97" t="s">
        <v>130</v>
      </c>
    </row>
    <row r="28">
      <c r="A28" s="95" t="s">
        <v>50</v>
      </c>
      <c r="B28" s="95" t="s">
        <v>51</v>
      </c>
      <c r="C28" s="96"/>
      <c r="D28" s="97"/>
    </row>
    <row r="29">
      <c r="A29" s="96"/>
      <c r="B29" s="95" t="s">
        <v>52</v>
      </c>
      <c r="C29" s="96"/>
      <c r="D29" s="97"/>
    </row>
    <row r="30">
      <c r="A30" s="96"/>
      <c r="B30" s="95" t="s">
        <v>53</v>
      </c>
      <c r="C30" s="96"/>
      <c r="D30" s="97"/>
    </row>
    <row r="31">
      <c r="A31" s="96"/>
      <c r="B31" s="95" t="s">
        <v>54</v>
      </c>
      <c r="C31" s="96"/>
      <c r="D31" s="97"/>
    </row>
    <row r="32">
      <c r="A32" s="96"/>
      <c r="B32" s="95" t="s">
        <v>48</v>
      </c>
      <c r="C32" s="96"/>
      <c r="D32" s="97"/>
    </row>
    <row r="33">
      <c r="A33" s="95" t="s">
        <v>55</v>
      </c>
      <c r="B33" s="95" t="s">
        <v>56</v>
      </c>
      <c r="C33" s="96"/>
      <c r="D33" s="97"/>
    </row>
    <row r="34">
      <c r="A34" s="96"/>
      <c r="B34" s="95" t="s">
        <v>57</v>
      </c>
      <c r="C34" s="96"/>
      <c r="D34" s="97"/>
    </row>
    <row r="35">
      <c r="A35" s="96"/>
      <c r="B35" s="95" t="s">
        <v>58</v>
      </c>
      <c r="C35" s="96"/>
      <c r="D35" s="97"/>
    </row>
    <row r="36">
      <c r="A36" s="96"/>
      <c r="B36" s="95" t="s">
        <v>59</v>
      </c>
      <c r="C36" s="96"/>
      <c r="D36" s="97"/>
    </row>
    <row r="37">
      <c r="A37" s="96"/>
      <c r="B37" s="95" t="s">
        <v>60</v>
      </c>
      <c r="C37" s="96"/>
      <c r="D37" s="97"/>
    </row>
    <row r="38">
      <c r="A38" s="96"/>
      <c r="B38" s="95" t="s">
        <v>61</v>
      </c>
      <c r="C38" s="96"/>
      <c r="D38" s="97"/>
    </row>
    <row r="39">
      <c r="A39" s="96"/>
      <c r="B39" s="95" t="s">
        <v>62</v>
      </c>
      <c r="C39" s="96"/>
      <c r="D39" s="97"/>
    </row>
    <row r="40">
      <c r="A40" s="96"/>
      <c r="B40" s="95" t="s">
        <v>63</v>
      </c>
      <c r="C40" s="96"/>
      <c r="D40" s="97"/>
    </row>
    <row r="41">
      <c r="A41" s="96"/>
      <c r="B41" s="95" t="s">
        <v>64</v>
      </c>
      <c r="C41" s="96"/>
      <c r="D41" s="97"/>
    </row>
    <row r="42">
      <c r="A42" s="96"/>
      <c r="B42" s="95" t="s">
        <v>52</v>
      </c>
      <c r="C42" s="96"/>
      <c r="D42" s="97"/>
    </row>
    <row r="43">
      <c r="A43" s="96"/>
      <c r="B43" s="95" t="s">
        <v>48</v>
      </c>
      <c r="C43" s="96"/>
      <c r="D43" s="97"/>
    </row>
    <row r="44">
      <c r="A44" s="95" t="s">
        <v>65</v>
      </c>
      <c r="B44" s="95" t="s">
        <v>66</v>
      </c>
      <c r="C44" s="96"/>
      <c r="D44" s="97">
        <v>1000.0</v>
      </c>
    </row>
    <row r="45">
      <c r="A45" s="96"/>
      <c r="B45" s="95" t="s">
        <v>67</v>
      </c>
      <c r="C45" s="96"/>
      <c r="D45" s="97">
        <v>0.0</v>
      </c>
    </row>
    <row r="46">
      <c r="A46" s="96"/>
      <c r="B46" s="95" t="s">
        <v>68</v>
      </c>
      <c r="C46" s="96"/>
      <c r="D46" s="97">
        <v>2001.0</v>
      </c>
    </row>
    <row r="47">
      <c r="A47" s="96"/>
      <c r="B47" s="95" t="s">
        <v>69</v>
      </c>
      <c r="C47" s="96"/>
      <c r="D47" s="97">
        <v>100000.0</v>
      </c>
    </row>
    <row r="48">
      <c r="A48" s="96"/>
      <c r="B48" s="95" t="s">
        <v>70</v>
      </c>
      <c r="C48" s="96"/>
      <c r="D48" s="97">
        <v>13481.0</v>
      </c>
    </row>
    <row r="49">
      <c r="A49" s="96"/>
      <c r="B49" s="95" t="s">
        <v>71</v>
      </c>
      <c r="C49" s="96"/>
      <c r="D49" s="97">
        <v>0.0</v>
      </c>
    </row>
    <row r="50">
      <c r="A50" s="96"/>
      <c r="B50" s="95" t="s">
        <v>72</v>
      </c>
      <c r="C50" s="96"/>
      <c r="D50" s="97">
        <v>13481.0</v>
      </c>
    </row>
    <row r="51">
      <c r="A51" s="96"/>
      <c r="B51" s="95" t="s">
        <v>64</v>
      </c>
      <c r="C51" s="96"/>
      <c r="D51" s="97">
        <v>3000.0</v>
      </c>
    </row>
    <row r="52">
      <c r="A52" s="96"/>
      <c r="B52" s="95" t="s">
        <v>52</v>
      </c>
      <c r="C52" s="96"/>
      <c r="D52" s="97">
        <v>8000.0</v>
      </c>
    </row>
    <row r="53">
      <c r="A53" s="96"/>
      <c r="B53" s="95" t="s">
        <v>48</v>
      </c>
      <c r="C53" s="96"/>
      <c r="D53" s="97" t="s">
        <v>130</v>
      </c>
    </row>
    <row r="54">
      <c r="A54" s="96"/>
      <c r="B54" s="95" t="s">
        <v>73</v>
      </c>
      <c r="C54" s="96"/>
      <c r="D54" s="97">
        <v>0.0</v>
      </c>
    </row>
    <row r="55">
      <c r="B55" s="21"/>
      <c r="D55" s="92"/>
    </row>
    <row r="56">
      <c r="D56" s="92"/>
    </row>
    <row r="57">
      <c r="D57" s="92"/>
    </row>
    <row r="58">
      <c r="D58" s="92"/>
    </row>
    <row r="59">
      <c r="D59" s="92"/>
    </row>
    <row r="60">
      <c r="D60" s="92"/>
    </row>
    <row r="61">
      <c r="D61" s="92"/>
    </row>
    <row r="62">
      <c r="D62" s="92"/>
    </row>
    <row r="63">
      <c r="D63" s="92"/>
    </row>
    <row r="64">
      <c r="D64" s="92"/>
    </row>
    <row r="65">
      <c r="D65" s="92"/>
    </row>
    <row r="66">
      <c r="D66" s="92"/>
    </row>
    <row r="67">
      <c r="A67" s="43"/>
      <c r="D67" s="92"/>
    </row>
    <row r="68">
      <c r="A68" s="43"/>
      <c r="D68" s="92"/>
    </row>
    <row r="69">
      <c r="A69" s="43"/>
      <c r="D69" s="92"/>
    </row>
    <row r="70">
      <c r="A70" s="44"/>
      <c r="D70" s="92"/>
    </row>
    <row r="71">
      <c r="A71" s="43"/>
      <c r="D71" s="92"/>
    </row>
    <row r="72">
      <c r="A72" s="43"/>
      <c r="D72" s="92"/>
    </row>
    <row r="73">
      <c r="A73" s="43"/>
      <c r="D73" s="92"/>
    </row>
    <row r="74">
      <c r="A74" s="43"/>
      <c r="D74" s="92"/>
    </row>
    <row r="75">
      <c r="A75" s="43"/>
      <c r="D75" s="92"/>
    </row>
    <row r="76">
      <c r="A76" s="43"/>
      <c r="D76" s="92"/>
    </row>
    <row r="77">
      <c r="A77" s="43"/>
      <c r="D77" s="92"/>
    </row>
    <row r="78">
      <c r="A78" s="45"/>
      <c r="D78" s="92"/>
    </row>
    <row r="79">
      <c r="D79" s="92"/>
    </row>
    <row r="80">
      <c r="D80" s="92"/>
    </row>
    <row r="81">
      <c r="D81" s="92"/>
    </row>
    <row r="82">
      <c r="D82" s="92"/>
    </row>
    <row r="83">
      <c r="D83" s="92"/>
    </row>
    <row r="84">
      <c r="D84" s="92"/>
    </row>
    <row r="85">
      <c r="D85" s="92"/>
    </row>
    <row r="86">
      <c r="D86" s="92"/>
    </row>
    <row r="87">
      <c r="D87" s="92"/>
    </row>
    <row r="88">
      <c r="D88" s="92"/>
    </row>
    <row r="89">
      <c r="D89" s="92"/>
    </row>
    <row r="90">
      <c r="D90" s="92"/>
    </row>
    <row r="91">
      <c r="D91" s="92"/>
    </row>
    <row r="92">
      <c r="D92" s="92"/>
    </row>
    <row r="93">
      <c r="D93" s="92"/>
    </row>
    <row r="94">
      <c r="D94" s="92"/>
    </row>
    <row r="95">
      <c r="D95" s="92"/>
    </row>
    <row r="96">
      <c r="D96" s="92"/>
    </row>
    <row r="97">
      <c r="D97" s="92"/>
    </row>
    <row r="98">
      <c r="D98" s="92"/>
    </row>
    <row r="99">
      <c r="D99" s="92"/>
    </row>
    <row r="100">
      <c r="D100" s="92"/>
    </row>
    <row r="101"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D117" s="92"/>
    </row>
    <row r="118">
      <c r="D118" s="92"/>
    </row>
    <row r="119">
      <c r="D119" s="92"/>
    </row>
    <row r="120">
      <c r="D120" s="92"/>
    </row>
    <row r="121">
      <c r="D121" s="92"/>
    </row>
    <row r="122">
      <c r="D122" s="92"/>
    </row>
    <row r="123">
      <c r="D123" s="92"/>
    </row>
    <row r="124"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126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128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85">
        <v>27117.0</v>
      </c>
    </row>
    <row r="8">
      <c r="C8" s="21" t="s">
        <v>18</v>
      </c>
      <c r="D8" s="80" t="s">
        <v>16</v>
      </c>
    </row>
    <row r="9">
      <c r="C9" s="21" t="s">
        <v>20</v>
      </c>
      <c r="D9" s="80" t="b">
        <v>0</v>
      </c>
    </row>
    <row r="10">
      <c r="C10" s="21" t="s">
        <v>21</v>
      </c>
      <c r="D10" s="80" t="b">
        <v>1</v>
      </c>
    </row>
    <row r="11">
      <c r="A11" s="12" t="s">
        <v>22</v>
      </c>
      <c r="B11" s="12" t="s">
        <v>23</v>
      </c>
      <c r="C11" s="25" t="s">
        <v>24</v>
      </c>
      <c r="D11" s="16" t="s">
        <v>38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11</v>
      </c>
      <c r="D12" s="16">
        <v>1000.0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24</v>
      </c>
      <c r="D13" s="16" t="s">
        <v>112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11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24</v>
      </c>
      <c r="D15" s="16" t="s">
        <v>31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11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3"/>
      <c r="B17" s="12" t="s">
        <v>35</v>
      </c>
      <c r="C17" s="25" t="s">
        <v>24</v>
      </c>
      <c r="D17" s="16" t="s">
        <v>36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2"/>
      <c r="C18" s="12" t="s">
        <v>11</v>
      </c>
      <c r="D18" s="16">
        <v>1000.0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2"/>
      <c r="C19" s="25" t="s">
        <v>24</v>
      </c>
      <c r="D19" s="16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65"/>
      <c r="B20" s="67"/>
      <c r="C20" s="67" t="s">
        <v>11</v>
      </c>
      <c r="D20" s="68">
        <v>1000.0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</row>
    <row r="21">
      <c r="A21" s="12" t="s">
        <v>78</v>
      </c>
      <c r="B21" s="13"/>
      <c r="C21" s="25" t="s">
        <v>11</v>
      </c>
      <c r="D21" s="16">
        <v>5001.0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>
      <c r="A22" s="13"/>
      <c r="B22" s="13"/>
      <c r="C22" s="12" t="s">
        <v>113</v>
      </c>
      <c r="D22" s="14">
        <v>43497.0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>
      <c r="A23" s="13"/>
      <c r="B23" s="13"/>
      <c r="C23" s="12" t="s">
        <v>114</v>
      </c>
      <c r="D23" s="16" t="b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>
      <c r="A24" s="13"/>
      <c r="B24" s="13"/>
      <c r="C24" s="12" t="s">
        <v>115</v>
      </c>
      <c r="D24" s="16">
        <v>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>
      <c r="A25" s="21" t="s">
        <v>41</v>
      </c>
      <c r="B25" s="21" t="s">
        <v>42</v>
      </c>
      <c r="C25" s="34" t="s">
        <v>11</v>
      </c>
      <c r="D25" s="35">
        <v>120000.0</v>
      </c>
    </row>
    <row r="26">
      <c r="C26" s="21" t="s">
        <v>43</v>
      </c>
      <c r="D26" s="35">
        <v>16400.0</v>
      </c>
    </row>
    <row r="27">
      <c r="C27" s="21" t="s">
        <v>44</v>
      </c>
      <c r="D27" s="35">
        <v>100.0</v>
      </c>
    </row>
    <row r="28">
      <c r="C28" s="21" t="s">
        <v>45</v>
      </c>
      <c r="D28" s="35" t="b">
        <v>0</v>
      </c>
    </row>
    <row r="29">
      <c r="A29" s="8" t="s">
        <v>46</v>
      </c>
      <c r="B29" s="10"/>
      <c r="C29" s="10"/>
      <c r="D29" s="9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>
      <c r="A30" s="95" t="s">
        <v>12</v>
      </c>
      <c r="B30" s="95" t="s">
        <v>47</v>
      </c>
      <c r="C30" s="96"/>
      <c r="D30" s="97" t="b">
        <v>1</v>
      </c>
    </row>
    <row r="31">
      <c r="A31" s="96"/>
      <c r="B31" s="95" t="s">
        <v>48</v>
      </c>
      <c r="C31" s="96"/>
      <c r="D31" s="97" t="s">
        <v>131</v>
      </c>
    </row>
    <row r="32">
      <c r="A32" s="95" t="s">
        <v>50</v>
      </c>
      <c r="B32" s="95" t="s">
        <v>51</v>
      </c>
      <c r="C32" s="96"/>
      <c r="D32" s="97"/>
    </row>
    <row r="33">
      <c r="A33" s="96"/>
      <c r="B33" s="95" t="s">
        <v>52</v>
      </c>
      <c r="C33" s="96"/>
      <c r="D33" s="97"/>
    </row>
    <row r="34">
      <c r="A34" s="96"/>
      <c r="B34" s="95" t="s">
        <v>53</v>
      </c>
      <c r="C34" s="96"/>
      <c r="D34" s="97"/>
    </row>
    <row r="35">
      <c r="A35" s="96"/>
      <c r="B35" s="95" t="s">
        <v>54</v>
      </c>
      <c r="C35" s="96"/>
      <c r="D35" s="97"/>
    </row>
    <row r="36">
      <c r="A36" s="96"/>
      <c r="B36" s="95" t="s">
        <v>48</v>
      </c>
      <c r="C36" s="96"/>
      <c r="D36" s="97"/>
    </row>
    <row r="37">
      <c r="A37" s="95" t="s">
        <v>55</v>
      </c>
      <c r="B37" s="95" t="s">
        <v>56</v>
      </c>
      <c r="C37" s="96"/>
      <c r="D37" s="97"/>
    </row>
    <row r="38">
      <c r="A38" s="96"/>
      <c r="B38" s="95" t="s">
        <v>57</v>
      </c>
      <c r="C38" s="96"/>
      <c r="D38" s="97"/>
    </row>
    <row r="39">
      <c r="A39" s="96"/>
      <c r="B39" s="95" t="s">
        <v>58</v>
      </c>
      <c r="C39" s="96"/>
      <c r="D39" s="97"/>
    </row>
    <row r="40">
      <c r="A40" s="96"/>
      <c r="B40" s="95" t="s">
        <v>59</v>
      </c>
      <c r="C40" s="96"/>
      <c r="D40" s="97"/>
    </row>
    <row r="41">
      <c r="A41" s="96"/>
      <c r="B41" s="95" t="s">
        <v>60</v>
      </c>
      <c r="C41" s="96"/>
      <c r="D41" s="97"/>
    </row>
    <row r="42">
      <c r="A42" s="96"/>
      <c r="B42" s="95" t="s">
        <v>61</v>
      </c>
      <c r="C42" s="96"/>
      <c r="D42" s="97"/>
    </row>
    <row r="43">
      <c r="A43" s="96"/>
      <c r="B43" s="95" t="s">
        <v>62</v>
      </c>
      <c r="C43" s="96"/>
      <c r="D43" s="97"/>
    </row>
    <row r="44">
      <c r="A44" s="96"/>
      <c r="B44" s="95" t="s">
        <v>63</v>
      </c>
      <c r="C44" s="96"/>
      <c r="D44" s="97"/>
    </row>
    <row r="45">
      <c r="A45" s="96"/>
      <c r="B45" s="95" t="s">
        <v>64</v>
      </c>
      <c r="C45" s="96"/>
      <c r="D45" s="97"/>
    </row>
    <row r="46">
      <c r="A46" s="96"/>
      <c r="B46" s="95" t="s">
        <v>52</v>
      </c>
      <c r="C46" s="96"/>
      <c r="D46" s="97"/>
    </row>
    <row r="47">
      <c r="A47" s="96"/>
      <c r="B47" s="95" t="s">
        <v>48</v>
      </c>
      <c r="C47" s="96"/>
      <c r="D47" s="97"/>
    </row>
    <row r="48">
      <c r="A48" s="95" t="s">
        <v>65</v>
      </c>
      <c r="B48" s="95" t="s">
        <v>66</v>
      </c>
      <c r="C48" s="96"/>
      <c r="D48" s="97">
        <v>1000.0</v>
      </c>
    </row>
    <row r="49">
      <c r="A49" s="96"/>
      <c r="B49" s="95" t="s">
        <v>67</v>
      </c>
      <c r="C49" s="96"/>
      <c r="D49" s="97">
        <v>2000.0</v>
      </c>
    </row>
    <row r="50">
      <c r="A50" s="96"/>
      <c r="B50" s="95" t="s">
        <v>68</v>
      </c>
      <c r="C50" s="96"/>
      <c r="D50" s="97">
        <v>5001.0</v>
      </c>
      <c r="F50" s="21" t="s">
        <v>75</v>
      </c>
    </row>
    <row r="51">
      <c r="A51" s="96"/>
      <c r="B51" s="95" t="s">
        <v>69</v>
      </c>
      <c r="C51" s="96"/>
      <c r="D51" s="97">
        <v>100000.0</v>
      </c>
      <c r="F51" s="36" t="s">
        <v>76</v>
      </c>
      <c r="G51" s="36" t="s">
        <v>77</v>
      </c>
      <c r="H51" s="36" t="s">
        <v>78</v>
      </c>
      <c r="I51" s="36" t="s">
        <v>79</v>
      </c>
      <c r="J51" s="36" t="s">
        <v>80</v>
      </c>
      <c r="K51" s="36" t="s">
        <v>81</v>
      </c>
      <c r="L51" s="21" t="s">
        <v>82</v>
      </c>
      <c r="M51" s="36" t="s">
        <v>83</v>
      </c>
    </row>
    <row r="52">
      <c r="A52" s="96"/>
      <c r="B52" s="95" t="s">
        <v>70</v>
      </c>
      <c r="C52" s="96"/>
      <c r="D52" s="97">
        <v>8001.0</v>
      </c>
      <c r="F52" s="47">
        <f>D48</f>
        <v>1000</v>
      </c>
      <c r="G52" s="47">
        <f>D49</f>
        <v>2000</v>
      </c>
      <c r="H52" s="47">
        <f>D50</f>
        <v>5001</v>
      </c>
      <c r="I52" s="51">
        <f>D25</f>
        <v>120000</v>
      </c>
      <c r="J52" s="47">
        <f>I52*-0.03</f>
        <v>-3600</v>
      </c>
      <c r="K52" s="47">
        <f>D26*-1</f>
        <v>-16400</v>
      </c>
      <c r="L52" s="47">
        <v>-100000.0</v>
      </c>
      <c r="M52" s="51">
        <f>sum(F52:L52)</f>
        <v>8001</v>
      </c>
    </row>
    <row r="53">
      <c r="A53" s="96"/>
      <c r="B53" s="95" t="s">
        <v>71</v>
      </c>
      <c r="C53" s="96"/>
      <c r="D53" s="97">
        <v>0.0</v>
      </c>
    </row>
    <row r="54">
      <c r="A54" s="96"/>
      <c r="B54" s="95" t="s">
        <v>72</v>
      </c>
      <c r="C54" s="96"/>
      <c r="D54" s="97">
        <v>8001.0</v>
      </c>
    </row>
    <row r="55">
      <c r="A55" s="96"/>
      <c r="B55" s="95" t="s">
        <v>64</v>
      </c>
      <c r="C55" s="96"/>
      <c r="D55" s="97">
        <v>3000.0</v>
      </c>
    </row>
    <row r="56">
      <c r="A56" s="96"/>
      <c r="B56" s="95" t="s">
        <v>52</v>
      </c>
      <c r="C56" s="96"/>
      <c r="D56" s="97">
        <v>9.99999999999E11</v>
      </c>
    </row>
    <row r="57">
      <c r="A57" s="96"/>
      <c r="B57" s="95" t="s">
        <v>48</v>
      </c>
      <c r="C57" s="96"/>
      <c r="D57" s="97" t="s">
        <v>131</v>
      </c>
    </row>
    <row r="58">
      <c r="A58" s="96"/>
      <c r="B58" s="95" t="s">
        <v>73</v>
      </c>
      <c r="C58" s="96"/>
      <c r="D58" s="97">
        <v>5001.0</v>
      </c>
    </row>
    <row r="59">
      <c r="B59" s="21"/>
      <c r="D59" s="92"/>
    </row>
    <row r="60">
      <c r="D60" s="92"/>
    </row>
    <row r="61">
      <c r="D61" s="92"/>
    </row>
    <row r="62">
      <c r="D62" s="92"/>
    </row>
    <row r="63">
      <c r="D63" s="92"/>
    </row>
    <row r="64">
      <c r="D64" s="92"/>
    </row>
    <row r="65">
      <c r="D65" s="92"/>
    </row>
    <row r="66">
      <c r="D66" s="92"/>
    </row>
    <row r="67">
      <c r="D67" s="92"/>
    </row>
    <row r="68">
      <c r="D68" s="92"/>
    </row>
    <row r="69">
      <c r="D69" s="92"/>
    </row>
    <row r="70">
      <c r="D70" s="92"/>
    </row>
    <row r="71">
      <c r="A71" s="43"/>
      <c r="D71" s="92"/>
    </row>
    <row r="72">
      <c r="A72" s="43"/>
      <c r="D72" s="92"/>
    </row>
    <row r="73">
      <c r="A73" s="43"/>
      <c r="D73" s="92"/>
    </row>
    <row r="74">
      <c r="A74" s="44"/>
      <c r="D74" s="92"/>
    </row>
    <row r="75">
      <c r="A75" s="43"/>
      <c r="D75" s="92"/>
    </row>
    <row r="76">
      <c r="A76" s="43"/>
      <c r="D76" s="92"/>
    </row>
    <row r="77">
      <c r="A77" s="43"/>
      <c r="D77" s="92"/>
    </row>
    <row r="78">
      <c r="A78" s="43"/>
      <c r="D78" s="92"/>
    </row>
    <row r="79">
      <c r="A79" s="43"/>
      <c r="D79" s="92"/>
    </row>
    <row r="80">
      <c r="A80" s="43"/>
      <c r="D80" s="92"/>
    </row>
    <row r="81">
      <c r="A81" s="43"/>
      <c r="D81" s="92"/>
    </row>
    <row r="82">
      <c r="A82" s="45"/>
      <c r="D82" s="92"/>
    </row>
    <row r="83">
      <c r="D83" s="92"/>
    </row>
    <row r="84">
      <c r="D84" s="92"/>
    </row>
    <row r="85">
      <c r="D85" s="92"/>
    </row>
    <row r="86">
      <c r="D86" s="92"/>
    </row>
    <row r="87">
      <c r="D87" s="92"/>
    </row>
    <row r="88">
      <c r="D88" s="92"/>
    </row>
    <row r="89">
      <c r="D89" s="92"/>
    </row>
    <row r="90">
      <c r="D90" s="92"/>
    </row>
    <row r="91">
      <c r="D91" s="92"/>
    </row>
    <row r="92">
      <c r="D92" s="92"/>
    </row>
    <row r="93">
      <c r="D93" s="92"/>
    </row>
    <row r="94">
      <c r="D94" s="92"/>
    </row>
    <row r="95">
      <c r="D95" s="92"/>
    </row>
    <row r="96">
      <c r="D96" s="92"/>
    </row>
    <row r="97">
      <c r="D97" s="92"/>
    </row>
    <row r="98">
      <c r="D98" s="92"/>
    </row>
    <row r="99">
      <c r="D99" s="92"/>
    </row>
    <row r="100">
      <c r="D100" s="92"/>
    </row>
    <row r="101"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D117" s="92"/>
    </row>
    <row r="118">
      <c r="D118" s="92"/>
    </row>
    <row r="119">
      <c r="D119" s="92"/>
    </row>
    <row r="120">
      <c r="D120" s="92"/>
    </row>
    <row r="121">
      <c r="D121" s="92"/>
    </row>
    <row r="122">
      <c r="D122" s="92"/>
    </row>
    <row r="123">
      <c r="D123" s="92"/>
    </row>
    <row r="124"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132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133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100">
        <v>27117.0</v>
      </c>
    </row>
    <row r="8">
      <c r="C8" s="21" t="s">
        <v>18</v>
      </c>
      <c r="D8" s="101" t="s">
        <v>16</v>
      </c>
    </row>
    <row r="9">
      <c r="C9" s="21" t="s">
        <v>20</v>
      </c>
      <c r="D9" s="101" t="b">
        <v>0</v>
      </c>
    </row>
    <row r="10">
      <c r="C10" s="21" t="s">
        <v>21</v>
      </c>
      <c r="D10" s="80" t="b">
        <v>1</v>
      </c>
    </row>
    <row r="11">
      <c r="A11" s="12" t="s">
        <v>22</v>
      </c>
      <c r="B11" s="12" t="s">
        <v>23</v>
      </c>
      <c r="C11" s="25" t="s">
        <v>24</v>
      </c>
      <c r="D11" s="16" t="s">
        <v>38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11</v>
      </c>
      <c r="D12" s="16">
        <v>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6" t="s">
        <v>40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11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24</v>
      </c>
      <c r="D15" s="16" t="s">
        <v>31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11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21" t="s">
        <v>41</v>
      </c>
      <c r="B17" s="21" t="s">
        <v>42</v>
      </c>
      <c r="C17" s="34" t="s">
        <v>11</v>
      </c>
      <c r="D17" s="35">
        <v>180000.0</v>
      </c>
    </row>
    <row r="18">
      <c r="C18" s="21" t="s">
        <v>43</v>
      </c>
      <c r="D18" s="35">
        <v>70000.0</v>
      </c>
    </row>
    <row r="19">
      <c r="C19" s="21" t="s">
        <v>44</v>
      </c>
      <c r="D19" s="35">
        <v>100.0</v>
      </c>
    </row>
    <row r="20">
      <c r="C20" s="21" t="s">
        <v>45</v>
      </c>
      <c r="D20" s="35" t="b">
        <v>0</v>
      </c>
    </row>
    <row r="21">
      <c r="B21" s="21" t="s">
        <v>109</v>
      </c>
      <c r="C21" s="34" t="s">
        <v>11</v>
      </c>
      <c r="D21" s="35">
        <v>60000.0</v>
      </c>
    </row>
    <row r="22">
      <c r="C22" s="21" t="s">
        <v>43</v>
      </c>
      <c r="D22" s="35">
        <v>40000.0</v>
      </c>
    </row>
    <row r="23">
      <c r="C23" s="21" t="s">
        <v>44</v>
      </c>
      <c r="D23" s="35">
        <v>100.0</v>
      </c>
    </row>
    <row r="24">
      <c r="C24" s="21" t="s">
        <v>45</v>
      </c>
      <c r="D24" s="35" t="b">
        <v>0</v>
      </c>
    </row>
    <row r="25">
      <c r="A25" s="12" t="s">
        <v>78</v>
      </c>
      <c r="B25" s="13"/>
      <c r="C25" s="25" t="s">
        <v>11</v>
      </c>
      <c r="D25" s="16">
        <v>1000.0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>
      <c r="A26" s="13"/>
      <c r="B26" s="13"/>
      <c r="C26" s="12" t="s">
        <v>113</v>
      </c>
      <c r="D26" s="14">
        <v>43508.0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>
      <c r="A27" s="13"/>
      <c r="B27" s="13"/>
      <c r="C27" s="12" t="s">
        <v>114</v>
      </c>
      <c r="D27" s="16" t="b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>
      <c r="A28" s="13"/>
      <c r="B28" s="13"/>
      <c r="C28" s="12" t="s">
        <v>115</v>
      </c>
      <c r="D28" s="16">
        <v>500.0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>
      <c r="A29" s="8" t="s">
        <v>46</v>
      </c>
      <c r="B29" s="10"/>
      <c r="C29" s="10"/>
      <c r="D29" s="9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>
      <c r="A30" s="38" t="s">
        <v>12</v>
      </c>
      <c r="B30" s="38" t="s">
        <v>47</v>
      </c>
      <c r="C30" s="39"/>
      <c r="D30" s="41" t="b">
        <v>1</v>
      </c>
    </row>
    <row r="31">
      <c r="A31" s="39"/>
      <c r="B31" s="38" t="s">
        <v>48</v>
      </c>
      <c r="C31" s="39"/>
      <c r="D31" s="41" t="s">
        <v>131</v>
      </c>
    </row>
    <row r="32">
      <c r="A32" s="38" t="s">
        <v>50</v>
      </c>
      <c r="B32" s="38" t="s">
        <v>51</v>
      </c>
      <c r="C32" s="39"/>
      <c r="D32" s="41"/>
    </row>
    <row r="33">
      <c r="A33" s="39"/>
      <c r="B33" s="38" t="s">
        <v>52</v>
      </c>
      <c r="C33" s="39"/>
      <c r="D33" s="41"/>
    </row>
    <row r="34">
      <c r="A34" s="39"/>
      <c r="B34" s="38" t="s">
        <v>53</v>
      </c>
      <c r="C34" s="39"/>
      <c r="D34" s="41"/>
    </row>
    <row r="35">
      <c r="A35" s="39"/>
      <c r="B35" s="38" t="s">
        <v>54</v>
      </c>
      <c r="C35" s="39"/>
      <c r="D35" s="41"/>
    </row>
    <row r="36">
      <c r="A36" s="39"/>
      <c r="B36" s="38" t="s">
        <v>48</v>
      </c>
      <c r="C36" s="39"/>
      <c r="D36" s="41"/>
    </row>
    <row r="37">
      <c r="A37" s="38" t="s">
        <v>55</v>
      </c>
      <c r="B37" s="38" t="s">
        <v>56</v>
      </c>
      <c r="C37" s="39"/>
      <c r="D37" s="41"/>
    </row>
    <row r="38">
      <c r="A38" s="39"/>
      <c r="B38" s="38" t="s">
        <v>57</v>
      </c>
      <c r="C38" s="39"/>
      <c r="D38" s="41"/>
    </row>
    <row r="39">
      <c r="A39" s="39"/>
      <c r="B39" s="38" t="s">
        <v>58</v>
      </c>
      <c r="C39" s="39"/>
      <c r="D39" s="41"/>
    </row>
    <row r="40">
      <c r="A40" s="39"/>
      <c r="B40" s="38" t="s">
        <v>59</v>
      </c>
      <c r="C40" s="39"/>
      <c r="D40" s="41"/>
    </row>
    <row r="41">
      <c r="A41" s="39"/>
      <c r="B41" s="38" t="s">
        <v>60</v>
      </c>
      <c r="C41" s="39"/>
      <c r="D41" s="41"/>
    </row>
    <row r="42">
      <c r="A42" s="39"/>
      <c r="B42" s="38" t="s">
        <v>61</v>
      </c>
      <c r="C42" s="39"/>
      <c r="D42" s="41"/>
    </row>
    <row r="43">
      <c r="A43" s="39"/>
      <c r="B43" s="38" t="s">
        <v>62</v>
      </c>
      <c r="C43" s="39"/>
      <c r="D43" s="41"/>
    </row>
    <row r="44">
      <c r="A44" s="39"/>
      <c r="B44" s="38" t="s">
        <v>63</v>
      </c>
      <c r="C44" s="39"/>
      <c r="D44" s="41"/>
    </row>
    <row r="45">
      <c r="A45" s="39"/>
      <c r="B45" s="38" t="s">
        <v>64</v>
      </c>
      <c r="C45" s="39"/>
      <c r="D45" s="41"/>
    </row>
    <row r="46">
      <c r="A46" s="39"/>
      <c r="B46" s="38" t="s">
        <v>52</v>
      </c>
      <c r="C46" s="39"/>
      <c r="D46" s="41"/>
    </row>
    <row r="47">
      <c r="A47" s="39"/>
      <c r="B47" s="38" t="s">
        <v>48</v>
      </c>
      <c r="C47" s="39"/>
      <c r="D47" s="41"/>
    </row>
    <row r="48">
      <c r="A48" s="38" t="s">
        <v>65</v>
      </c>
      <c r="B48" s="38" t="s">
        <v>66</v>
      </c>
      <c r="C48" s="39"/>
      <c r="D48" s="41">
        <v>0.0</v>
      </c>
    </row>
    <row r="49">
      <c r="A49" s="39"/>
      <c r="B49" s="38" t="s">
        <v>67</v>
      </c>
      <c r="C49" s="39"/>
      <c r="D49" s="41">
        <v>0.0</v>
      </c>
    </row>
    <row r="50">
      <c r="A50" s="39"/>
      <c r="B50" s="38" t="s">
        <v>68</v>
      </c>
      <c r="C50" s="39"/>
      <c r="D50" s="41">
        <v>1000.0</v>
      </c>
      <c r="F50" s="21" t="s">
        <v>134</v>
      </c>
    </row>
    <row r="51">
      <c r="A51" s="39"/>
      <c r="B51" s="38" t="s">
        <v>69</v>
      </c>
      <c r="C51" s="39"/>
      <c r="D51" s="41">
        <v>100000.0</v>
      </c>
      <c r="F51" s="21" t="s">
        <v>76</v>
      </c>
      <c r="G51" s="21" t="s">
        <v>135</v>
      </c>
      <c r="H51" s="21" t="s">
        <v>78</v>
      </c>
      <c r="I51" s="21" t="s">
        <v>41</v>
      </c>
      <c r="J51" s="21" t="s">
        <v>80</v>
      </c>
      <c r="K51" s="21" t="s">
        <v>136</v>
      </c>
      <c r="L51" s="21" t="s">
        <v>42</v>
      </c>
    </row>
    <row r="52">
      <c r="A52" s="39"/>
      <c r="B52" s="38" t="s">
        <v>70</v>
      </c>
      <c r="C52" s="39"/>
      <c r="D52" s="41">
        <v>33800.0</v>
      </c>
      <c r="F52" s="51">
        <f>D48</f>
        <v>0</v>
      </c>
      <c r="G52" s="51">
        <f>D49</f>
        <v>0</v>
      </c>
      <c r="H52" s="51">
        <f>D50</f>
        <v>1000</v>
      </c>
      <c r="I52" s="51">
        <f>D17+D21</f>
        <v>240000</v>
      </c>
      <c r="J52" s="102">
        <f>I52*-0.03</f>
        <v>-7200</v>
      </c>
      <c r="K52" s="21">
        <v>-100000.0</v>
      </c>
      <c r="L52" s="21">
        <v>-100000.0</v>
      </c>
      <c r="M52" s="51">
        <f>sum(F52:L52)</f>
        <v>33800</v>
      </c>
    </row>
    <row r="53">
      <c r="A53" s="39"/>
      <c r="B53" s="38" t="s">
        <v>71</v>
      </c>
      <c r="C53" s="39"/>
      <c r="D53" s="41">
        <v>0.0</v>
      </c>
    </row>
    <row r="54">
      <c r="A54" s="39"/>
      <c r="B54" s="38" t="s">
        <v>72</v>
      </c>
      <c r="C54" s="39"/>
      <c r="D54" s="41">
        <v>33800.0</v>
      </c>
    </row>
    <row r="55">
      <c r="A55" s="39"/>
      <c r="B55" s="38" t="s">
        <v>64</v>
      </c>
      <c r="C55" s="39"/>
      <c r="D55" s="41">
        <v>3000.0</v>
      </c>
    </row>
    <row r="56">
      <c r="A56" s="39"/>
      <c r="B56" s="38" t="s">
        <v>52</v>
      </c>
      <c r="C56" s="39"/>
      <c r="D56" s="41">
        <v>9.99999999999E11</v>
      </c>
    </row>
    <row r="57">
      <c r="A57" s="39"/>
      <c r="B57" s="38" t="s">
        <v>48</v>
      </c>
      <c r="C57" s="39"/>
      <c r="D57" s="41" t="s">
        <v>131</v>
      </c>
    </row>
    <row r="58">
      <c r="A58" s="39"/>
      <c r="B58" s="38" t="s">
        <v>73</v>
      </c>
      <c r="C58" s="39"/>
      <c r="D58" s="41">
        <f>D54-D55</f>
        <v>30800</v>
      </c>
    </row>
    <row r="59">
      <c r="B59" s="21"/>
      <c r="D59" s="92"/>
    </row>
    <row r="60">
      <c r="D60" s="92"/>
    </row>
    <row r="61">
      <c r="D61" s="92"/>
    </row>
    <row r="62">
      <c r="D62" s="92"/>
    </row>
    <row r="63">
      <c r="D63" s="92"/>
    </row>
    <row r="64">
      <c r="D64" s="92"/>
    </row>
    <row r="65">
      <c r="D65" s="92"/>
    </row>
    <row r="66">
      <c r="D66" s="92"/>
    </row>
    <row r="67">
      <c r="D67" s="92"/>
    </row>
    <row r="68">
      <c r="D68" s="92"/>
    </row>
    <row r="69">
      <c r="D69" s="92"/>
    </row>
    <row r="70">
      <c r="D70" s="92"/>
    </row>
    <row r="71">
      <c r="A71" s="43"/>
      <c r="D71" s="92"/>
    </row>
    <row r="72">
      <c r="A72" s="43"/>
      <c r="D72" s="92"/>
    </row>
    <row r="73">
      <c r="A73" s="43"/>
      <c r="D73" s="92"/>
    </row>
    <row r="74">
      <c r="A74" s="44"/>
      <c r="D74" s="92"/>
    </row>
    <row r="75">
      <c r="A75" s="43"/>
      <c r="D75" s="92"/>
    </row>
    <row r="76">
      <c r="A76" s="43"/>
      <c r="D76" s="92"/>
    </row>
    <row r="77">
      <c r="A77" s="43"/>
      <c r="D77" s="92"/>
    </row>
    <row r="78">
      <c r="A78" s="43"/>
      <c r="D78" s="92"/>
    </row>
    <row r="79">
      <c r="A79" s="43"/>
      <c r="D79" s="92"/>
    </row>
    <row r="80">
      <c r="A80" s="43"/>
      <c r="D80" s="92"/>
    </row>
    <row r="81">
      <c r="A81" s="43"/>
      <c r="D81" s="92"/>
    </row>
    <row r="82">
      <c r="A82" s="45"/>
      <c r="D82" s="92"/>
    </row>
    <row r="83">
      <c r="D83" s="92"/>
    </row>
    <row r="84">
      <c r="D84" s="92"/>
    </row>
    <row r="85">
      <c r="D85" s="92"/>
    </row>
    <row r="86">
      <c r="D86" s="92"/>
    </row>
    <row r="87">
      <c r="D87" s="92"/>
    </row>
    <row r="88">
      <c r="D88" s="92"/>
    </row>
    <row r="89">
      <c r="D89" s="92"/>
    </row>
    <row r="90">
      <c r="D90" s="92"/>
    </row>
    <row r="91">
      <c r="D91" s="92"/>
    </row>
    <row r="92">
      <c r="D92" s="92"/>
    </row>
    <row r="93">
      <c r="D93" s="92"/>
    </row>
    <row r="94">
      <c r="D94" s="92"/>
    </row>
    <row r="95">
      <c r="D95" s="92"/>
    </row>
    <row r="96">
      <c r="D96" s="92"/>
    </row>
    <row r="97">
      <c r="D97" s="92"/>
    </row>
    <row r="98">
      <c r="D98" s="92"/>
    </row>
    <row r="99">
      <c r="D99" s="92"/>
    </row>
    <row r="100">
      <c r="D100" s="92"/>
    </row>
    <row r="101"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D117" s="92"/>
    </row>
    <row r="118">
      <c r="D118" s="92"/>
    </row>
    <row r="119">
      <c r="D119" s="92"/>
    </row>
    <row r="120">
      <c r="D120" s="92"/>
    </row>
    <row r="121">
      <c r="D121" s="92"/>
    </row>
    <row r="122">
      <c r="D122" s="92"/>
    </row>
    <row r="123">
      <c r="D123" s="92"/>
    </row>
    <row r="124"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  <row r="944">
      <c r="D944" s="92"/>
    </row>
    <row r="945">
      <c r="D945" s="92"/>
    </row>
    <row r="946">
      <c r="D946" s="92"/>
    </row>
    <row r="947">
      <c r="D947" s="92"/>
    </row>
    <row r="948">
      <c r="D948" s="92"/>
    </row>
    <row r="949">
      <c r="D949" s="92"/>
    </row>
    <row r="950">
      <c r="D950" s="92"/>
    </row>
    <row r="951">
      <c r="D951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33.57"/>
    <col customWidth="1" min="3" max="3" width="30.0"/>
    <col customWidth="1" min="4" max="4" width="20.0"/>
  </cols>
  <sheetData>
    <row r="1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 t="s">
        <v>2</v>
      </c>
      <c r="B2" s="1" t="s">
        <v>137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5" t="s">
        <v>4</v>
      </c>
      <c r="B3" s="7" t="s">
        <v>138</v>
      </c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12" t="s">
        <v>12</v>
      </c>
      <c r="B5" s="13"/>
      <c r="C5" s="12" t="s">
        <v>13</v>
      </c>
      <c r="D5" s="14">
        <v>43614.0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13"/>
      <c r="B6" s="13"/>
      <c r="C6" s="12" t="s">
        <v>14</v>
      </c>
      <c r="D6" s="16" t="s">
        <v>15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1" t="s">
        <v>16</v>
      </c>
      <c r="C7" s="21" t="s">
        <v>17</v>
      </c>
      <c r="D7" s="100">
        <v>27117.0</v>
      </c>
    </row>
    <row r="8">
      <c r="C8" s="21" t="s">
        <v>18</v>
      </c>
      <c r="D8" s="101" t="s">
        <v>16</v>
      </c>
    </row>
    <row r="9">
      <c r="C9" s="21" t="s">
        <v>20</v>
      </c>
      <c r="D9" s="101" t="b">
        <v>0</v>
      </c>
    </row>
    <row r="10">
      <c r="C10" s="21" t="s">
        <v>21</v>
      </c>
      <c r="D10" s="80" t="b">
        <v>1</v>
      </c>
    </row>
    <row r="11">
      <c r="A11" s="12" t="s">
        <v>22</v>
      </c>
      <c r="B11" s="12" t="s">
        <v>23</v>
      </c>
      <c r="C11" s="25" t="s">
        <v>24</v>
      </c>
      <c r="D11" s="16" t="s">
        <v>38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3"/>
      <c r="B12" s="13"/>
      <c r="C12" s="12" t="s">
        <v>11</v>
      </c>
      <c r="D12" s="16">
        <v>0.0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3"/>
      <c r="B13" s="13"/>
      <c r="C13" s="25" t="s">
        <v>28</v>
      </c>
      <c r="D13" s="16" t="s">
        <v>40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13"/>
      <c r="B14" s="13"/>
      <c r="C14" s="12" t="s">
        <v>11</v>
      </c>
      <c r="D14" s="16">
        <v>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13"/>
      <c r="B15" s="12"/>
      <c r="C15" s="25" t="s">
        <v>24</v>
      </c>
      <c r="D15" s="16" t="s">
        <v>31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3"/>
      <c r="B16" s="12"/>
      <c r="C16" s="12" t="s">
        <v>11</v>
      </c>
      <c r="D16" s="16">
        <v>0.0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2" t="s">
        <v>78</v>
      </c>
      <c r="B17" s="13"/>
      <c r="C17" s="25" t="s">
        <v>11</v>
      </c>
      <c r="D17" s="16">
        <v>1000.0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3"/>
      <c r="B18" s="13"/>
      <c r="C18" s="12" t="s">
        <v>113</v>
      </c>
      <c r="D18" s="14">
        <v>43508.0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A19" s="13"/>
      <c r="B19" s="13"/>
      <c r="C19" s="12" t="s">
        <v>114</v>
      </c>
      <c r="D19" s="16" t="b"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>
      <c r="A20" s="13"/>
      <c r="B20" s="13"/>
      <c r="C20" s="12" t="s">
        <v>115</v>
      </c>
      <c r="D20" s="16">
        <v>500.0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>
      <c r="A21" s="8" t="s">
        <v>46</v>
      </c>
      <c r="B21" s="10"/>
      <c r="C21" s="10"/>
      <c r="D21" s="91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>
      <c r="A22" s="38" t="s">
        <v>12</v>
      </c>
      <c r="B22" s="38" t="s">
        <v>47</v>
      </c>
      <c r="C22" s="39"/>
      <c r="D22" s="41" t="b">
        <v>1</v>
      </c>
    </row>
    <row r="23">
      <c r="A23" s="39"/>
      <c r="B23" s="38" t="s">
        <v>48</v>
      </c>
      <c r="C23" s="39"/>
      <c r="D23" s="41" t="s">
        <v>49</v>
      </c>
    </row>
    <row r="24">
      <c r="A24" s="38" t="s">
        <v>50</v>
      </c>
      <c r="B24" s="38" t="s">
        <v>51</v>
      </c>
      <c r="C24" s="39"/>
      <c r="D24" s="41"/>
    </row>
    <row r="25">
      <c r="A25" s="39"/>
      <c r="B25" s="38" t="s">
        <v>52</v>
      </c>
      <c r="C25" s="39"/>
      <c r="D25" s="41"/>
    </row>
    <row r="26">
      <c r="A26" s="39"/>
      <c r="B26" s="38" t="s">
        <v>53</v>
      </c>
      <c r="C26" s="39"/>
      <c r="D26" s="41"/>
    </row>
    <row r="27">
      <c r="A27" s="39"/>
      <c r="B27" s="38" t="s">
        <v>54</v>
      </c>
      <c r="C27" s="39"/>
      <c r="D27" s="41"/>
    </row>
    <row r="28">
      <c r="A28" s="39"/>
      <c r="B28" s="38" t="s">
        <v>48</v>
      </c>
      <c r="C28" s="39"/>
      <c r="D28" s="41"/>
    </row>
    <row r="29">
      <c r="A29" s="38" t="s">
        <v>55</v>
      </c>
      <c r="B29" s="38" t="s">
        <v>56</v>
      </c>
      <c r="C29" s="39"/>
      <c r="D29" s="41"/>
    </row>
    <row r="30">
      <c r="A30" s="39"/>
      <c r="B30" s="38" t="s">
        <v>57</v>
      </c>
      <c r="C30" s="39"/>
      <c r="D30" s="41"/>
    </row>
    <row r="31">
      <c r="A31" s="39"/>
      <c r="B31" s="38" t="s">
        <v>58</v>
      </c>
      <c r="C31" s="39"/>
      <c r="D31" s="41"/>
    </row>
    <row r="32">
      <c r="A32" s="39"/>
      <c r="B32" s="38" t="s">
        <v>59</v>
      </c>
      <c r="C32" s="39"/>
      <c r="D32" s="41"/>
    </row>
    <row r="33">
      <c r="A33" s="39"/>
      <c r="B33" s="38" t="s">
        <v>60</v>
      </c>
      <c r="C33" s="39"/>
      <c r="D33" s="41"/>
    </row>
    <row r="34">
      <c r="A34" s="39"/>
      <c r="B34" s="38" t="s">
        <v>61</v>
      </c>
      <c r="C34" s="39"/>
      <c r="D34" s="41"/>
    </row>
    <row r="35">
      <c r="A35" s="39"/>
      <c r="B35" s="38" t="s">
        <v>62</v>
      </c>
      <c r="C35" s="39"/>
      <c r="D35" s="41"/>
    </row>
    <row r="36">
      <c r="A36" s="39"/>
      <c r="B36" s="38" t="s">
        <v>63</v>
      </c>
      <c r="C36" s="39"/>
      <c r="D36" s="41"/>
    </row>
    <row r="37">
      <c r="A37" s="39"/>
      <c r="B37" s="38" t="s">
        <v>64</v>
      </c>
      <c r="C37" s="39"/>
      <c r="D37" s="41"/>
    </row>
    <row r="38">
      <c r="A38" s="39"/>
      <c r="B38" s="38" t="s">
        <v>52</v>
      </c>
      <c r="C38" s="39"/>
      <c r="D38" s="41"/>
    </row>
    <row r="39">
      <c r="A39" s="39"/>
      <c r="B39" s="38" t="s">
        <v>48</v>
      </c>
      <c r="C39" s="39"/>
      <c r="D39" s="41"/>
    </row>
    <row r="40">
      <c r="A40" s="38" t="s">
        <v>65</v>
      </c>
      <c r="B40" s="38" t="s">
        <v>66</v>
      </c>
      <c r="C40" s="39"/>
      <c r="D40" s="41">
        <v>0.0</v>
      </c>
    </row>
    <row r="41">
      <c r="A41" s="39"/>
      <c r="B41" s="38" t="s">
        <v>67</v>
      </c>
      <c r="C41" s="39"/>
      <c r="D41" s="41">
        <v>0.0</v>
      </c>
    </row>
    <row r="42">
      <c r="A42" s="39"/>
      <c r="B42" s="38" t="s">
        <v>68</v>
      </c>
      <c r="C42" s="39"/>
      <c r="D42" s="41">
        <v>1000.0</v>
      </c>
    </row>
    <row r="43">
      <c r="A43" s="39"/>
      <c r="B43" s="38" t="s">
        <v>69</v>
      </c>
      <c r="C43" s="39"/>
      <c r="D43" s="41">
        <v>100000.0</v>
      </c>
    </row>
    <row r="44">
      <c r="A44" s="39"/>
      <c r="B44" s="38" t="s">
        <v>70</v>
      </c>
      <c r="C44" s="39"/>
      <c r="D44" s="41">
        <v>1000.0</v>
      </c>
    </row>
    <row r="45">
      <c r="A45" s="39"/>
      <c r="B45" s="38" t="s">
        <v>71</v>
      </c>
      <c r="C45" s="39"/>
      <c r="D45" s="41">
        <v>0.0</v>
      </c>
    </row>
    <row r="46">
      <c r="A46" s="39"/>
      <c r="B46" s="38" t="s">
        <v>72</v>
      </c>
      <c r="C46" s="39"/>
      <c r="D46" s="41">
        <v>1000.0</v>
      </c>
    </row>
    <row r="47">
      <c r="A47" s="39"/>
      <c r="B47" s="38" t="s">
        <v>64</v>
      </c>
      <c r="C47" s="39"/>
      <c r="D47" s="41">
        <v>3000.0</v>
      </c>
    </row>
    <row r="48">
      <c r="A48" s="39"/>
      <c r="B48" s="38" t="s">
        <v>52</v>
      </c>
      <c r="C48" s="39"/>
      <c r="D48" s="41">
        <v>9.99999999999E11</v>
      </c>
    </row>
    <row r="49">
      <c r="A49" s="39"/>
      <c r="B49" s="38" t="s">
        <v>48</v>
      </c>
      <c r="C49" s="39"/>
      <c r="D49" s="41" t="s">
        <v>49</v>
      </c>
    </row>
    <row r="50">
      <c r="A50" s="39"/>
      <c r="B50" s="38" t="s">
        <v>73</v>
      </c>
      <c r="C50" s="39"/>
      <c r="D50" s="41">
        <v>0.0</v>
      </c>
    </row>
    <row r="51">
      <c r="B51" s="21"/>
      <c r="D51" s="92"/>
    </row>
    <row r="52">
      <c r="D52" s="92"/>
    </row>
    <row r="53">
      <c r="D53" s="92"/>
    </row>
    <row r="54">
      <c r="D54" s="92"/>
    </row>
    <row r="55">
      <c r="D55" s="92"/>
    </row>
    <row r="56">
      <c r="D56" s="92"/>
    </row>
    <row r="57">
      <c r="D57" s="92"/>
    </row>
    <row r="58">
      <c r="D58" s="92"/>
    </row>
    <row r="59">
      <c r="D59" s="92"/>
    </row>
    <row r="60">
      <c r="D60" s="92"/>
    </row>
    <row r="61">
      <c r="D61" s="92"/>
    </row>
    <row r="62">
      <c r="D62" s="92"/>
    </row>
    <row r="63">
      <c r="A63" s="43"/>
      <c r="D63" s="92"/>
    </row>
    <row r="64">
      <c r="A64" s="43"/>
      <c r="D64" s="92"/>
    </row>
    <row r="65">
      <c r="A65" s="43"/>
      <c r="D65" s="92"/>
    </row>
    <row r="66">
      <c r="A66" s="44"/>
      <c r="D66" s="92"/>
    </row>
    <row r="67">
      <c r="A67" s="43"/>
      <c r="D67" s="92"/>
    </row>
    <row r="68">
      <c r="A68" s="43"/>
      <c r="D68" s="92"/>
    </row>
    <row r="69">
      <c r="A69" s="43"/>
      <c r="D69" s="92"/>
    </row>
    <row r="70">
      <c r="A70" s="43"/>
      <c r="D70" s="92"/>
    </row>
    <row r="71">
      <c r="A71" s="43"/>
      <c r="D71" s="92"/>
    </row>
    <row r="72">
      <c r="A72" s="43"/>
      <c r="D72" s="92"/>
    </row>
    <row r="73">
      <c r="A73" s="43"/>
      <c r="D73" s="92"/>
    </row>
    <row r="74">
      <c r="A74" s="45"/>
      <c r="D74" s="92"/>
    </row>
    <row r="75">
      <c r="D75" s="92"/>
    </row>
    <row r="76">
      <c r="D76" s="92"/>
    </row>
    <row r="77">
      <c r="D77" s="92"/>
    </row>
    <row r="78">
      <c r="D78" s="92"/>
    </row>
    <row r="79">
      <c r="D79" s="92"/>
    </row>
    <row r="80">
      <c r="D80" s="92"/>
    </row>
    <row r="81">
      <c r="D81" s="92"/>
    </row>
    <row r="82">
      <c r="D82" s="92"/>
    </row>
    <row r="83">
      <c r="D83" s="92"/>
    </row>
    <row r="84">
      <c r="D84" s="92"/>
    </row>
    <row r="85">
      <c r="D85" s="92"/>
    </row>
    <row r="86">
      <c r="D86" s="92"/>
    </row>
    <row r="87">
      <c r="D87" s="92"/>
    </row>
    <row r="88">
      <c r="D88" s="92"/>
    </row>
    <row r="89">
      <c r="D89" s="92"/>
    </row>
    <row r="90">
      <c r="D90" s="92"/>
    </row>
    <row r="91">
      <c r="D91" s="92"/>
    </row>
    <row r="92">
      <c r="D92" s="92"/>
    </row>
    <row r="93">
      <c r="D93" s="92"/>
    </row>
    <row r="94">
      <c r="D94" s="92"/>
    </row>
    <row r="95">
      <c r="D95" s="92"/>
    </row>
    <row r="96">
      <c r="D96" s="92"/>
    </row>
    <row r="97">
      <c r="D97" s="92"/>
    </row>
    <row r="98">
      <c r="D98" s="92"/>
    </row>
    <row r="99">
      <c r="D99" s="92"/>
    </row>
    <row r="100">
      <c r="D100" s="92"/>
    </row>
    <row r="101">
      <c r="D101" s="92"/>
    </row>
    <row r="102">
      <c r="D102" s="92"/>
    </row>
    <row r="103">
      <c r="D103" s="92"/>
    </row>
    <row r="104">
      <c r="D104" s="92"/>
    </row>
    <row r="105">
      <c r="D105" s="92"/>
    </row>
    <row r="106">
      <c r="D106" s="92"/>
    </row>
    <row r="107">
      <c r="D107" s="92"/>
    </row>
    <row r="108">
      <c r="D108" s="92"/>
    </row>
    <row r="109">
      <c r="D109" s="92"/>
    </row>
    <row r="110">
      <c r="D110" s="92"/>
    </row>
    <row r="111">
      <c r="D111" s="92"/>
    </row>
    <row r="112">
      <c r="D112" s="92"/>
    </row>
    <row r="113">
      <c r="D113" s="92"/>
    </row>
    <row r="114">
      <c r="D114" s="92"/>
    </row>
    <row r="115">
      <c r="D115" s="92"/>
    </row>
    <row r="116">
      <c r="D116" s="92"/>
    </row>
    <row r="117">
      <c r="D117" s="92"/>
    </row>
    <row r="118">
      <c r="D118" s="92"/>
    </row>
    <row r="119">
      <c r="D119" s="92"/>
    </row>
    <row r="120">
      <c r="D120" s="92"/>
    </row>
    <row r="121">
      <c r="D121" s="92"/>
    </row>
    <row r="122">
      <c r="D122" s="92"/>
    </row>
    <row r="123">
      <c r="D123" s="92"/>
    </row>
    <row r="124">
      <c r="D124" s="92"/>
    </row>
    <row r="125">
      <c r="D125" s="92"/>
    </row>
    <row r="126">
      <c r="D126" s="92"/>
    </row>
    <row r="127">
      <c r="D127" s="92"/>
    </row>
    <row r="128">
      <c r="D128" s="92"/>
    </row>
    <row r="129">
      <c r="D129" s="92"/>
    </row>
    <row r="130">
      <c r="D130" s="92"/>
    </row>
    <row r="131">
      <c r="D131" s="92"/>
    </row>
    <row r="132">
      <c r="D132" s="92"/>
    </row>
    <row r="133">
      <c r="D133" s="92"/>
    </row>
    <row r="134">
      <c r="D134" s="92"/>
    </row>
    <row r="135">
      <c r="D135" s="92"/>
    </row>
    <row r="136">
      <c r="D136" s="92"/>
    </row>
    <row r="137">
      <c r="D137" s="92"/>
    </row>
    <row r="138">
      <c r="D138" s="92"/>
    </row>
    <row r="139">
      <c r="D139" s="92"/>
    </row>
    <row r="140">
      <c r="D140" s="92"/>
    </row>
    <row r="141">
      <c r="D141" s="92"/>
    </row>
    <row r="142">
      <c r="D142" s="92"/>
    </row>
    <row r="143">
      <c r="D143" s="92"/>
    </row>
    <row r="144">
      <c r="D144" s="92"/>
    </row>
    <row r="145">
      <c r="D145" s="92"/>
    </row>
    <row r="146">
      <c r="D146" s="92"/>
    </row>
    <row r="147">
      <c r="D147" s="92"/>
    </row>
    <row r="148">
      <c r="D148" s="92"/>
    </row>
    <row r="149">
      <c r="D149" s="92"/>
    </row>
    <row r="150">
      <c r="D150" s="92"/>
    </row>
    <row r="151">
      <c r="D151" s="92"/>
    </row>
    <row r="152">
      <c r="D152" s="92"/>
    </row>
    <row r="153">
      <c r="D153" s="92"/>
    </row>
    <row r="154">
      <c r="D154" s="92"/>
    </row>
    <row r="155">
      <c r="D155" s="92"/>
    </row>
    <row r="156">
      <c r="D156" s="92"/>
    </row>
    <row r="157">
      <c r="D157" s="92"/>
    </row>
    <row r="158">
      <c r="D158" s="92"/>
    </row>
    <row r="159">
      <c r="D159" s="92"/>
    </row>
    <row r="160">
      <c r="D160" s="92"/>
    </row>
    <row r="161">
      <c r="D161" s="92"/>
    </row>
    <row r="162">
      <c r="D162" s="92"/>
    </row>
    <row r="163">
      <c r="D163" s="92"/>
    </row>
    <row r="164">
      <c r="D164" s="92"/>
    </row>
    <row r="165">
      <c r="D165" s="92"/>
    </row>
    <row r="166">
      <c r="D166" s="92"/>
    </row>
    <row r="167">
      <c r="D167" s="92"/>
    </row>
    <row r="168">
      <c r="D168" s="92"/>
    </row>
    <row r="169">
      <c r="D169" s="92"/>
    </row>
    <row r="170">
      <c r="D170" s="92"/>
    </row>
    <row r="171">
      <c r="D171" s="92"/>
    </row>
    <row r="172">
      <c r="D172" s="92"/>
    </row>
    <row r="173">
      <c r="D173" s="92"/>
    </row>
    <row r="174">
      <c r="D174" s="92"/>
    </row>
    <row r="175">
      <c r="D175" s="92"/>
    </row>
    <row r="176">
      <c r="D176" s="92"/>
    </row>
    <row r="177">
      <c r="D177" s="92"/>
    </row>
    <row r="178">
      <c r="D178" s="92"/>
    </row>
    <row r="179">
      <c r="D179" s="92"/>
    </row>
    <row r="180">
      <c r="D180" s="92"/>
    </row>
    <row r="181">
      <c r="D181" s="92"/>
    </row>
    <row r="182">
      <c r="D182" s="92"/>
    </row>
    <row r="183">
      <c r="D183" s="92"/>
    </row>
    <row r="184">
      <c r="D184" s="92"/>
    </row>
    <row r="185">
      <c r="D185" s="92"/>
    </row>
    <row r="186">
      <c r="D186" s="92"/>
    </row>
    <row r="187">
      <c r="D187" s="92"/>
    </row>
    <row r="188">
      <c r="D188" s="92"/>
    </row>
    <row r="189">
      <c r="D189" s="92"/>
    </row>
    <row r="190">
      <c r="D190" s="92"/>
    </row>
    <row r="191">
      <c r="D191" s="92"/>
    </row>
    <row r="192">
      <c r="D192" s="92"/>
    </row>
    <row r="193">
      <c r="D193" s="92"/>
    </row>
    <row r="194">
      <c r="D194" s="92"/>
    </row>
    <row r="195">
      <c r="D195" s="92"/>
    </row>
    <row r="196">
      <c r="D196" s="92"/>
    </row>
    <row r="197">
      <c r="D197" s="92"/>
    </row>
    <row r="198">
      <c r="D198" s="92"/>
    </row>
    <row r="199">
      <c r="D199" s="92"/>
    </row>
    <row r="200">
      <c r="D200" s="92"/>
    </row>
    <row r="201">
      <c r="D201" s="92"/>
    </row>
    <row r="202">
      <c r="D202" s="92"/>
    </row>
    <row r="203">
      <c r="D203" s="92"/>
    </row>
    <row r="204">
      <c r="D204" s="92"/>
    </row>
    <row r="205">
      <c r="D205" s="92"/>
    </row>
    <row r="206">
      <c r="D206" s="92"/>
    </row>
    <row r="207">
      <c r="D207" s="92"/>
    </row>
    <row r="208">
      <c r="D208" s="92"/>
    </row>
    <row r="209">
      <c r="D209" s="92"/>
    </row>
    <row r="210">
      <c r="D210" s="92"/>
    </row>
    <row r="211">
      <c r="D211" s="92"/>
    </row>
    <row r="212">
      <c r="D212" s="92"/>
    </row>
    <row r="213">
      <c r="D213" s="92"/>
    </row>
    <row r="214">
      <c r="D214" s="92"/>
    </row>
    <row r="215">
      <c r="D215" s="92"/>
    </row>
    <row r="216">
      <c r="D216" s="92"/>
    </row>
    <row r="217">
      <c r="D217" s="92"/>
    </row>
    <row r="218">
      <c r="D218" s="92"/>
    </row>
    <row r="219">
      <c r="D219" s="92"/>
    </row>
    <row r="220">
      <c r="D220" s="92"/>
    </row>
    <row r="221">
      <c r="D221" s="92"/>
    </row>
    <row r="222">
      <c r="D222" s="92"/>
    </row>
    <row r="223">
      <c r="D223" s="92"/>
    </row>
    <row r="224">
      <c r="D224" s="92"/>
    </row>
    <row r="225">
      <c r="D225" s="92"/>
    </row>
    <row r="226">
      <c r="D226" s="92"/>
    </row>
    <row r="227">
      <c r="D227" s="92"/>
    </row>
    <row r="228">
      <c r="D228" s="92"/>
    </row>
    <row r="229">
      <c r="D229" s="92"/>
    </row>
    <row r="230">
      <c r="D230" s="92"/>
    </row>
    <row r="231">
      <c r="D231" s="92"/>
    </row>
    <row r="232">
      <c r="D232" s="92"/>
    </row>
    <row r="233">
      <c r="D233" s="92"/>
    </row>
    <row r="234">
      <c r="D234" s="92"/>
    </row>
    <row r="235">
      <c r="D235" s="92"/>
    </row>
    <row r="236">
      <c r="D236" s="92"/>
    </row>
    <row r="237">
      <c r="D237" s="92"/>
    </row>
    <row r="238">
      <c r="D238" s="92"/>
    </row>
    <row r="239">
      <c r="D239" s="92"/>
    </row>
    <row r="240">
      <c r="D240" s="92"/>
    </row>
    <row r="241">
      <c r="D241" s="92"/>
    </row>
    <row r="242">
      <c r="D242" s="92"/>
    </row>
    <row r="243">
      <c r="D243" s="92"/>
    </row>
    <row r="244">
      <c r="D244" s="92"/>
    </row>
    <row r="245">
      <c r="D245" s="92"/>
    </row>
    <row r="246">
      <c r="D246" s="92"/>
    </row>
    <row r="247">
      <c r="D247" s="92"/>
    </row>
    <row r="248">
      <c r="D248" s="92"/>
    </row>
    <row r="249">
      <c r="D249" s="92"/>
    </row>
    <row r="250">
      <c r="D250" s="92"/>
    </row>
    <row r="251">
      <c r="D251" s="92"/>
    </row>
    <row r="252">
      <c r="D252" s="92"/>
    </row>
    <row r="253">
      <c r="D253" s="92"/>
    </row>
    <row r="254">
      <c r="D254" s="92"/>
    </row>
    <row r="255">
      <c r="D255" s="92"/>
    </row>
    <row r="256">
      <c r="D256" s="92"/>
    </row>
    <row r="257">
      <c r="D257" s="92"/>
    </row>
    <row r="258">
      <c r="D258" s="92"/>
    </row>
    <row r="259">
      <c r="D259" s="92"/>
    </row>
    <row r="260">
      <c r="D260" s="92"/>
    </row>
    <row r="261">
      <c r="D261" s="92"/>
    </row>
    <row r="262">
      <c r="D262" s="92"/>
    </row>
    <row r="263">
      <c r="D263" s="92"/>
    </row>
    <row r="264">
      <c r="D264" s="92"/>
    </row>
    <row r="265">
      <c r="D265" s="92"/>
    </row>
    <row r="266">
      <c r="D266" s="92"/>
    </row>
    <row r="267">
      <c r="D267" s="92"/>
    </row>
    <row r="268">
      <c r="D268" s="92"/>
    </row>
    <row r="269">
      <c r="D269" s="92"/>
    </row>
    <row r="270">
      <c r="D270" s="92"/>
    </row>
    <row r="271">
      <c r="D271" s="92"/>
    </row>
    <row r="272">
      <c r="D272" s="92"/>
    </row>
    <row r="273">
      <c r="D273" s="92"/>
    </row>
    <row r="274">
      <c r="D274" s="92"/>
    </row>
    <row r="275">
      <c r="D275" s="92"/>
    </row>
    <row r="276">
      <c r="D276" s="92"/>
    </row>
    <row r="277">
      <c r="D277" s="92"/>
    </row>
    <row r="278">
      <c r="D278" s="92"/>
    </row>
    <row r="279">
      <c r="D279" s="92"/>
    </row>
    <row r="280">
      <c r="D280" s="92"/>
    </row>
    <row r="281">
      <c r="D281" s="92"/>
    </row>
    <row r="282">
      <c r="D282" s="92"/>
    </row>
    <row r="283">
      <c r="D283" s="92"/>
    </row>
    <row r="284">
      <c r="D284" s="92"/>
    </row>
    <row r="285">
      <c r="D285" s="92"/>
    </row>
    <row r="286">
      <c r="D286" s="92"/>
    </row>
    <row r="287">
      <c r="D287" s="92"/>
    </row>
    <row r="288">
      <c r="D288" s="92"/>
    </row>
    <row r="289">
      <c r="D289" s="92"/>
    </row>
    <row r="290">
      <c r="D290" s="92"/>
    </row>
    <row r="291">
      <c r="D291" s="92"/>
    </row>
    <row r="292">
      <c r="D292" s="92"/>
    </row>
    <row r="293">
      <c r="D293" s="92"/>
    </row>
    <row r="294">
      <c r="D294" s="92"/>
    </row>
    <row r="295">
      <c r="D295" s="92"/>
    </row>
    <row r="296">
      <c r="D296" s="92"/>
    </row>
    <row r="297">
      <c r="D297" s="92"/>
    </row>
    <row r="298">
      <c r="D298" s="92"/>
    </row>
    <row r="299">
      <c r="D299" s="92"/>
    </row>
    <row r="300">
      <c r="D300" s="92"/>
    </row>
    <row r="301">
      <c r="D301" s="92"/>
    </row>
    <row r="302">
      <c r="D302" s="92"/>
    </row>
    <row r="303">
      <c r="D303" s="92"/>
    </row>
    <row r="304">
      <c r="D304" s="92"/>
    </row>
    <row r="305">
      <c r="D305" s="92"/>
    </row>
    <row r="306">
      <c r="D306" s="92"/>
    </row>
    <row r="307">
      <c r="D307" s="92"/>
    </row>
    <row r="308">
      <c r="D308" s="92"/>
    </row>
    <row r="309">
      <c r="D309" s="92"/>
    </row>
    <row r="310">
      <c r="D310" s="92"/>
    </row>
    <row r="311">
      <c r="D311" s="92"/>
    </row>
    <row r="312">
      <c r="D312" s="92"/>
    </row>
    <row r="313">
      <c r="D313" s="92"/>
    </row>
    <row r="314">
      <c r="D314" s="92"/>
    </row>
    <row r="315">
      <c r="D315" s="92"/>
    </row>
    <row r="316">
      <c r="D316" s="92"/>
    </row>
    <row r="317">
      <c r="D317" s="92"/>
    </row>
    <row r="318">
      <c r="D318" s="92"/>
    </row>
    <row r="319">
      <c r="D319" s="92"/>
    </row>
    <row r="320">
      <c r="D320" s="92"/>
    </row>
    <row r="321">
      <c r="D321" s="92"/>
    </row>
    <row r="322">
      <c r="D322" s="92"/>
    </row>
    <row r="323">
      <c r="D323" s="92"/>
    </row>
    <row r="324">
      <c r="D324" s="92"/>
    </row>
    <row r="325">
      <c r="D325" s="92"/>
    </row>
    <row r="326">
      <c r="D326" s="92"/>
    </row>
    <row r="327">
      <c r="D327" s="92"/>
    </row>
    <row r="328">
      <c r="D328" s="92"/>
    </row>
    <row r="329">
      <c r="D329" s="92"/>
    </row>
    <row r="330">
      <c r="D330" s="92"/>
    </row>
    <row r="331">
      <c r="D331" s="92"/>
    </row>
    <row r="332">
      <c r="D332" s="92"/>
    </row>
    <row r="333">
      <c r="D333" s="92"/>
    </row>
    <row r="334">
      <c r="D334" s="92"/>
    </row>
    <row r="335">
      <c r="D335" s="92"/>
    </row>
    <row r="336">
      <c r="D336" s="92"/>
    </row>
    <row r="337">
      <c r="D337" s="92"/>
    </row>
    <row r="338">
      <c r="D338" s="92"/>
    </row>
    <row r="339">
      <c r="D339" s="92"/>
    </row>
    <row r="340">
      <c r="D340" s="92"/>
    </row>
    <row r="341">
      <c r="D341" s="92"/>
    </row>
    <row r="342">
      <c r="D342" s="92"/>
    </row>
    <row r="343">
      <c r="D343" s="92"/>
    </row>
    <row r="344">
      <c r="D344" s="92"/>
    </row>
    <row r="345">
      <c r="D345" s="92"/>
    </row>
    <row r="346">
      <c r="D346" s="92"/>
    </row>
    <row r="347">
      <c r="D347" s="92"/>
    </row>
    <row r="348">
      <c r="D348" s="92"/>
    </row>
    <row r="349">
      <c r="D349" s="92"/>
    </row>
    <row r="350">
      <c r="D350" s="92"/>
    </row>
    <row r="351">
      <c r="D351" s="92"/>
    </row>
    <row r="352">
      <c r="D352" s="92"/>
    </row>
    <row r="353">
      <c r="D353" s="92"/>
    </row>
    <row r="354">
      <c r="D354" s="92"/>
    </row>
    <row r="355">
      <c r="D355" s="92"/>
    </row>
    <row r="356">
      <c r="D356" s="92"/>
    </row>
    <row r="357">
      <c r="D357" s="92"/>
    </row>
    <row r="358">
      <c r="D358" s="92"/>
    </row>
    <row r="359">
      <c r="D359" s="92"/>
    </row>
    <row r="360">
      <c r="D360" s="92"/>
    </row>
    <row r="361">
      <c r="D361" s="92"/>
    </row>
    <row r="362">
      <c r="D362" s="92"/>
    </row>
    <row r="363">
      <c r="D363" s="92"/>
    </row>
    <row r="364">
      <c r="D364" s="92"/>
    </row>
    <row r="365">
      <c r="D365" s="92"/>
    </row>
    <row r="366">
      <c r="D366" s="92"/>
    </row>
    <row r="367">
      <c r="D367" s="92"/>
    </row>
    <row r="368">
      <c r="D368" s="92"/>
    </row>
    <row r="369">
      <c r="D369" s="92"/>
    </row>
    <row r="370">
      <c r="D370" s="92"/>
    </row>
    <row r="371">
      <c r="D371" s="92"/>
    </row>
    <row r="372">
      <c r="D372" s="92"/>
    </row>
    <row r="373">
      <c r="D373" s="92"/>
    </row>
    <row r="374">
      <c r="D374" s="92"/>
    </row>
    <row r="375">
      <c r="D375" s="92"/>
    </row>
    <row r="376">
      <c r="D376" s="92"/>
    </row>
    <row r="377">
      <c r="D377" s="92"/>
    </row>
    <row r="378">
      <c r="D378" s="92"/>
    </row>
    <row r="379">
      <c r="D379" s="92"/>
    </row>
    <row r="380">
      <c r="D380" s="92"/>
    </row>
    <row r="381">
      <c r="D381" s="92"/>
    </row>
    <row r="382">
      <c r="D382" s="92"/>
    </row>
    <row r="383">
      <c r="D383" s="92"/>
    </row>
    <row r="384">
      <c r="D384" s="92"/>
    </row>
    <row r="385">
      <c r="D385" s="92"/>
    </row>
    <row r="386">
      <c r="D386" s="92"/>
    </row>
    <row r="387">
      <c r="D387" s="92"/>
    </row>
    <row r="388">
      <c r="D388" s="92"/>
    </row>
    <row r="389">
      <c r="D389" s="92"/>
    </row>
    <row r="390">
      <c r="D390" s="92"/>
    </row>
    <row r="391">
      <c r="D391" s="92"/>
    </row>
    <row r="392">
      <c r="D392" s="92"/>
    </row>
    <row r="393">
      <c r="D393" s="92"/>
    </row>
    <row r="394">
      <c r="D394" s="92"/>
    </row>
    <row r="395">
      <c r="D395" s="92"/>
    </row>
    <row r="396">
      <c r="D396" s="92"/>
    </row>
    <row r="397">
      <c r="D397" s="92"/>
    </row>
    <row r="398">
      <c r="D398" s="92"/>
    </row>
    <row r="399">
      <c r="D399" s="92"/>
    </row>
    <row r="400">
      <c r="D400" s="92"/>
    </row>
    <row r="401">
      <c r="D401" s="92"/>
    </row>
    <row r="402">
      <c r="D402" s="92"/>
    </row>
    <row r="403">
      <c r="D403" s="92"/>
    </row>
    <row r="404">
      <c r="D404" s="92"/>
    </row>
    <row r="405">
      <c r="D405" s="92"/>
    </row>
    <row r="406">
      <c r="D406" s="92"/>
    </row>
    <row r="407">
      <c r="D407" s="92"/>
    </row>
    <row r="408">
      <c r="D408" s="92"/>
    </row>
    <row r="409">
      <c r="D409" s="92"/>
    </row>
    <row r="410">
      <c r="D410" s="92"/>
    </row>
    <row r="411">
      <c r="D411" s="92"/>
    </row>
    <row r="412">
      <c r="D412" s="92"/>
    </row>
    <row r="413">
      <c r="D413" s="92"/>
    </row>
    <row r="414">
      <c r="D414" s="92"/>
    </row>
    <row r="415">
      <c r="D415" s="92"/>
    </row>
    <row r="416">
      <c r="D416" s="92"/>
    </row>
    <row r="417">
      <c r="D417" s="92"/>
    </row>
    <row r="418">
      <c r="D418" s="92"/>
    </row>
    <row r="419">
      <c r="D419" s="92"/>
    </row>
    <row r="420">
      <c r="D420" s="92"/>
    </row>
    <row r="421">
      <c r="D421" s="92"/>
    </row>
    <row r="422">
      <c r="D422" s="92"/>
    </row>
    <row r="423">
      <c r="D423" s="92"/>
    </row>
    <row r="424">
      <c r="D424" s="92"/>
    </row>
    <row r="425">
      <c r="D425" s="92"/>
    </row>
    <row r="426">
      <c r="D426" s="92"/>
    </row>
    <row r="427">
      <c r="D427" s="92"/>
    </row>
    <row r="428">
      <c r="D428" s="92"/>
    </row>
    <row r="429">
      <c r="D429" s="92"/>
    </row>
    <row r="430">
      <c r="D430" s="92"/>
    </row>
    <row r="431">
      <c r="D431" s="92"/>
    </row>
    <row r="432">
      <c r="D432" s="92"/>
    </row>
    <row r="433">
      <c r="D433" s="92"/>
    </row>
    <row r="434">
      <c r="D434" s="92"/>
    </row>
    <row r="435">
      <c r="D435" s="92"/>
    </row>
    <row r="436">
      <c r="D436" s="92"/>
    </row>
    <row r="437">
      <c r="D437" s="92"/>
    </row>
    <row r="438">
      <c r="D438" s="92"/>
    </row>
    <row r="439">
      <c r="D439" s="92"/>
    </row>
    <row r="440">
      <c r="D440" s="92"/>
    </row>
    <row r="441">
      <c r="D441" s="92"/>
    </row>
    <row r="442">
      <c r="D442" s="92"/>
    </row>
    <row r="443">
      <c r="D443" s="92"/>
    </row>
    <row r="444">
      <c r="D444" s="92"/>
    </row>
    <row r="445">
      <c r="D445" s="92"/>
    </row>
    <row r="446">
      <c r="D446" s="92"/>
    </row>
    <row r="447">
      <c r="D447" s="92"/>
    </row>
    <row r="448">
      <c r="D448" s="92"/>
    </row>
    <row r="449">
      <c r="D449" s="92"/>
    </row>
    <row r="450">
      <c r="D450" s="92"/>
    </row>
    <row r="451">
      <c r="D451" s="92"/>
    </row>
    <row r="452">
      <c r="D452" s="92"/>
    </row>
    <row r="453">
      <c r="D453" s="92"/>
    </row>
    <row r="454">
      <c r="D454" s="92"/>
    </row>
    <row r="455">
      <c r="D455" s="92"/>
    </row>
    <row r="456">
      <c r="D456" s="92"/>
    </row>
    <row r="457">
      <c r="D457" s="92"/>
    </row>
    <row r="458">
      <c r="D458" s="92"/>
    </row>
    <row r="459">
      <c r="D459" s="92"/>
    </row>
    <row r="460">
      <c r="D460" s="92"/>
    </row>
    <row r="461">
      <c r="D461" s="92"/>
    </row>
    <row r="462">
      <c r="D462" s="92"/>
    </row>
    <row r="463">
      <c r="D463" s="92"/>
    </row>
    <row r="464">
      <c r="D464" s="92"/>
    </row>
    <row r="465">
      <c r="D465" s="92"/>
    </row>
    <row r="466">
      <c r="D466" s="92"/>
    </row>
    <row r="467">
      <c r="D467" s="92"/>
    </row>
    <row r="468">
      <c r="D468" s="92"/>
    </row>
    <row r="469">
      <c r="D469" s="92"/>
    </row>
    <row r="470">
      <c r="D470" s="92"/>
    </row>
    <row r="471">
      <c r="D471" s="92"/>
    </row>
    <row r="472">
      <c r="D472" s="92"/>
    </row>
    <row r="473">
      <c r="D473" s="92"/>
    </row>
    <row r="474">
      <c r="D474" s="92"/>
    </row>
    <row r="475">
      <c r="D475" s="92"/>
    </row>
    <row r="476">
      <c r="D476" s="92"/>
    </row>
    <row r="477">
      <c r="D477" s="92"/>
    </row>
    <row r="478">
      <c r="D478" s="92"/>
    </row>
    <row r="479">
      <c r="D479" s="92"/>
    </row>
    <row r="480">
      <c r="D480" s="92"/>
    </row>
    <row r="481">
      <c r="D481" s="92"/>
    </row>
    <row r="482">
      <c r="D482" s="92"/>
    </row>
    <row r="483">
      <c r="D483" s="92"/>
    </row>
    <row r="484">
      <c r="D484" s="92"/>
    </row>
    <row r="485">
      <c r="D485" s="92"/>
    </row>
    <row r="486">
      <c r="D486" s="92"/>
    </row>
    <row r="487">
      <c r="D487" s="92"/>
    </row>
    <row r="488">
      <c r="D488" s="92"/>
    </row>
    <row r="489">
      <c r="D489" s="92"/>
    </row>
    <row r="490">
      <c r="D490" s="92"/>
    </row>
    <row r="491">
      <c r="D491" s="92"/>
    </row>
    <row r="492">
      <c r="D492" s="92"/>
    </row>
    <row r="493">
      <c r="D493" s="92"/>
    </row>
    <row r="494">
      <c r="D494" s="92"/>
    </row>
    <row r="495">
      <c r="D495" s="92"/>
    </row>
    <row r="496">
      <c r="D496" s="92"/>
    </row>
    <row r="497">
      <c r="D497" s="92"/>
    </row>
    <row r="498">
      <c r="D498" s="92"/>
    </row>
    <row r="499">
      <c r="D499" s="92"/>
    </row>
    <row r="500">
      <c r="D500" s="92"/>
    </row>
    <row r="501">
      <c r="D501" s="92"/>
    </row>
    <row r="502">
      <c r="D502" s="92"/>
    </row>
    <row r="503">
      <c r="D503" s="92"/>
    </row>
    <row r="504">
      <c r="D504" s="92"/>
    </row>
    <row r="505">
      <c r="D505" s="92"/>
    </row>
    <row r="506">
      <c r="D506" s="92"/>
    </row>
    <row r="507">
      <c r="D507" s="92"/>
    </row>
    <row r="508">
      <c r="D508" s="92"/>
    </row>
    <row r="509">
      <c r="D509" s="92"/>
    </row>
    <row r="510">
      <c r="D510" s="92"/>
    </row>
    <row r="511">
      <c r="D511" s="92"/>
    </row>
    <row r="512">
      <c r="D512" s="92"/>
    </row>
    <row r="513">
      <c r="D513" s="92"/>
    </row>
    <row r="514">
      <c r="D514" s="92"/>
    </row>
    <row r="515">
      <c r="D515" s="92"/>
    </row>
    <row r="516">
      <c r="D516" s="92"/>
    </row>
    <row r="517">
      <c r="D517" s="92"/>
    </row>
    <row r="518">
      <c r="D518" s="92"/>
    </row>
    <row r="519">
      <c r="D519" s="92"/>
    </row>
    <row r="520">
      <c r="D520" s="92"/>
    </row>
    <row r="521">
      <c r="D521" s="92"/>
    </row>
    <row r="522">
      <c r="D522" s="92"/>
    </row>
    <row r="523">
      <c r="D523" s="92"/>
    </row>
    <row r="524">
      <c r="D524" s="92"/>
    </row>
    <row r="525">
      <c r="D525" s="92"/>
    </row>
    <row r="526">
      <c r="D526" s="92"/>
    </row>
    <row r="527">
      <c r="D527" s="92"/>
    </row>
    <row r="528">
      <c r="D528" s="92"/>
    </row>
    <row r="529">
      <c r="D529" s="92"/>
    </row>
    <row r="530">
      <c r="D530" s="92"/>
    </row>
    <row r="531">
      <c r="D531" s="92"/>
    </row>
    <row r="532">
      <c r="D532" s="92"/>
    </row>
    <row r="533">
      <c r="D533" s="92"/>
    </row>
    <row r="534">
      <c r="D534" s="92"/>
    </row>
    <row r="535">
      <c r="D535" s="92"/>
    </row>
    <row r="536">
      <c r="D536" s="92"/>
    </row>
    <row r="537">
      <c r="D537" s="92"/>
    </row>
    <row r="538">
      <c r="D538" s="92"/>
    </row>
    <row r="539">
      <c r="D539" s="92"/>
    </row>
    <row r="540">
      <c r="D540" s="92"/>
    </row>
    <row r="541">
      <c r="D541" s="92"/>
    </row>
    <row r="542">
      <c r="D542" s="92"/>
    </row>
    <row r="543">
      <c r="D543" s="92"/>
    </row>
    <row r="544">
      <c r="D544" s="92"/>
    </row>
    <row r="545">
      <c r="D545" s="92"/>
    </row>
    <row r="546">
      <c r="D546" s="92"/>
    </row>
    <row r="547">
      <c r="D547" s="92"/>
    </row>
    <row r="548">
      <c r="D548" s="92"/>
    </row>
    <row r="549">
      <c r="D549" s="92"/>
    </row>
    <row r="550">
      <c r="D550" s="92"/>
    </row>
    <row r="551">
      <c r="D551" s="92"/>
    </row>
    <row r="552">
      <c r="D552" s="92"/>
    </row>
    <row r="553">
      <c r="D553" s="92"/>
    </row>
    <row r="554">
      <c r="D554" s="92"/>
    </row>
    <row r="555">
      <c r="D555" s="92"/>
    </row>
    <row r="556">
      <c r="D556" s="92"/>
    </row>
    <row r="557">
      <c r="D557" s="92"/>
    </row>
    <row r="558">
      <c r="D558" s="92"/>
    </row>
    <row r="559">
      <c r="D559" s="92"/>
    </row>
    <row r="560">
      <c r="D560" s="92"/>
    </row>
    <row r="561">
      <c r="D561" s="92"/>
    </row>
    <row r="562">
      <c r="D562" s="92"/>
    </row>
    <row r="563">
      <c r="D563" s="92"/>
    </row>
    <row r="564">
      <c r="D564" s="92"/>
    </row>
    <row r="565">
      <c r="D565" s="92"/>
    </row>
    <row r="566">
      <c r="D566" s="92"/>
    </row>
    <row r="567">
      <c r="D567" s="92"/>
    </row>
    <row r="568">
      <c r="D568" s="92"/>
    </row>
    <row r="569">
      <c r="D569" s="92"/>
    </row>
    <row r="570">
      <c r="D570" s="92"/>
    </row>
    <row r="571">
      <c r="D571" s="92"/>
    </row>
    <row r="572">
      <c r="D572" s="92"/>
    </row>
    <row r="573">
      <c r="D573" s="92"/>
    </row>
    <row r="574">
      <c r="D574" s="92"/>
    </row>
    <row r="575">
      <c r="D575" s="92"/>
    </row>
    <row r="576">
      <c r="D576" s="92"/>
    </row>
    <row r="577">
      <c r="D577" s="92"/>
    </row>
    <row r="578">
      <c r="D578" s="92"/>
    </row>
    <row r="579">
      <c r="D579" s="92"/>
    </row>
    <row r="580">
      <c r="D580" s="92"/>
    </row>
    <row r="581">
      <c r="D581" s="92"/>
    </row>
    <row r="582">
      <c r="D582" s="92"/>
    </row>
    <row r="583">
      <c r="D583" s="92"/>
    </row>
    <row r="584">
      <c r="D584" s="92"/>
    </row>
    <row r="585">
      <c r="D585" s="92"/>
    </row>
    <row r="586">
      <c r="D586" s="92"/>
    </row>
    <row r="587">
      <c r="D587" s="92"/>
    </row>
    <row r="588">
      <c r="D588" s="92"/>
    </row>
    <row r="589">
      <c r="D589" s="92"/>
    </row>
    <row r="590">
      <c r="D590" s="92"/>
    </row>
    <row r="591">
      <c r="D591" s="92"/>
    </row>
    <row r="592">
      <c r="D592" s="92"/>
    </row>
    <row r="593">
      <c r="D593" s="92"/>
    </row>
    <row r="594">
      <c r="D594" s="92"/>
    </row>
    <row r="595">
      <c r="D595" s="92"/>
    </row>
    <row r="596">
      <c r="D596" s="92"/>
    </row>
    <row r="597">
      <c r="D597" s="92"/>
    </row>
    <row r="598">
      <c r="D598" s="92"/>
    </row>
    <row r="599">
      <c r="D599" s="92"/>
    </row>
    <row r="600">
      <c r="D600" s="92"/>
    </row>
    <row r="601">
      <c r="D601" s="92"/>
    </row>
    <row r="602">
      <c r="D602" s="92"/>
    </row>
    <row r="603">
      <c r="D603" s="92"/>
    </row>
    <row r="604">
      <c r="D604" s="92"/>
    </row>
    <row r="605">
      <c r="D605" s="92"/>
    </row>
    <row r="606">
      <c r="D606" s="92"/>
    </row>
    <row r="607">
      <c r="D607" s="92"/>
    </row>
    <row r="608">
      <c r="D608" s="92"/>
    </row>
    <row r="609">
      <c r="D609" s="92"/>
    </row>
    <row r="610">
      <c r="D610" s="92"/>
    </row>
    <row r="611">
      <c r="D611" s="92"/>
    </row>
    <row r="612">
      <c r="D612" s="92"/>
    </row>
    <row r="613">
      <c r="D613" s="92"/>
    </row>
    <row r="614">
      <c r="D614" s="92"/>
    </row>
    <row r="615">
      <c r="D615" s="92"/>
    </row>
    <row r="616">
      <c r="D616" s="92"/>
    </row>
    <row r="617">
      <c r="D617" s="92"/>
    </row>
    <row r="618">
      <c r="D618" s="92"/>
    </row>
    <row r="619">
      <c r="D619" s="92"/>
    </row>
    <row r="620">
      <c r="D620" s="92"/>
    </row>
    <row r="621">
      <c r="D621" s="92"/>
    </row>
    <row r="622">
      <c r="D622" s="92"/>
    </row>
    <row r="623">
      <c r="D623" s="92"/>
    </row>
    <row r="624">
      <c r="D624" s="92"/>
    </row>
    <row r="625">
      <c r="D625" s="92"/>
    </row>
    <row r="626">
      <c r="D626" s="92"/>
    </row>
    <row r="627">
      <c r="D627" s="92"/>
    </row>
    <row r="628">
      <c r="D628" s="92"/>
    </row>
    <row r="629">
      <c r="D629" s="92"/>
    </row>
    <row r="630">
      <c r="D630" s="92"/>
    </row>
    <row r="631">
      <c r="D631" s="92"/>
    </row>
    <row r="632">
      <c r="D632" s="92"/>
    </row>
    <row r="633">
      <c r="D633" s="92"/>
    </row>
    <row r="634">
      <c r="D634" s="92"/>
    </row>
    <row r="635">
      <c r="D635" s="92"/>
    </row>
    <row r="636">
      <c r="D636" s="92"/>
    </row>
    <row r="637">
      <c r="D637" s="92"/>
    </row>
    <row r="638">
      <c r="D638" s="92"/>
    </row>
    <row r="639">
      <c r="D639" s="92"/>
    </row>
    <row r="640">
      <c r="D640" s="92"/>
    </row>
    <row r="641">
      <c r="D641" s="92"/>
    </row>
    <row r="642">
      <c r="D642" s="92"/>
    </row>
    <row r="643">
      <c r="D643" s="92"/>
    </row>
    <row r="644">
      <c r="D644" s="92"/>
    </row>
    <row r="645">
      <c r="D645" s="92"/>
    </row>
    <row r="646">
      <c r="D646" s="92"/>
    </row>
    <row r="647">
      <c r="D647" s="92"/>
    </row>
    <row r="648">
      <c r="D648" s="92"/>
    </row>
    <row r="649">
      <c r="D649" s="92"/>
    </row>
    <row r="650">
      <c r="D650" s="92"/>
    </row>
    <row r="651">
      <c r="D651" s="92"/>
    </row>
    <row r="652">
      <c r="D652" s="92"/>
    </row>
    <row r="653">
      <c r="D653" s="92"/>
    </row>
    <row r="654">
      <c r="D654" s="92"/>
    </row>
    <row r="655">
      <c r="D655" s="92"/>
    </row>
    <row r="656">
      <c r="D656" s="92"/>
    </row>
    <row r="657">
      <c r="D657" s="92"/>
    </row>
    <row r="658">
      <c r="D658" s="92"/>
    </row>
    <row r="659">
      <c r="D659" s="92"/>
    </row>
    <row r="660">
      <c r="D660" s="92"/>
    </row>
    <row r="661">
      <c r="D661" s="92"/>
    </row>
    <row r="662">
      <c r="D662" s="92"/>
    </row>
    <row r="663">
      <c r="D663" s="92"/>
    </row>
    <row r="664">
      <c r="D664" s="92"/>
    </row>
    <row r="665">
      <c r="D665" s="92"/>
    </row>
    <row r="666">
      <c r="D666" s="92"/>
    </row>
    <row r="667">
      <c r="D667" s="92"/>
    </row>
    <row r="668">
      <c r="D668" s="92"/>
    </row>
    <row r="669">
      <c r="D669" s="92"/>
    </row>
    <row r="670">
      <c r="D670" s="92"/>
    </row>
    <row r="671">
      <c r="D671" s="92"/>
    </row>
    <row r="672">
      <c r="D672" s="92"/>
    </row>
    <row r="673">
      <c r="D673" s="92"/>
    </row>
    <row r="674">
      <c r="D674" s="92"/>
    </row>
    <row r="675">
      <c r="D675" s="92"/>
    </row>
    <row r="676">
      <c r="D676" s="92"/>
    </row>
    <row r="677">
      <c r="D677" s="92"/>
    </row>
    <row r="678">
      <c r="D678" s="92"/>
    </row>
    <row r="679">
      <c r="D679" s="92"/>
    </row>
    <row r="680">
      <c r="D680" s="92"/>
    </row>
    <row r="681">
      <c r="D681" s="92"/>
    </row>
    <row r="682">
      <c r="D682" s="92"/>
    </row>
    <row r="683">
      <c r="D683" s="92"/>
    </row>
    <row r="684">
      <c r="D684" s="92"/>
    </row>
    <row r="685">
      <c r="D685" s="92"/>
    </row>
    <row r="686">
      <c r="D686" s="92"/>
    </row>
    <row r="687">
      <c r="D687" s="92"/>
    </row>
    <row r="688">
      <c r="D688" s="92"/>
    </row>
    <row r="689">
      <c r="D689" s="92"/>
    </row>
    <row r="690">
      <c r="D690" s="92"/>
    </row>
    <row r="691">
      <c r="D691" s="92"/>
    </row>
    <row r="692">
      <c r="D692" s="92"/>
    </row>
    <row r="693">
      <c r="D693" s="92"/>
    </row>
    <row r="694">
      <c r="D694" s="92"/>
    </row>
    <row r="695">
      <c r="D695" s="92"/>
    </row>
    <row r="696">
      <c r="D696" s="92"/>
    </row>
    <row r="697">
      <c r="D697" s="92"/>
    </row>
    <row r="698">
      <c r="D698" s="92"/>
    </row>
    <row r="699">
      <c r="D699" s="92"/>
    </row>
    <row r="700">
      <c r="D700" s="92"/>
    </row>
    <row r="701">
      <c r="D701" s="92"/>
    </row>
    <row r="702">
      <c r="D702" s="92"/>
    </row>
    <row r="703">
      <c r="D703" s="92"/>
    </row>
    <row r="704">
      <c r="D704" s="92"/>
    </row>
    <row r="705">
      <c r="D705" s="92"/>
    </row>
    <row r="706">
      <c r="D706" s="92"/>
    </row>
    <row r="707">
      <c r="D707" s="92"/>
    </row>
    <row r="708">
      <c r="D708" s="92"/>
    </row>
    <row r="709">
      <c r="D709" s="92"/>
    </row>
    <row r="710">
      <c r="D710" s="92"/>
    </row>
    <row r="711">
      <c r="D711" s="92"/>
    </row>
    <row r="712">
      <c r="D712" s="92"/>
    </row>
    <row r="713">
      <c r="D713" s="92"/>
    </row>
    <row r="714">
      <c r="D714" s="92"/>
    </row>
    <row r="715">
      <c r="D715" s="92"/>
    </row>
    <row r="716">
      <c r="D716" s="92"/>
    </row>
    <row r="717">
      <c r="D717" s="92"/>
    </row>
    <row r="718">
      <c r="D718" s="92"/>
    </row>
    <row r="719">
      <c r="D719" s="92"/>
    </row>
    <row r="720">
      <c r="D720" s="92"/>
    </row>
    <row r="721">
      <c r="D721" s="92"/>
    </row>
    <row r="722">
      <c r="D722" s="92"/>
    </row>
    <row r="723">
      <c r="D723" s="92"/>
    </row>
    <row r="724">
      <c r="D724" s="92"/>
    </row>
    <row r="725">
      <c r="D725" s="92"/>
    </row>
    <row r="726">
      <c r="D726" s="92"/>
    </row>
    <row r="727">
      <c r="D727" s="92"/>
    </row>
    <row r="728">
      <c r="D728" s="92"/>
    </row>
    <row r="729">
      <c r="D729" s="92"/>
    </row>
    <row r="730">
      <c r="D730" s="92"/>
    </row>
    <row r="731">
      <c r="D731" s="92"/>
    </row>
    <row r="732">
      <c r="D732" s="92"/>
    </row>
    <row r="733">
      <c r="D733" s="92"/>
    </row>
    <row r="734">
      <c r="D734" s="92"/>
    </row>
    <row r="735">
      <c r="D735" s="92"/>
    </row>
    <row r="736">
      <c r="D736" s="92"/>
    </row>
    <row r="737">
      <c r="D737" s="92"/>
    </row>
    <row r="738">
      <c r="D738" s="92"/>
    </row>
    <row r="739">
      <c r="D739" s="92"/>
    </row>
    <row r="740">
      <c r="D740" s="92"/>
    </row>
    <row r="741">
      <c r="D741" s="92"/>
    </row>
    <row r="742">
      <c r="D742" s="92"/>
    </row>
    <row r="743">
      <c r="D743" s="92"/>
    </row>
    <row r="744">
      <c r="D744" s="92"/>
    </row>
    <row r="745">
      <c r="D745" s="92"/>
    </row>
    <row r="746">
      <c r="D746" s="92"/>
    </row>
    <row r="747">
      <c r="D747" s="92"/>
    </row>
    <row r="748">
      <c r="D748" s="92"/>
    </row>
    <row r="749">
      <c r="D749" s="92"/>
    </row>
    <row r="750">
      <c r="D750" s="92"/>
    </row>
    <row r="751">
      <c r="D751" s="92"/>
    </row>
    <row r="752">
      <c r="D752" s="92"/>
    </row>
    <row r="753">
      <c r="D753" s="92"/>
    </row>
    <row r="754">
      <c r="D754" s="92"/>
    </row>
    <row r="755">
      <c r="D755" s="92"/>
    </row>
    <row r="756">
      <c r="D756" s="92"/>
    </row>
    <row r="757">
      <c r="D757" s="92"/>
    </row>
    <row r="758">
      <c r="D758" s="92"/>
    </row>
    <row r="759">
      <c r="D759" s="92"/>
    </row>
    <row r="760">
      <c r="D760" s="92"/>
    </row>
    <row r="761">
      <c r="D761" s="92"/>
    </row>
    <row r="762">
      <c r="D762" s="92"/>
    </row>
    <row r="763">
      <c r="D763" s="92"/>
    </row>
    <row r="764">
      <c r="D764" s="92"/>
    </row>
    <row r="765">
      <c r="D765" s="92"/>
    </row>
    <row r="766">
      <c r="D766" s="92"/>
    </row>
    <row r="767">
      <c r="D767" s="92"/>
    </row>
    <row r="768">
      <c r="D768" s="92"/>
    </row>
    <row r="769">
      <c r="D769" s="92"/>
    </row>
    <row r="770">
      <c r="D770" s="92"/>
    </row>
    <row r="771">
      <c r="D771" s="92"/>
    </row>
    <row r="772">
      <c r="D772" s="92"/>
    </row>
    <row r="773">
      <c r="D773" s="92"/>
    </row>
    <row r="774">
      <c r="D774" s="92"/>
    </row>
    <row r="775">
      <c r="D775" s="92"/>
    </row>
    <row r="776">
      <c r="D776" s="92"/>
    </row>
    <row r="777">
      <c r="D777" s="92"/>
    </row>
    <row r="778">
      <c r="D778" s="92"/>
    </row>
    <row r="779">
      <c r="D779" s="92"/>
    </row>
    <row r="780">
      <c r="D780" s="92"/>
    </row>
    <row r="781">
      <c r="D781" s="92"/>
    </row>
    <row r="782">
      <c r="D782" s="92"/>
    </row>
    <row r="783">
      <c r="D783" s="92"/>
    </row>
    <row r="784">
      <c r="D784" s="92"/>
    </row>
    <row r="785">
      <c r="D785" s="92"/>
    </row>
    <row r="786">
      <c r="D786" s="92"/>
    </row>
    <row r="787">
      <c r="D787" s="92"/>
    </row>
    <row r="788">
      <c r="D788" s="92"/>
    </row>
    <row r="789">
      <c r="D789" s="92"/>
    </row>
    <row r="790">
      <c r="D790" s="92"/>
    </row>
    <row r="791">
      <c r="D791" s="92"/>
    </row>
    <row r="792">
      <c r="D792" s="92"/>
    </row>
    <row r="793">
      <c r="D793" s="92"/>
    </row>
    <row r="794">
      <c r="D794" s="92"/>
    </row>
    <row r="795">
      <c r="D795" s="92"/>
    </row>
    <row r="796">
      <c r="D796" s="92"/>
    </row>
    <row r="797">
      <c r="D797" s="92"/>
    </row>
    <row r="798">
      <c r="D798" s="92"/>
    </row>
    <row r="799">
      <c r="D799" s="92"/>
    </row>
    <row r="800">
      <c r="D800" s="92"/>
    </row>
    <row r="801">
      <c r="D801" s="92"/>
    </row>
    <row r="802">
      <c r="D802" s="92"/>
    </row>
    <row r="803">
      <c r="D803" s="92"/>
    </row>
    <row r="804">
      <c r="D804" s="92"/>
    </row>
    <row r="805">
      <c r="D805" s="92"/>
    </row>
    <row r="806">
      <c r="D806" s="92"/>
    </row>
    <row r="807">
      <c r="D807" s="92"/>
    </row>
    <row r="808">
      <c r="D808" s="92"/>
    </row>
    <row r="809">
      <c r="D809" s="92"/>
    </row>
    <row r="810">
      <c r="D810" s="92"/>
    </row>
    <row r="811">
      <c r="D811" s="92"/>
    </row>
    <row r="812">
      <c r="D812" s="92"/>
    </row>
    <row r="813">
      <c r="D813" s="92"/>
    </row>
    <row r="814">
      <c r="D814" s="92"/>
    </row>
    <row r="815">
      <c r="D815" s="92"/>
    </row>
    <row r="816">
      <c r="D816" s="92"/>
    </row>
    <row r="817">
      <c r="D817" s="92"/>
    </row>
    <row r="818">
      <c r="D818" s="92"/>
    </row>
    <row r="819">
      <c r="D819" s="92"/>
    </row>
    <row r="820">
      <c r="D820" s="92"/>
    </row>
    <row r="821">
      <c r="D821" s="92"/>
    </row>
    <row r="822">
      <c r="D822" s="92"/>
    </row>
    <row r="823">
      <c r="D823" s="92"/>
    </row>
    <row r="824">
      <c r="D824" s="92"/>
    </row>
    <row r="825">
      <c r="D825" s="92"/>
    </row>
    <row r="826">
      <c r="D826" s="92"/>
    </row>
    <row r="827">
      <c r="D827" s="92"/>
    </row>
    <row r="828">
      <c r="D828" s="92"/>
    </row>
    <row r="829">
      <c r="D829" s="92"/>
    </row>
    <row r="830">
      <c r="D830" s="92"/>
    </row>
    <row r="831">
      <c r="D831" s="92"/>
    </row>
    <row r="832">
      <c r="D832" s="92"/>
    </row>
    <row r="833">
      <c r="D833" s="92"/>
    </row>
    <row r="834">
      <c r="D834" s="92"/>
    </row>
    <row r="835">
      <c r="D835" s="92"/>
    </row>
    <row r="836">
      <c r="D836" s="92"/>
    </row>
    <row r="837">
      <c r="D837" s="92"/>
    </row>
    <row r="838">
      <c r="D838" s="92"/>
    </row>
    <row r="839">
      <c r="D839" s="92"/>
    </row>
    <row r="840">
      <c r="D840" s="92"/>
    </row>
    <row r="841">
      <c r="D841" s="92"/>
    </row>
    <row r="842">
      <c r="D842" s="92"/>
    </row>
    <row r="843">
      <c r="D843" s="92"/>
    </row>
    <row r="844">
      <c r="D844" s="92"/>
    </row>
    <row r="845">
      <c r="D845" s="92"/>
    </row>
    <row r="846">
      <c r="D846" s="92"/>
    </row>
    <row r="847">
      <c r="D847" s="92"/>
    </row>
    <row r="848">
      <c r="D848" s="92"/>
    </row>
    <row r="849">
      <c r="D849" s="92"/>
    </row>
    <row r="850">
      <c r="D850" s="92"/>
    </row>
    <row r="851">
      <c r="D851" s="92"/>
    </row>
    <row r="852">
      <c r="D852" s="92"/>
    </row>
    <row r="853">
      <c r="D853" s="92"/>
    </row>
    <row r="854">
      <c r="D854" s="92"/>
    </row>
    <row r="855">
      <c r="D855" s="92"/>
    </row>
    <row r="856">
      <c r="D856" s="92"/>
    </row>
    <row r="857">
      <c r="D857" s="92"/>
    </row>
    <row r="858">
      <c r="D858" s="92"/>
    </row>
    <row r="859">
      <c r="D859" s="92"/>
    </row>
    <row r="860">
      <c r="D860" s="92"/>
    </row>
    <row r="861">
      <c r="D861" s="92"/>
    </row>
    <row r="862">
      <c r="D862" s="92"/>
    </row>
    <row r="863">
      <c r="D863" s="92"/>
    </row>
    <row r="864">
      <c r="D864" s="92"/>
    </row>
    <row r="865">
      <c r="D865" s="92"/>
    </row>
    <row r="866">
      <c r="D866" s="92"/>
    </row>
    <row r="867">
      <c r="D867" s="92"/>
    </row>
    <row r="868">
      <c r="D868" s="92"/>
    </row>
    <row r="869">
      <c r="D869" s="92"/>
    </row>
    <row r="870">
      <c r="D870" s="92"/>
    </row>
    <row r="871">
      <c r="D871" s="92"/>
    </row>
    <row r="872">
      <c r="D872" s="92"/>
    </row>
    <row r="873">
      <c r="D873" s="92"/>
    </row>
    <row r="874">
      <c r="D874" s="92"/>
    </row>
    <row r="875">
      <c r="D875" s="92"/>
    </row>
    <row r="876">
      <c r="D876" s="92"/>
    </row>
    <row r="877">
      <c r="D877" s="92"/>
    </row>
    <row r="878">
      <c r="D878" s="92"/>
    </row>
    <row r="879">
      <c r="D879" s="92"/>
    </row>
    <row r="880">
      <c r="D880" s="92"/>
    </row>
    <row r="881">
      <c r="D881" s="92"/>
    </row>
    <row r="882">
      <c r="D882" s="92"/>
    </row>
    <row r="883">
      <c r="D883" s="92"/>
    </row>
    <row r="884">
      <c r="D884" s="92"/>
    </row>
    <row r="885">
      <c r="D885" s="92"/>
    </row>
    <row r="886">
      <c r="D886" s="92"/>
    </row>
    <row r="887">
      <c r="D887" s="92"/>
    </row>
    <row r="888">
      <c r="D888" s="92"/>
    </row>
    <row r="889">
      <c r="D889" s="92"/>
    </row>
    <row r="890">
      <c r="D890" s="92"/>
    </row>
    <row r="891">
      <c r="D891" s="92"/>
    </row>
    <row r="892">
      <c r="D892" s="92"/>
    </row>
    <row r="893">
      <c r="D893" s="92"/>
    </row>
    <row r="894">
      <c r="D894" s="92"/>
    </row>
    <row r="895">
      <c r="D895" s="92"/>
    </row>
    <row r="896">
      <c r="D896" s="92"/>
    </row>
    <row r="897">
      <c r="D897" s="92"/>
    </row>
    <row r="898">
      <c r="D898" s="92"/>
    </row>
    <row r="899">
      <c r="D899" s="92"/>
    </row>
    <row r="900">
      <c r="D900" s="92"/>
    </row>
    <row r="901">
      <c r="D901" s="92"/>
    </row>
    <row r="902">
      <c r="D902" s="92"/>
    </row>
    <row r="903">
      <c r="D903" s="92"/>
    </row>
    <row r="904">
      <c r="D904" s="92"/>
    </row>
    <row r="905">
      <c r="D905" s="92"/>
    </row>
    <row r="906">
      <c r="D906" s="92"/>
    </row>
    <row r="907">
      <c r="D907" s="92"/>
    </row>
    <row r="908">
      <c r="D908" s="92"/>
    </row>
    <row r="909">
      <c r="D909" s="92"/>
    </row>
    <row r="910">
      <c r="D910" s="92"/>
    </row>
    <row r="911">
      <c r="D911" s="92"/>
    </row>
    <row r="912">
      <c r="D912" s="92"/>
    </row>
    <row r="913">
      <c r="D913" s="92"/>
    </row>
    <row r="914">
      <c r="D914" s="92"/>
    </row>
    <row r="915">
      <c r="D915" s="92"/>
    </row>
    <row r="916">
      <c r="D916" s="92"/>
    </row>
    <row r="917">
      <c r="D917" s="92"/>
    </row>
    <row r="918">
      <c r="D918" s="92"/>
    </row>
    <row r="919">
      <c r="D919" s="92"/>
    </row>
    <row r="920">
      <c r="D920" s="92"/>
    </row>
    <row r="921">
      <c r="D921" s="92"/>
    </row>
    <row r="922">
      <c r="D922" s="92"/>
    </row>
    <row r="923">
      <c r="D923" s="92"/>
    </row>
    <row r="924">
      <c r="D924" s="92"/>
    </row>
    <row r="925">
      <c r="D925" s="92"/>
    </row>
    <row r="926">
      <c r="D926" s="92"/>
    </row>
    <row r="927">
      <c r="D927" s="92"/>
    </row>
    <row r="928">
      <c r="D928" s="92"/>
    </row>
    <row r="929">
      <c r="D929" s="92"/>
    </row>
    <row r="930">
      <c r="D930" s="92"/>
    </row>
    <row r="931">
      <c r="D931" s="92"/>
    </row>
    <row r="932">
      <c r="D932" s="92"/>
    </row>
    <row r="933">
      <c r="D933" s="92"/>
    </row>
    <row r="934">
      <c r="D934" s="92"/>
    </row>
    <row r="935">
      <c r="D935" s="92"/>
    </row>
    <row r="936">
      <c r="D936" s="92"/>
    </row>
    <row r="937">
      <c r="D937" s="92"/>
    </row>
    <row r="938">
      <c r="D938" s="92"/>
    </row>
    <row r="939">
      <c r="D939" s="92"/>
    </row>
    <row r="940">
      <c r="D940" s="92"/>
    </row>
    <row r="941">
      <c r="D941" s="92"/>
    </row>
    <row r="942">
      <c r="D942" s="92"/>
    </row>
    <row r="943">
      <c r="D943" s="9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